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4F65900-9643-45C5-83C5-D33D30A6B1FD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Log'!$A$1:$G$1123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B7" i="8"/>
  <c r="B8" i="8"/>
  <c r="B16" i="8"/>
  <c r="B15" i="8"/>
  <c r="B14" i="8"/>
  <c r="B13" i="8"/>
  <c r="B12" i="8"/>
  <c r="B11" i="8"/>
  <c r="B10" i="8"/>
  <c r="B9" i="8"/>
  <c r="J34" i="5" l="1"/>
  <c r="E34" i="5"/>
  <c r="O16" i="5"/>
  <c r="J16" i="5"/>
  <c r="E16" i="5"/>
  <c r="B19" i="8"/>
  <c r="A96" i="11"/>
  <c r="B18" i="8"/>
  <c r="B20" i="8"/>
  <c r="B21" i="8"/>
  <c r="B22" i="8"/>
  <c r="B23" i="8"/>
  <c r="B24" i="8"/>
  <c r="B17" i="8"/>
  <c r="B25" i="8"/>
  <c r="B26" i="8"/>
  <c r="B27" i="8"/>
  <c r="B2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1" i="8"/>
  <c r="B30" i="8"/>
  <c r="B33" i="8"/>
  <c r="B32" i="8"/>
  <c r="B36" i="8"/>
  <c r="B35" i="8"/>
  <c r="B29" i="8"/>
  <c r="F14" i="2"/>
  <c r="F2" i="2" s="1"/>
  <c r="B3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122" i="7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367" i="7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39" i="7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27" i="7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93" i="7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36" i="7" l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86" i="7" l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<sst xmlns="http://schemas.openxmlformats.org/spreadsheetml/2006/main" count="3392" uniqueCount="939">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</sst>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D9" sqref="D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1.63944</v>
      </c>
    </row>
    <row r="18" spans="1:3" x14ac:dyDescent="0.3">
      <c r="A18" t="s">
        <v>59</v>
      </c>
      <c r="B18" t="s">
        <v>823</v>
      </c>
      <c r="C18" s="524">
        <v>24.475680000000001</v>
      </c>
    </row>
    <row r="19" spans="1:3" x14ac:dyDescent="0.3">
      <c r="A19" t="s">
        <v>59</v>
      </c>
      <c r="B19" t="s">
        <v>824</v>
      </c>
      <c r="C19" s="524">
        <v>5.3153309999999996</v>
      </c>
    </row>
    <row r="20" spans="1:3" x14ac:dyDescent="0.3">
      <c r="A20" t="s">
        <v>59</v>
      </c>
      <c r="B20" t="s">
        <v>825</v>
      </c>
      <c r="C20" s="524">
        <v>17.653559999999999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42" sqref="D4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1726642.7699999998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46197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1778379.2969999996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46197</v>
      </c>
      <c r="E3" s="21" t="s">
        <v>45</v>
      </c>
      <c r="F3" s="22">
        <f ca="1">F1-F2</f>
        <v>1546416.7799999998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2045136.1915499994</v>
      </c>
    </row>
    <row r="4" spans="1:18" ht="14.4" x14ac:dyDescent="0.3">
      <c r="A4" s="13" t="s">
        <v>49</v>
      </c>
      <c r="B4" s="14">
        <v>0</v>
      </c>
      <c r="C4" s="15">
        <f t="shared" ca="1" si="0"/>
        <v>46197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2351906.6202824991</v>
      </c>
    </row>
    <row r="5" spans="1:18" ht="14.4" x14ac:dyDescent="0.3">
      <c r="A5" s="13" t="s">
        <v>52</v>
      </c>
      <c r="B5" s="14">
        <f ca="1">'Checking Transaction Log'!G1</f>
        <v>5964.7599999999875</v>
      </c>
      <c r="C5" s="15">
        <f t="shared" ca="1" si="0"/>
        <v>46197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6.1876857026861812E-2</v>
      </c>
      <c r="N5" s="5" t="s">
        <v>55</v>
      </c>
      <c r="O5" s="6"/>
      <c r="P5" s="11"/>
      <c r="Q5" s="23" t="s">
        <v>56</v>
      </c>
      <c r="R5" s="23">
        <f t="shared" ca="1" si="1"/>
        <v>2704692.6133248736</v>
      </c>
    </row>
    <row r="6" spans="1:18" ht="14.4" x14ac:dyDescent="0.3">
      <c r="A6" s="13" t="s">
        <v>57</v>
      </c>
      <c r="B6" s="14">
        <f>'Savings Transaction Log'!A3</f>
        <v>9185.130000000001</v>
      </c>
      <c r="C6" s="15">
        <f t="shared" ca="1" si="0"/>
        <v>46197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1.0973755729681104E-2</v>
      </c>
      <c r="N6" s="21" t="s">
        <v>60</v>
      </c>
      <c r="O6" s="22"/>
      <c r="P6" s="11"/>
      <c r="Q6" s="23" t="s">
        <v>61</v>
      </c>
      <c r="R6" s="23">
        <f t="shared" ca="1" si="1"/>
        <v>3110396.5053236042</v>
      </c>
    </row>
    <row r="7" spans="1:18" ht="14.4" x14ac:dyDescent="0.3">
      <c r="A7" s="21" t="s">
        <v>62</v>
      </c>
      <c r="B7" s="33">
        <f ca="1">SUM(B2:B6)</f>
        <v>15419.889999999989</v>
      </c>
      <c r="C7" s="34">
        <f ca="1">B7/F3</f>
        <v>9.9713674860667182E-3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3576955.9811221445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7.2850612756542921E-2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4113499.378290466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4730524.2850340353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5440102.9277891405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6256118.3669575108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1.821265318913573E-2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7.0124122683148854E-2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128077.29999999999</v>
      </c>
      <c r="I16" s="7"/>
      <c r="J16" s="18" t="s">
        <v>46</v>
      </c>
      <c r="K16" s="63">
        <f>B12</f>
        <v>16970</v>
      </c>
      <c r="L16" s="20">
        <f ca="1">K16/F3</f>
        <v>1.0973755729681104E-2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8.1097878412829963E-2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1546416.7799999998</v>
      </c>
      <c r="F20" s="44">
        <f ca="1">E20-E22</f>
        <v>131414.34999999986</v>
      </c>
      <c r="G20" s="34">
        <f ca="1">(E20-E22)/E22</f>
        <v>9.2872172664749328E-2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0.22679161000000014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1690670.4630459766</v>
      </c>
      <c r="G22" s="34">
        <f ca="1">(F22-E22)/E22</f>
        <v>0.19481806334846835</v>
      </c>
      <c r="I22" s="7"/>
      <c r="J22" s="81">
        <v>3000000</v>
      </c>
      <c r="K22" s="50">
        <f ca="1">1-($E$20/J22)</f>
        <v>0.4845277400000001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0.61339580500000013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0.6907166440000001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15419.889999999989</v>
      </c>
      <c r="G25" s="77">
        <f t="shared" ref="G25:G31" ca="1" si="6">F25/SUM($F$25:$F$31)</f>
        <v>9.8077058346044757E-3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0.71605001596012163</v>
      </c>
      <c r="E26" s="80" t="s">
        <v>103</v>
      </c>
      <c r="F26" s="30">
        <f>(B11)</f>
        <v>12753.71</v>
      </c>
      <c r="G26" s="20">
        <f t="shared" ca="1" si="6"/>
        <v>8.1119019642716984E-3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6.0861262262907924E-2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1.0793641719444047E-2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0.70429737237283507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0.17244012329022948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0.17531763978919063</v>
      </c>
      <c r="E31" s="85" t="s">
        <v>118</v>
      </c>
      <c r="F31" s="44">
        <f>B39-F8-F7</f>
        <v>52965</v>
      </c>
      <c r="G31" s="34">
        <f t="shared" ca="1" si="6"/>
        <v>3.3687992555707362E-2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3.4250145681942228E-2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33" sqref="D3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93341.290000000008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48317.304999999986</v>
      </c>
      <c r="K2" s="102">
        <f>J2/D2</f>
        <v>0.51764128179501245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39637.654999999999</v>
      </c>
      <c r="Q2" s="102">
        <f>P2/D2</f>
        <v>0.42465295904952671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5386.3300000000072</v>
      </c>
      <c r="W2" s="102">
        <f>V2/D2</f>
        <v>5.770575915546064E-2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0.52797406163981653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6953.73</v>
      </c>
      <c r="K4" s="545">
        <f>J4/$D$2</f>
        <v>7.4497899054105629E-2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6545.2900000000009</v>
      </c>
      <c r="Q4" s="545">
        <f t="shared" ref="Q4:Q12" si="3">P4/$D$2</f>
        <v>7.0122129231340175E-2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0.19333683946300717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0.36153185798053566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359.91499999999996</v>
      </c>
      <c r="K5" s="545">
        <f t="shared" ref="K5:K30" si="6">J5/$D$2</f>
        <v>3.8559034270899827E-3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359.91499999999996</v>
      </c>
      <c r="Q5" s="545">
        <f>P5/$D$2</f>
        <v>3.8559034270899827E-3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3.2140117197866024E-3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6.7640590782492932E-2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3724.7199999999993</v>
      </c>
      <c r="K6" s="545">
        <f>J6/$D$2</f>
        <v>3.9904312443078502E-2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4122.6900000000005</v>
      </c>
      <c r="Q6" s="545">
        <f t="shared" si="3"/>
        <v>4.4167913256823427E-2</v>
      </c>
      <c r="S6" s="98" t="s">
        <v>148</v>
      </c>
      <c r="T6" s="103"/>
      <c r="U6" s="100"/>
      <c r="V6" s="104">
        <f>'Budget Breakdown'!T16</f>
        <v>3062.070000000007</v>
      </c>
      <c r="W6" s="102">
        <f t="shared" si="5"/>
        <v>3.2805096222689942E-2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4.2853489597154695E-2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8.1308925556953404E-2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4773.1899999999996</v>
      </c>
      <c r="Q7" s="545">
        <f>P7/$D$2</f>
        <v>5.1136962002560703E-2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-0.17165018825002307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9.5884682973633635E-4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2.3185452011644576E-2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1.9499623371393306E-2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4382.7800000000007</v>
      </c>
      <c r="Q9" s="545">
        <f t="shared" si="3"/>
        <v>4.6954354284154419E-2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5.533403277370604E-3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5.533403277370604E-3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8.6919732949908863E-3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1.1489877630789118E-2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8.7527181164948533E-3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1.0713372399288674E-2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8.7384693312038009E-3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1.285604687914641E-2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9.6138589899496755E-3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3.2140117197866024E-3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1.0713372399288674E-2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6.0322714631434798E-3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3.2140117197866024E-3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7.1495690706652971E-3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7.5325935606846653E-2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4.097629248535134E-2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7.1046800403122782E-3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8.726539991037191E-2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509.07</v>
      </c>
      <c r="K19" s="545">
        <f t="shared" si="13"/>
        <v>5.4538564873058849E-3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366.94999999999993</v>
      </c>
      <c r="K20" s="545">
        <f t="shared" si="13"/>
        <v>3.9312720019189784E-3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1.4412057086419098E-2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2.3130171010064246E-2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1.3601697598136901E-3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1.3601697598136901E-3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1.9888304522039492E-3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8.726539991037191E-2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5.3620428858439815E-3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1.3674548530452064E-2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1.9888304522039492E-3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24" sqref="K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10266.150000000001</v>
      </c>
      <c r="G7" s="207">
        <f t="shared" si="0"/>
        <v>-6340.4029209933287</v>
      </c>
      <c r="H7" s="208">
        <f t="shared" si="1"/>
        <v>-0.38180126550995713</v>
      </c>
      <c r="I7" s="198"/>
      <c r="J7" s="209">
        <f t="shared" ref="J7:K7" si="12">SUM(O25,E25,J25)</f>
        <v>13000</v>
      </c>
      <c r="K7" s="210">
        <f t="shared" si="12"/>
        <v>7154.08</v>
      </c>
      <c r="L7" s="211">
        <f t="shared" si="3"/>
        <v>5845.92</v>
      </c>
      <c r="M7" s="212">
        <f t="shared" si="4"/>
        <v>-0.44968615384615385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3062.0700000000015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93341.290000000008</v>
      </c>
      <c r="G16" s="205">
        <f>SUM(G2:G7)</f>
        <v>-9061.8110309599797</v>
      </c>
      <c r="H16" s="208">
        <f>((SUM(F16))-SUM(E16))/SUM(E16)</f>
        <v>-8.8491568514319455E-2</v>
      </c>
      <c r="I16" s="198"/>
      <c r="J16" s="209">
        <f>SUM(J2:J7)</f>
        <v>78000</v>
      </c>
      <c r="K16" s="209">
        <f>SUM(K2:K7)</f>
        <v>71932.91</v>
      </c>
      <c r="L16" s="209">
        <f>SUM(L2:L7)</f>
        <v>6067.09</v>
      </c>
      <c r="M16" s="212">
        <f>((K16-SUM(J16))/SUM(J16))</f>
        <v>-7.778320512820508E-2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3062.070000000007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3777.5200000000004</v>
      </c>
      <c r="G25" s="232">
        <f t="shared" si="19"/>
        <v>1422.4799999999996</v>
      </c>
      <c r="H25" s="233">
        <f t="shared" si="20"/>
        <v>-0.27355384615384609</v>
      </c>
      <c r="I25" s="198"/>
      <c r="J25" s="234">
        <f>SUM('Proposed Budget'!$D$5:$D$12)</f>
        <v>5800</v>
      </c>
      <c r="K25" s="235">
        <f>SUM('Monthly Breakdown'!S5:S12)</f>
        <v>3376.5599999999995</v>
      </c>
      <c r="L25" s="236">
        <f t="shared" si="21"/>
        <v>2423.4400000000005</v>
      </c>
      <c r="M25" s="237">
        <f t="shared" si="22"/>
        <v>-0.41783448275862078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28546.52</v>
      </c>
      <c r="G34" s="230">
        <f>SUM(G20:G25)</f>
        <v>2653.4799999999987</v>
      </c>
      <c r="H34" s="233">
        <f>((F34-SUM(E34)))/SUM(E34)</f>
        <v>-8.504743589743588E-2</v>
      </c>
      <c r="I34" s="198"/>
      <c r="J34" s="234">
        <f>SUM(J20:J25)</f>
        <v>34800</v>
      </c>
      <c r="K34" s="234">
        <f>SUM(K20:K25)</f>
        <v>33386.39</v>
      </c>
      <c r="L34" s="234">
        <f>SUM(L20:L25)</f>
        <v>1413.6099999999997</v>
      </c>
      <c r="M34" s="237">
        <f>((K34-SUM(J34))/SUM(J34))</f>
        <v>-4.0620977011494266E-2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17" sqref="E1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90279.22</v>
      </c>
      <c r="F3" s="268">
        <f t="shared" si="0"/>
        <v>12123.881030959983</v>
      </c>
      <c r="G3" s="269">
        <f>1-((E3/SUM(E3:F3)))</f>
        <v>0.11839369031700042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7204.0800000000008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1215.7038310344828</v>
      </c>
      <c r="E5" s="289">
        <f>I5+K5+M5+O5+Q5+S5+U5+W5+Y5+AA5+AC5+AE5</f>
        <v>6953.73</v>
      </c>
      <c r="F5" s="289">
        <f t="shared" ref="F5:F12" si="2">J5+L5+N5+P5+R5+T5</f>
        <v>246.2700000000001</v>
      </c>
      <c r="G5" s="269">
        <f t="shared" ref="G5:G12" si="3">1-((E5/SUM(E5:F5)))</f>
        <v>3.4204166666666702E-2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945.42999999999972</v>
      </c>
      <c r="T5" s="232">
        <f t="shared" ref="T5:T12" si="9">H5-S5</f>
        <v>254.57000000000028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1144.2972517241383</v>
      </c>
      <c r="E6" s="289">
        <f t="shared" ref="E6:E12" si="16">Q6+S6+U6+W6+Y6+AA6+AC6+AE6+I6+K6+M6+O6</f>
        <v>6545.2900000000009</v>
      </c>
      <c r="F6" s="289">
        <f t="shared" si="2"/>
        <v>654.71000000000072</v>
      </c>
      <c r="G6" s="269">
        <f t="shared" si="3"/>
        <v>9.0931944444444524E-2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750.66</v>
      </c>
      <c r="T6" s="232">
        <f t="shared" si="9"/>
        <v>449.34000000000003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125.84614137931035</v>
      </c>
      <c r="E7" s="289">
        <f t="shared" si="16"/>
        <v>719.82999999999993</v>
      </c>
      <c r="F7" s="289">
        <f t="shared" si="2"/>
        <v>180.17000000000002</v>
      </c>
      <c r="G7" s="269">
        <f t="shared" si="3"/>
        <v>0.20018888888888897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39.31</v>
      </c>
      <c r="T7" s="232">
        <f t="shared" si="9"/>
        <v>110.69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651.18380689655157</v>
      </c>
      <c r="E8" s="289">
        <f t="shared" si="16"/>
        <v>3724.7199999999993</v>
      </c>
      <c r="F8" s="289">
        <f t="shared" si="2"/>
        <v>-124.72000000000014</v>
      </c>
      <c r="G8" s="269">
        <f t="shared" si="3"/>
        <v>-3.4644444444444478E-2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379.83000000000004</v>
      </c>
      <c r="T8" s="232">
        <f t="shared" si="9"/>
        <v>220.16999999999996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720.75994137931048</v>
      </c>
      <c r="E9" s="289">
        <f t="shared" si="16"/>
        <v>4122.6900000000005</v>
      </c>
      <c r="F9" s="289">
        <f t="shared" si="2"/>
        <v>77.310000000000059</v>
      </c>
      <c r="G9" s="269">
        <f t="shared" si="3"/>
        <v>1.8407142857142955E-2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123.91</v>
      </c>
      <c r="T9" s="232">
        <f t="shared" si="9"/>
        <v>576.09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834.4852862068966</v>
      </c>
      <c r="E10" s="289">
        <f t="shared" si="16"/>
        <v>4773.1899999999996</v>
      </c>
      <c r="F10" s="289">
        <f t="shared" si="2"/>
        <v>626.80999999999972</v>
      </c>
      <c r="G10" s="269">
        <f t="shared" si="3"/>
        <v>0.11607592592592586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684.53000000000009</v>
      </c>
      <c r="T10" s="232">
        <f t="shared" si="9"/>
        <v>215.46999999999991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378.35486896551726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766.23084827586229</v>
      </c>
      <c r="E12" s="289">
        <f t="shared" si="16"/>
        <v>4382.7800000000007</v>
      </c>
      <c r="F12" s="289">
        <f t="shared" si="2"/>
        <v>-182.78000000000014</v>
      </c>
      <c r="G12" s="269">
        <f t="shared" si="3"/>
        <v>-4.3519047619047457E-2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452.89000000000004</v>
      </c>
      <c r="T12" s="232">
        <f t="shared" si="9"/>
        <v>247.10999999999996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1326.8504689655174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15.647068965517242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318.20718620689661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180.59514827586207</v>
      </c>
      <c r="E17" s="289">
        <f t="shared" si="18"/>
        <v>1032.99</v>
      </c>
      <c r="F17" s="289">
        <f t="shared" si="19"/>
        <v>197.01</v>
      </c>
      <c r="G17" s="269">
        <f t="shared" si="20"/>
        <v>0.1601707317073171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141.84111724137929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142.83238965517242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142.59986896551726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156.88503103448275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187.49908965517241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349.65517241379308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209.79310344827587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104.89655172413794</v>
      </c>
      <c r="E25" s="289">
        <f t="shared" si="18"/>
        <v>600</v>
      </c>
      <c r="F25" s="289">
        <f t="shared" si="19"/>
        <v>3000</v>
      </c>
      <c r="G25" s="269">
        <f t="shared" si="20"/>
        <v>0.83333333333333337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98.438420689655175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116.67118965517243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1229.2162551724139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115.93866206896553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88.999479310344839</v>
      </c>
      <c r="E30" s="289">
        <f t="shared" si="18"/>
        <v>509.07</v>
      </c>
      <c r="F30" s="289">
        <f t="shared" si="19"/>
        <v>-59.069999999999993</v>
      </c>
      <c r="G30" s="269">
        <f t="shared" si="20"/>
        <v>-0.13126666666666664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74.5</v>
      </c>
      <c r="T30" s="232">
        <f t="shared" si="26"/>
        <v>0.5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64.152982758620681</v>
      </c>
      <c r="E31" s="289">
        <f t="shared" si="18"/>
        <v>366.94999999999993</v>
      </c>
      <c r="F31" s="289">
        <f t="shared" si="19"/>
        <v>83.05</v>
      </c>
      <c r="G31" s="269">
        <f t="shared" si="20"/>
        <v>0.18455555555555558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29.8</v>
      </c>
      <c r="T31" s="232">
        <f t="shared" si="26"/>
        <v>45.2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305.94827586206901</v>
      </c>
      <c r="E33" s="289">
        <f t="shared" ref="E33:E43" si="34">Q33+S33+U33+W33+Y33+AA33+AC33+AE33+I33+K33+M33+O33</f>
        <v>1750</v>
      </c>
      <c r="F33" s="289">
        <f t="shared" ref="F33:F43" si="35">J33+L33+N33+P33+R33+T33</f>
        <v>350</v>
      </c>
      <c r="G33" s="269">
        <f t="shared" ref="G33:G43" si="36">1-((E33/SUM(E33:F33)))</f>
        <v>0.16666666666666663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279.72413793103448</v>
      </c>
      <c r="E34" s="289">
        <f t="shared" si="34"/>
        <v>1600</v>
      </c>
      <c r="F34" s="289">
        <f t="shared" si="35"/>
        <v>320</v>
      </c>
      <c r="G34" s="269">
        <f t="shared" si="36"/>
        <v>0.16666666666666663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21.853448275862068</v>
      </c>
      <c r="E35" s="289">
        <f t="shared" si="34"/>
        <v>125</v>
      </c>
      <c r="F35" s="289">
        <f t="shared" si="35"/>
        <v>25</v>
      </c>
      <c r="G35" s="269">
        <f t="shared" si="36"/>
        <v>0.16666666666666663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21.853448275862068</v>
      </c>
      <c r="E36" s="289">
        <f t="shared" si="34"/>
        <v>125</v>
      </c>
      <c r="F36" s="289">
        <f t="shared" si="35"/>
        <v>25</v>
      </c>
      <c r="G36" s="269">
        <f t="shared" si="36"/>
        <v>0.16666666666666663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39.33620689655173</v>
      </c>
      <c r="E37" s="289">
        <f t="shared" si="34"/>
        <v>225</v>
      </c>
      <c r="F37" s="289">
        <f t="shared" si="35"/>
        <v>45</v>
      </c>
      <c r="G37" s="269">
        <f t="shared" si="36"/>
        <v>0.16666666666666663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349.65517241379308</v>
      </c>
      <c r="E38" s="289">
        <f t="shared" si="34"/>
        <v>2000</v>
      </c>
      <c r="F38" s="289">
        <f t="shared" si="35"/>
        <v>400</v>
      </c>
      <c r="G38" s="269">
        <f t="shared" si="36"/>
        <v>0.16666666666666663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327.80172413793105</v>
      </c>
      <c r="E39" s="289">
        <f t="shared" si="34"/>
        <v>1875</v>
      </c>
      <c r="F39" s="289">
        <f t="shared" si="35"/>
        <v>375</v>
      </c>
      <c r="G39" s="269">
        <f t="shared" si="36"/>
        <v>0.16666666666666663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87.41379310344827</v>
      </c>
      <c r="E40" s="289">
        <f t="shared" si="34"/>
        <v>500</v>
      </c>
      <c r="F40" s="289">
        <f t="shared" si="35"/>
        <v>100</v>
      </c>
      <c r="G40" s="269">
        <f t="shared" si="36"/>
        <v>0.16666666666666663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74.301724137931032</v>
      </c>
      <c r="E41" s="289">
        <f t="shared" si="34"/>
        <v>425</v>
      </c>
      <c r="F41" s="289">
        <f t="shared" si="35"/>
        <v>85</v>
      </c>
      <c r="G41" s="269">
        <f t="shared" si="36"/>
        <v>0.16666666666666663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201.05172413793105</v>
      </c>
      <c r="E42" s="289">
        <f t="shared" si="34"/>
        <v>1150</v>
      </c>
      <c r="F42" s="289">
        <f t="shared" si="35"/>
        <v>230</v>
      </c>
      <c r="G42" s="269">
        <f t="shared" si="36"/>
        <v>0.16666666666666663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39.33620689655173</v>
      </c>
      <c r="E43" s="289">
        <f t="shared" si="34"/>
        <v>225</v>
      </c>
      <c r="F43" s="289">
        <f t="shared" si="35"/>
        <v>45</v>
      </c>
      <c r="G43" s="269">
        <f t="shared" si="36"/>
        <v>0.16666666666666663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52.448275862068968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3154.9928172413788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8615.8146413793093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5899.7055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1103.8019379310344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699.31034482758616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93341.290000000008</v>
      </c>
      <c r="F54" s="297">
        <f>F49+F50+E52</f>
        <v>-16034.907113619985</v>
      </c>
      <c r="G54" s="246">
        <f>(E54/(E54-F54))-1</f>
        <v>-0.1466032604604357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10266.150000000001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21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(SUM(INDIRECT("g5:g5")))+J2+L2+N2+P2-R2+T2-G1124</f>
        <v>5964.7599999999875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1796.9300000000003</v>
      </c>
      <c r="K2" s="304" t="s">
        <v>276</v>
      </c>
      <c r="L2" s="305">
        <f>(SUMIFS(E:E,I:I,"2"))</f>
        <v>438.7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8</v>
      </c>
      <c r="C5" s="298">
        <v>46196</v>
      </c>
      <c r="D5" s="299" t="s">
        <v>308</v>
      </c>
      <c r="E5" s="522">
        <v>71.75</v>
      </c>
      <c r="F5" s="522"/>
      <c r="G5" s="333">
        <f t="shared" ref="G5:G34" si="0">G6-E5+F5</f>
        <v>3999.1299999999874</v>
      </c>
      <c r="H5" s="334"/>
      <c r="I5" s="335">
        <v>2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22</v>
      </c>
      <c r="C6" s="298">
        <v>46196</v>
      </c>
      <c r="D6" s="299" t="s">
        <v>835</v>
      </c>
      <c r="E6" s="522">
        <v>15.96</v>
      </c>
      <c r="F6" s="522"/>
      <c r="G6" s="333">
        <f t="shared" si="0"/>
        <v>4070.8799999999874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46195</v>
      </c>
      <c r="D7" s="299" t="s">
        <v>334</v>
      </c>
      <c r="E7" s="522">
        <v>7.89</v>
      </c>
      <c r="F7" s="522"/>
      <c r="G7" s="333">
        <f t="shared" si="0"/>
        <v>4086.8399999999874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/>
      <c r="B8" s="330"/>
      <c r="C8" s="298">
        <v>46195</v>
      </c>
      <c r="D8" s="299" t="s">
        <v>922</v>
      </c>
      <c r="E8" s="522">
        <v>14.98</v>
      </c>
      <c r="F8" s="522"/>
      <c r="G8" s="333">
        <f t="shared" si="0"/>
        <v>4094.7299999999873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46195</v>
      </c>
      <c r="D9" s="299" t="s">
        <v>936</v>
      </c>
      <c r="E9" s="522">
        <v>83.52</v>
      </c>
      <c r="F9" s="522"/>
      <c r="G9" s="333">
        <f t="shared" si="0"/>
        <v>4109.7099999999873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/>
      <c r="B10" s="330"/>
      <c r="C10" s="298">
        <v>46195</v>
      </c>
      <c r="D10" s="299" t="s">
        <v>937</v>
      </c>
      <c r="E10" s="522">
        <v>62.19</v>
      </c>
      <c r="F10" s="522"/>
      <c r="G10" s="333">
        <f t="shared" si="0"/>
        <v>4193.2299999999877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46195</v>
      </c>
      <c r="D11" s="299" t="s">
        <v>310</v>
      </c>
      <c r="E11" s="522">
        <v>6.99</v>
      </c>
      <c r="F11" s="522"/>
      <c r="G11" s="333">
        <f t="shared" si="0"/>
        <v>4255.4199999999873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46195</v>
      </c>
      <c r="D12" s="299" t="s">
        <v>938</v>
      </c>
      <c r="E12" s="522">
        <v>60.47</v>
      </c>
      <c r="F12" s="522"/>
      <c r="G12" s="333">
        <f t="shared" si="0"/>
        <v>4262.4099999999871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46195</v>
      </c>
      <c r="D13" s="299" t="s">
        <v>323</v>
      </c>
      <c r="E13" s="522">
        <v>20.22</v>
      </c>
      <c r="F13" s="522"/>
      <c r="G13" s="333">
        <f t="shared" si="0"/>
        <v>4322.8799999999874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46195</v>
      </c>
      <c r="D14" s="299" t="s">
        <v>919</v>
      </c>
      <c r="E14" s="522">
        <v>200</v>
      </c>
      <c r="F14" s="522"/>
      <c r="G14" s="333">
        <f t="shared" si="0"/>
        <v>4343.0999999999876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46194</v>
      </c>
      <c r="D15" s="299" t="s">
        <v>340</v>
      </c>
      <c r="E15" s="522">
        <v>47.93</v>
      </c>
      <c r="F15" s="522"/>
      <c r="G15" s="333">
        <f t="shared" si="0"/>
        <v>4543.0999999999876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/>
      <c r="B16" s="330"/>
      <c r="C16" s="298">
        <v>46194</v>
      </c>
      <c r="D16" s="299" t="s">
        <v>935</v>
      </c>
      <c r="E16" s="522">
        <v>50</v>
      </c>
      <c r="F16" s="522"/>
      <c r="G16" s="333">
        <f t="shared" si="0"/>
        <v>4591.0299999999879</v>
      </c>
      <c r="H16" s="334" t="s">
        <v>298</v>
      </c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/>
      <c r="B17" s="330"/>
      <c r="C17" s="298">
        <v>46194</v>
      </c>
      <c r="D17" s="299" t="s">
        <v>922</v>
      </c>
      <c r="E17" s="522">
        <v>28.38</v>
      </c>
      <c r="F17" s="522"/>
      <c r="G17" s="333">
        <f t="shared" si="0"/>
        <v>4641.0299999999879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46194</v>
      </c>
      <c r="D18" s="299" t="s">
        <v>920</v>
      </c>
      <c r="E18" s="522">
        <v>35.020000000000003</v>
      </c>
      <c r="F18" s="522"/>
      <c r="G18" s="333">
        <f t="shared" si="0"/>
        <v>4669.409999999988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/>
      <c r="B19" s="330"/>
      <c r="C19" s="298">
        <v>46194</v>
      </c>
      <c r="D19" s="299" t="s">
        <v>927</v>
      </c>
      <c r="E19" s="522">
        <v>83.81</v>
      </c>
      <c r="F19" s="522"/>
      <c r="G19" s="333">
        <f t="shared" si="0"/>
        <v>4704.4299999999885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46194</v>
      </c>
      <c r="D20" s="299" t="s">
        <v>928</v>
      </c>
      <c r="E20" s="522">
        <v>27.43</v>
      </c>
      <c r="F20" s="522"/>
      <c r="G20" s="333">
        <f t="shared" si="0"/>
        <v>4788.2399999999889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/>
      <c r="B21" s="330"/>
      <c r="C21" s="298">
        <v>46193</v>
      </c>
      <c r="D21" s="299" t="s">
        <v>932</v>
      </c>
      <c r="E21" s="522">
        <v>30.86</v>
      </c>
      <c r="F21" s="522"/>
      <c r="G21" s="333">
        <f t="shared" si="0"/>
        <v>4815.6699999999892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46193</v>
      </c>
      <c r="D22" s="299" t="s">
        <v>922</v>
      </c>
      <c r="E22" s="522">
        <v>13.95</v>
      </c>
      <c r="F22" s="522"/>
      <c r="G22" s="333">
        <f t="shared" si="0"/>
        <v>4846.5299999999888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46192</v>
      </c>
      <c r="D23" s="299" t="s">
        <v>934</v>
      </c>
      <c r="E23" s="522">
        <v>148.54</v>
      </c>
      <c r="F23" s="522"/>
      <c r="G23" s="333">
        <f t="shared" si="0"/>
        <v>4860.4799999999886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/>
      <c r="B24" s="330"/>
      <c r="C24" s="298">
        <v>46192</v>
      </c>
      <c r="D24" s="299" t="s">
        <v>921</v>
      </c>
      <c r="E24" s="522">
        <v>80</v>
      </c>
      <c r="F24" s="522"/>
      <c r="G24" s="333">
        <f t="shared" si="0"/>
        <v>5009.0199999999886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/>
      <c r="B25" s="330"/>
      <c r="C25" s="298">
        <v>46192</v>
      </c>
      <c r="D25" s="299" t="s">
        <v>922</v>
      </c>
      <c r="E25" s="522">
        <v>27.98</v>
      </c>
      <c r="F25" s="522"/>
      <c r="G25" s="333">
        <f t="shared" si="0"/>
        <v>5089.0199999999886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/>
      <c r="B26" s="330"/>
      <c r="C26" s="298">
        <v>46192</v>
      </c>
      <c r="D26" s="299" t="s">
        <v>933</v>
      </c>
      <c r="E26" s="522">
        <v>30.63</v>
      </c>
      <c r="F26" s="522"/>
      <c r="G26" s="333">
        <f t="shared" si="0"/>
        <v>5116.9999999999882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22</v>
      </c>
      <c r="C27" s="298">
        <v>46192</v>
      </c>
      <c r="D27" s="299" t="s">
        <v>923</v>
      </c>
      <c r="E27" s="522">
        <v>7.46</v>
      </c>
      <c r="F27" s="522"/>
      <c r="G27" s="333">
        <f t="shared" si="0"/>
        <v>5147.6299999999883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/>
      <c r="B28" s="330"/>
      <c r="C28" s="298">
        <v>46192</v>
      </c>
      <c r="D28" s="299" t="s">
        <v>924</v>
      </c>
      <c r="E28" s="522">
        <v>22.07</v>
      </c>
      <c r="F28" s="522"/>
      <c r="G28" s="333">
        <f t="shared" si="0"/>
        <v>5155.0899999999883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/>
      <c r="B29" s="330"/>
      <c r="C29" s="298">
        <v>46192</v>
      </c>
      <c r="D29" s="299" t="s">
        <v>924</v>
      </c>
      <c r="E29" s="522">
        <v>51.04</v>
      </c>
      <c r="F29" s="522"/>
      <c r="G29" s="333">
        <f t="shared" si="0"/>
        <v>5177.159999999988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46192</v>
      </c>
      <c r="D30" s="299" t="s">
        <v>924</v>
      </c>
      <c r="E30" s="522">
        <v>90.59</v>
      </c>
      <c r="F30" s="522"/>
      <c r="G30" s="333">
        <f t="shared" si="0"/>
        <v>5228.199999999988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46192</v>
      </c>
      <c r="D31" s="299" t="s">
        <v>925</v>
      </c>
      <c r="E31" s="522">
        <v>26.02</v>
      </c>
      <c r="F31" s="522"/>
      <c r="G31" s="333">
        <f t="shared" si="0"/>
        <v>5318.7899999999881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/>
      <c r="B32" s="330"/>
      <c r="C32" s="298">
        <v>46192</v>
      </c>
      <c r="D32" s="299" t="s">
        <v>925</v>
      </c>
      <c r="E32" s="522">
        <v>26.02</v>
      </c>
      <c r="F32" s="522"/>
      <c r="G32" s="333">
        <f t="shared" si="0"/>
        <v>5344.8099999999886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/>
      <c r="B33" s="330"/>
      <c r="C33" s="298">
        <v>46192</v>
      </c>
      <c r="D33" s="299" t="s">
        <v>925</v>
      </c>
      <c r="E33" s="522">
        <v>38.03</v>
      </c>
      <c r="F33" s="522"/>
      <c r="G33" s="333">
        <f t="shared" si="0"/>
        <v>5370.829999999989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/>
      <c r="B34" s="330"/>
      <c r="C34" s="298">
        <v>46192</v>
      </c>
      <c r="D34" s="299" t="s">
        <v>925</v>
      </c>
      <c r="E34" s="522">
        <v>26.03</v>
      </c>
      <c r="F34" s="522"/>
      <c r="G34" s="333">
        <f t="shared" si="0"/>
        <v>5408.8599999999888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/>
      <c r="B35" s="330"/>
      <c r="C35" s="298">
        <v>46192</v>
      </c>
      <c r="D35" s="299" t="s">
        <v>922</v>
      </c>
      <c r="E35" s="522">
        <v>21.98</v>
      </c>
      <c r="F35" s="522"/>
      <c r="G35" s="333">
        <f t="shared" ref="G35:G92" si="1">G36-E35+F35</f>
        <v>5434.8899999999885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/>
      <c r="B36" s="330"/>
      <c r="C36" s="298">
        <v>46192</v>
      </c>
      <c r="D36" s="299" t="s">
        <v>922</v>
      </c>
      <c r="E36" s="522">
        <v>27.99</v>
      </c>
      <c r="F36" s="522"/>
      <c r="G36" s="333">
        <f t="shared" si="1"/>
        <v>5456.8699999999881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/>
      <c r="B37" s="330"/>
      <c r="C37" s="298">
        <v>46191</v>
      </c>
      <c r="D37" s="299" t="s">
        <v>926</v>
      </c>
      <c r="E37" s="522">
        <v>22.69</v>
      </c>
      <c r="F37" s="522"/>
      <c r="G37" s="333">
        <f t="shared" si="1"/>
        <v>5484.8599999999878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/>
      <c r="B38" s="330"/>
      <c r="C38" s="298">
        <v>46191</v>
      </c>
      <c r="D38" s="299" t="s">
        <v>927</v>
      </c>
      <c r="E38" s="522">
        <v>42.32</v>
      </c>
      <c r="F38" s="522"/>
      <c r="G38" s="333">
        <f t="shared" si="1"/>
        <v>5507.5499999999874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46191</v>
      </c>
      <c r="D39" s="299" t="s">
        <v>928</v>
      </c>
      <c r="E39" s="522">
        <v>72.86</v>
      </c>
      <c r="F39" s="522"/>
      <c r="G39" s="333">
        <f t="shared" si="1"/>
        <v>5549.8699999999872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/>
      <c r="B40" s="330"/>
      <c r="C40" s="298">
        <v>46191</v>
      </c>
      <c r="D40" s="299" t="s">
        <v>929</v>
      </c>
      <c r="E40" s="522">
        <v>106.89</v>
      </c>
      <c r="F40" s="522"/>
      <c r="G40" s="333">
        <f t="shared" si="1"/>
        <v>5622.7299999999868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/>
      <c r="B41" s="330"/>
      <c r="C41" s="298">
        <v>46191</v>
      </c>
      <c r="D41" s="299" t="s">
        <v>931</v>
      </c>
      <c r="E41" s="522">
        <v>94.74</v>
      </c>
      <c r="F41" s="522"/>
      <c r="G41" s="333">
        <f t="shared" si="1"/>
        <v>5729.6199999999872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46191</v>
      </c>
      <c r="D42" s="299" t="s">
        <v>306</v>
      </c>
      <c r="E42" s="522">
        <v>99.97</v>
      </c>
      <c r="F42" s="522"/>
      <c r="G42" s="333">
        <f t="shared" si="1"/>
        <v>5824.3599999999869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22</v>
      </c>
      <c r="C43" s="298">
        <v>46191</v>
      </c>
      <c r="D43" s="299" t="s">
        <v>930</v>
      </c>
      <c r="E43" s="522">
        <v>13.84</v>
      </c>
      <c r="F43" s="522"/>
      <c r="G43" s="333">
        <f t="shared" si="1"/>
        <v>5924.3299999999872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1</v>
      </c>
      <c r="C44" s="298">
        <v>46190</v>
      </c>
      <c r="D44" s="299" t="s">
        <v>306</v>
      </c>
      <c r="E44" s="522">
        <v>87.19</v>
      </c>
      <c r="F44" s="522"/>
      <c r="G44" s="333">
        <f t="shared" si="1"/>
        <v>5938.1699999999873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21</v>
      </c>
      <c r="C45" s="298">
        <v>46190</v>
      </c>
      <c r="D45" s="299" t="s">
        <v>194</v>
      </c>
      <c r="E45" s="522">
        <v>81</v>
      </c>
      <c r="F45" s="522"/>
      <c r="G45" s="333">
        <f t="shared" si="1"/>
        <v>6025.3599999999869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43</v>
      </c>
      <c r="C46" s="298">
        <v>46190</v>
      </c>
      <c r="D46" s="299" t="s">
        <v>333</v>
      </c>
      <c r="E46" s="522">
        <v>29.8</v>
      </c>
      <c r="F46" s="522"/>
      <c r="G46" s="333">
        <f t="shared" si="1"/>
        <v>6106.3599999999869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42</v>
      </c>
      <c r="C47" s="298">
        <v>46190</v>
      </c>
      <c r="D47" s="299" t="s">
        <v>333</v>
      </c>
      <c r="E47" s="522">
        <v>74.5</v>
      </c>
      <c r="F47" s="522"/>
      <c r="G47" s="333">
        <f t="shared" si="1"/>
        <v>6136.1599999999871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46190</v>
      </c>
      <c r="D48" s="299" t="s">
        <v>334</v>
      </c>
      <c r="E48" s="522">
        <v>82.35</v>
      </c>
      <c r="F48" s="522"/>
      <c r="G48" s="333">
        <f t="shared" si="1"/>
        <v>6210.6599999999871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46190</v>
      </c>
      <c r="D49" s="299" t="s">
        <v>334</v>
      </c>
      <c r="E49" s="522">
        <v>17.68</v>
      </c>
      <c r="F49" s="522"/>
      <c r="G49" s="333">
        <f t="shared" si="1"/>
        <v>6293.0099999999875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46190</v>
      </c>
      <c r="D50" s="299" t="s">
        <v>300</v>
      </c>
      <c r="E50" s="522">
        <v>14.67</v>
      </c>
      <c r="F50" s="522"/>
      <c r="G50" s="333">
        <f t="shared" si="1"/>
        <v>6310.6899999999878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46190</v>
      </c>
      <c r="D51" s="299" t="s">
        <v>300</v>
      </c>
      <c r="E51" s="522">
        <v>56.42</v>
      </c>
      <c r="F51" s="522"/>
      <c r="G51" s="333">
        <f t="shared" si="1"/>
        <v>6325.3599999999878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46190</v>
      </c>
      <c r="D52" s="299" t="s">
        <v>300</v>
      </c>
      <c r="E52" s="522">
        <v>53.23</v>
      </c>
      <c r="F52" s="522"/>
      <c r="G52" s="333">
        <f t="shared" si="1"/>
        <v>6381.7799999999879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23</v>
      </c>
      <c r="C53" s="298">
        <v>46190</v>
      </c>
      <c r="D53" s="299" t="s">
        <v>63</v>
      </c>
      <c r="E53" s="522">
        <v>529.46</v>
      </c>
      <c r="F53" s="522"/>
      <c r="G53" s="333">
        <f t="shared" si="1"/>
        <v>6435.0099999999875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17</v>
      </c>
      <c r="C54" s="298">
        <v>46190</v>
      </c>
      <c r="D54" s="299" t="s">
        <v>188</v>
      </c>
      <c r="E54" s="522">
        <v>42.65</v>
      </c>
      <c r="F54" s="522"/>
      <c r="G54" s="333">
        <f t="shared" si="1"/>
        <v>6964.4699999999875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15</v>
      </c>
      <c r="C55" s="298">
        <v>46190</v>
      </c>
      <c r="D55" s="299" t="s">
        <v>185</v>
      </c>
      <c r="E55" s="522">
        <v>87.41</v>
      </c>
      <c r="F55" s="522"/>
      <c r="G55" s="333">
        <f t="shared" si="1"/>
        <v>7007.1199999999872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335</v>
      </c>
      <c r="B56" s="330" t="s">
        <v>335</v>
      </c>
      <c r="C56" s="298">
        <v>46190</v>
      </c>
      <c r="D56" s="299" t="s">
        <v>336</v>
      </c>
      <c r="E56" s="522">
        <v>86.48</v>
      </c>
      <c r="F56" s="522"/>
      <c r="G56" s="333">
        <f t="shared" si="1"/>
        <v>7094.529999999987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291</v>
      </c>
      <c r="B57" s="330">
        <v>40</v>
      </c>
      <c r="C57" s="298">
        <v>46190</v>
      </c>
      <c r="D57" s="299" t="s">
        <v>316</v>
      </c>
      <c r="E57" s="522"/>
      <c r="F57" s="522">
        <v>854.38</v>
      </c>
      <c r="G57" s="333">
        <f t="shared" si="1"/>
        <v>7181.0099999999866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46189</v>
      </c>
      <c r="D58" s="299" t="s">
        <v>340</v>
      </c>
      <c r="E58" s="522">
        <v>21.3</v>
      </c>
      <c r="F58" s="522"/>
      <c r="G58" s="333">
        <f t="shared" si="1"/>
        <v>6326.6299999999865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11</v>
      </c>
      <c r="C59" s="298">
        <v>46189</v>
      </c>
      <c r="D59" s="299" t="s">
        <v>178</v>
      </c>
      <c r="E59" s="522">
        <v>267.75</v>
      </c>
      <c r="F59" s="522"/>
      <c r="G59" s="333">
        <f t="shared" si="1"/>
        <v>6347.9299999999866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46188</v>
      </c>
      <c r="D60" s="299" t="s">
        <v>885</v>
      </c>
      <c r="E60" s="522">
        <v>100</v>
      </c>
      <c r="F60" s="522"/>
      <c r="G60" s="333">
        <f t="shared" si="1"/>
        <v>6615.6799999999866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46188</v>
      </c>
      <c r="D61" s="299" t="s">
        <v>334</v>
      </c>
      <c r="E61" s="522">
        <v>11.29</v>
      </c>
      <c r="F61" s="522"/>
      <c r="G61" s="333">
        <f t="shared" si="1"/>
        <v>6715.6799999999866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46188</v>
      </c>
      <c r="D62" s="299" t="s">
        <v>334</v>
      </c>
      <c r="E62" s="522">
        <v>5.39</v>
      </c>
      <c r="F62" s="522"/>
      <c r="G62" s="333">
        <f t="shared" si="1"/>
        <v>6726.9699999999866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4</v>
      </c>
      <c r="C63" s="298">
        <v>46188</v>
      </c>
      <c r="D63" s="299" t="s">
        <v>334</v>
      </c>
      <c r="E63" s="522">
        <v>31.99</v>
      </c>
      <c r="F63" s="522"/>
      <c r="G63" s="333">
        <f t="shared" si="1"/>
        <v>6732.3599999999869</v>
      </c>
      <c r="H63" s="334"/>
      <c r="I63" s="335">
        <v>1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46187</v>
      </c>
      <c r="D64" s="299" t="s">
        <v>917</v>
      </c>
      <c r="E64" s="522">
        <v>102.17</v>
      </c>
      <c r="F64" s="522"/>
      <c r="G64" s="333">
        <f t="shared" si="1"/>
        <v>6764.3499999999867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1</v>
      </c>
      <c r="C65" s="298">
        <v>46187</v>
      </c>
      <c r="D65" s="299" t="s">
        <v>831</v>
      </c>
      <c r="E65" s="522">
        <v>21.86</v>
      </c>
      <c r="F65" s="522"/>
      <c r="G65" s="333">
        <f t="shared" si="1"/>
        <v>6866.5199999999868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46187</v>
      </c>
      <c r="D66" s="299" t="s">
        <v>311</v>
      </c>
      <c r="E66" s="522">
        <v>102.56</v>
      </c>
      <c r="F66" s="522"/>
      <c r="G66" s="333">
        <f t="shared" si="1"/>
        <v>6888.3799999999865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46187</v>
      </c>
      <c r="D67" s="299" t="s">
        <v>329</v>
      </c>
      <c r="E67" s="522">
        <v>121.72</v>
      </c>
      <c r="F67" s="522"/>
      <c r="G67" s="333">
        <f t="shared" si="1"/>
        <v>6990.9399999999869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46186</v>
      </c>
      <c r="D68" s="299" t="s">
        <v>308</v>
      </c>
      <c r="E68" s="522">
        <v>143.91999999999999</v>
      </c>
      <c r="F68" s="522"/>
      <c r="G68" s="333">
        <f t="shared" si="1"/>
        <v>7112.6599999999871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46186</v>
      </c>
      <c r="D69" s="299" t="s">
        <v>346</v>
      </c>
      <c r="E69" s="522">
        <v>11.95</v>
      </c>
      <c r="F69" s="522"/>
      <c r="G69" s="333">
        <f t="shared" si="1"/>
        <v>7256.5799999999872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46186</v>
      </c>
      <c r="D70" s="299" t="s">
        <v>310</v>
      </c>
      <c r="E70" s="522">
        <v>47.29</v>
      </c>
      <c r="F70" s="522"/>
      <c r="G70" s="333">
        <f t="shared" si="1"/>
        <v>7268.529999999987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46186</v>
      </c>
      <c r="D71" s="299" t="s">
        <v>306</v>
      </c>
      <c r="E71" s="522">
        <v>52.7</v>
      </c>
      <c r="F71" s="522"/>
      <c r="G71" s="333">
        <f t="shared" si="1"/>
        <v>7315.819999999987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46186</v>
      </c>
      <c r="D72" s="299" t="s">
        <v>308</v>
      </c>
      <c r="E72" s="522">
        <v>22.26</v>
      </c>
      <c r="F72" s="522"/>
      <c r="G72" s="333">
        <f t="shared" si="1"/>
        <v>7368.5199999999868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46186</v>
      </c>
      <c r="D73" s="299" t="s">
        <v>308</v>
      </c>
      <c r="E73" s="522">
        <v>28.16</v>
      </c>
      <c r="F73" s="522"/>
      <c r="G73" s="333">
        <f t="shared" si="1"/>
        <v>7390.779999999987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46186</v>
      </c>
      <c r="D74" s="299" t="s">
        <v>301</v>
      </c>
      <c r="E74" s="522">
        <v>32.049999999999997</v>
      </c>
      <c r="F74" s="522"/>
      <c r="G74" s="333">
        <f t="shared" si="1"/>
        <v>7418.9399999999869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46186</v>
      </c>
      <c r="D75" s="299" t="s">
        <v>918</v>
      </c>
      <c r="E75" s="522">
        <v>24</v>
      </c>
      <c r="F75" s="522"/>
      <c r="G75" s="333">
        <f t="shared" si="1"/>
        <v>7450.989999999987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46186</v>
      </c>
      <c r="D76" s="299" t="s">
        <v>306</v>
      </c>
      <c r="E76" s="522">
        <v>19.98</v>
      </c>
      <c r="F76" s="522"/>
      <c r="G76" s="333">
        <f t="shared" si="1"/>
        <v>7474.989999999987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46186</v>
      </c>
      <c r="D77" s="299" t="s">
        <v>300</v>
      </c>
      <c r="E77" s="522">
        <v>60.07</v>
      </c>
      <c r="F77" s="522"/>
      <c r="G77" s="333">
        <f t="shared" si="1"/>
        <v>7494.9699999999866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287</v>
      </c>
      <c r="B78" s="330" t="s">
        <v>287</v>
      </c>
      <c r="C78" s="298">
        <v>46186</v>
      </c>
      <c r="D78" s="299" t="s">
        <v>915</v>
      </c>
      <c r="E78" s="522"/>
      <c r="F78" s="522">
        <v>319.49</v>
      </c>
      <c r="G78" s="333">
        <f t="shared" si="1"/>
        <v>7555.0399999999863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46186</v>
      </c>
      <c r="D79" s="299" t="s">
        <v>300</v>
      </c>
      <c r="E79" s="522">
        <v>319.49</v>
      </c>
      <c r="F79" s="522"/>
      <c r="G79" s="333">
        <f t="shared" si="1"/>
        <v>7235.5499999999865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6</v>
      </c>
      <c r="C80" s="298">
        <v>46186</v>
      </c>
      <c r="D80" s="299" t="s">
        <v>914</v>
      </c>
      <c r="E80" s="522">
        <v>-0.51</v>
      </c>
      <c r="F80" s="522"/>
      <c r="G80" s="333">
        <f t="shared" si="1"/>
        <v>7555.0399999999863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46186</v>
      </c>
      <c r="D81" s="299" t="s">
        <v>319</v>
      </c>
      <c r="E81" s="522">
        <v>13.58</v>
      </c>
      <c r="F81" s="522"/>
      <c r="G81" s="333">
        <f t="shared" si="1"/>
        <v>7554.5299999999861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24</v>
      </c>
      <c r="C82" s="298">
        <v>46186</v>
      </c>
      <c r="D82" s="299" t="s">
        <v>860</v>
      </c>
      <c r="E82" s="522">
        <v>109.5</v>
      </c>
      <c r="F82" s="522"/>
      <c r="G82" s="333">
        <f t="shared" si="1"/>
        <v>7568.109999999986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19</v>
      </c>
      <c r="C83" s="298">
        <v>46186</v>
      </c>
      <c r="D83" s="299" t="s">
        <v>191</v>
      </c>
      <c r="E83" s="522">
        <v>200</v>
      </c>
      <c r="F83" s="522"/>
      <c r="G83" s="333">
        <f t="shared" si="1"/>
        <v>7677.609999999986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291</v>
      </c>
      <c r="B84" s="330">
        <v>38</v>
      </c>
      <c r="C84" s="298">
        <v>46186</v>
      </c>
      <c r="D84" s="299" t="s">
        <v>293</v>
      </c>
      <c r="E84" s="522"/>
      <c r="F84" s="522">
        <v>4597.82</v>
      </c>
      <c r="G84" s="333">
        <f t="shared" si="1"/>
        <v>7877.609999999986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46185</v>
      </c>
      <c r="D85" s="299" t="s">
        <v>916</v>
      </c>
      <c r="E85" s="522">
        <v>90.54</v>
      </c>
      <c r="F85" s="522"/>
      <c r="G85" s="333">
        <f t="shared" si="1"/>
        <v>3279.7899999999863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46185</v>
      </c>
      <c r="D86" s="299" t="s">
        <v>916</v>
      </c>
      <c r="E86" s="522">
        <v>50</v>
      </c>
      <c r="F86" s="522"/>
      <c r="G86" s="333">
        <f t="shared" si="1"/>
        <v>3370.3299999999863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6</v>
      </c>
      <c r="C87" s="298">
        <v>46185</v>
      </c>
      <c r="D87" s="299" t="s">
        <v>300</v>
      </c>
      <c r="E87" s="522">
        <v>79.849999999999994</v>
      </c>
      <c r="F87" s="522"/>
      <c r="G87" s="333">
        <f t="shared" si="1"/>
        <v>3420.3299999999863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46184</v>
      </c>
      <c r="D88" s="299" t="s">
        <v>360</v>
      </c>
      <c r="E88" s="522">
        <v>70</v>
      </c>
      <c r="F88" s="522"/>
      <c r="G88" s="333">
        <f t="shared" si="1"/>
        <v>3500.1799999999862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46184</v>
      </c>
      <c r="D89" s="299" t="s">
        <v>911</v>
      </c>
      <c r="E89" s="522">
        <v>2159</v>
      </c>
      <c r="F89" s="522">
        <v>2159</v>
      </c>
      <c r="G89" s="333">
        <f t="shared" si="1"/>
        <v>3570.1799999999862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46184</v>
      </c>
      <c r="D90" s="299" t="s">
        <v>352</v>
      </c>
      <c r="E90" s="522">
        <v>21.29</v>
      </c>
      <c r="F90" s="522"/>
      <c r="G90" s="333">
        <f t="shared" si="1"/>
        <v>3570.1799999999862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46184</v>
      </c>
      <c r="D91" s="299" t="s">
        <v>296</v>
      </c>
      <c r="E91" s="522">
        <v>40.67</v>
      </c>
      <c r="F91" s="522"/>
      <c r="G91" s="333">
        <f t="shared" si="1"/>
        <v>3591.4699999999862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46184</v>
      </c>
      <c r="D92" s="299" t="s">
        <v>319</v>
      </c>
      <c r="E92" s="522">
        <v>15.53</v>
      </c>
      <c r="F92" s="522"/>
      <c r="G92" s="333">
        <f t="shared" si="1"/>
        <v>3632.1399999999862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46184</v>
      </c>
      <c r="D93" s="299" t="s">
        <v>473</v>
      </c>
      <c r="E93" s="522">
        <v>83.89</v>
      </c>
      <c r="F93" s="522"/>
      <c r="G93" s="333">
        <f t="shared" ref="G93:G110" si="2">G94-E93+F93</f>
        <v>3647.6699999999864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23</v>
      </c>
      <c r="C94" s="298">
        <v>46184</v>
      </c>
      <c r="D94" s="299" t="s">
        <v>67</v>
      </c>
      <c r="E94" s="522">
        <v>599.86</v>
      </c>
      <c r="F94" s="522"/>
      <c r="G94" s="333">
        <f t="shared" si="2"/>
        <v>3731.5599999999863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291</v>
      </c>
      <c r="B95" s="330">
        <v>41</v>
      </c>
      <c r="C95" s="298">
        <v>46184</v>
      </c>
      <c r="D95" s="299" t="s">
        <v>909</v>
      </c>
      <c r="E95" s="522"/>
      <c r="F95" s="522">
        <v>800</v>
      </c>
      <c r="G95" s="333">
        <f t="shared" si="2"/>
        <v>4331.4199999999864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291</v>
      </c>
      <c r="B96" s="330">
        <v>39</v>
      </c>
      <c r="C96" s="298">
        <v>46184</v>
      </c>
      <c r="D96" s="299" t="s">
        <v>292</v>
      </c>
      <c r="E96" s="522"/>
      <c r="F96" s="522">
        <v>2763.78</v>
      </c>
      <c r="G96" s="333">
        <f t="shared" si="2"/>
        <v>3531.4199999999864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287</v>
      </c>
      <c r="B97" s="330" t="s">
        <v>287</v>
      </c>
      <c r="C97" s="298">
        <v>46183</v>
      </c>
      <c r="D97" s="299" t="s">
        <v>910</v>
      </c>
      <c r="E97" s="522">
        <v>816.19</v>
      </c>
      <c r="F97" s="522">
        <v>816.19</v>
      </c>
      <c r="G97" s="333">
        <f t="shared" si="2"/>
        <v>767.639999999986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46183</v>
      </c>
      <c r="D98" s="299" t="s">
        <v>412</v>
      </c>
      <c r="E98" s="522">
        <v>-3.99</v>
      </c>
      <c r="F98" s="522"/>
      <c r="G98" s="333">
        <f t="shared" si="2"/>
        <v>767.639999999986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46183</v>
      </c>
      <c r="D99" s="299" t="s">
        <v>907</v>
      </c>
      <c r="E99" s="522">
        <v>-0.03</v>
      </c>
      <c r="F99" s="522"/>
      <c r="G99" s="333">
        <f t="shared" si="2"/>
        <v>763.64999999998599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291</v>
      </c>
      <c r="B100" s="330">
        <v>40</v>
      </c>
      <c r="C100" s="298">
        <v>46183</v>
      </c>
      <c r="D100" s="299" t="s">
        <v>316</v>
      </c>
      <c r="E100" s="522"/>
      <c r="F100" s="522">
        <v>1250.17</v>
      </c>
      <c r="G100" s="333">
        <f t="shared" si="2"/>
        <v>763.61999999998602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46182</v>
      </c>
      <c r="D101" s="299" t="s">
        <v>353</v>
      </c>
      <c r="E101" s="522">
        <v>25.98</v>
      </c>
      <c r="F101" s="522"/>
      <c r="G101" s="333">
        <f t="shared" si="2"/>
        <v>-486.55000000001405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5</v>
      </c>
      <c r="C102" s="298">
        <v>46182</v>
      </c>
      <c r="D102" s="299" t="s">
        <v>854</v>
      </c>
      <c r="E102" s="522">
        <v>10.68</v>
      </c>
      <c r="F102" s="522"/>
      <c r="G102" s="333">
        <f t="shared" si="2"/>
        <v>-460.57000000001403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46182</v>
      </c>
      <c r="D103" s="299" t="s">
        <v>301</v>
      </c>
      <c r="E103" s="522">
        <v>29.95</v>
      </c>
      <c r="F103" s="522"/>
      <c r="G103" s="333">
        <f t="shared" si="2"/>
        <v>-449.89000000001403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22</v>
      </c>
      <c r="C104" s="298">
        <v>46182</v>
      </c>
      <c r="D104" s="299" t="s">
        <v>908</v>
      </c>
      <c r="E104" s="522">
        <v>5.31</v>
      </c>
      <c r="F104" s="522"/>
      <c r="G104" s="333">
        <f t="shared" si="2"/>
        <v>-419.94000000001404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46182</v>
      </c>
      <c r="D105" s="299" t="s">
        <v>435</v>
      </c>
      <c r="E105" s="522">
        <v>58.69</v>
      </c>
      <c r="F105" s="522"/>
      <c r="G105" s="333">
        <f t="shared" si="2"/>
        <v>-414.63000000001404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46182</v>
      </c>
      <c r="D106" s="299" t="s">
        <v>435</v>
      </c>
      <c r="E106" s="522">
        <v>58.69</v>
      </c>
      <c r="F106" s="522"/>
      <c r="G106" s="333">
        <f t="shared" si="2"/>
        <v>-355.94000000001404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46181</v>
      </c>
      <c r="D107" s="299" t="s">
        <v>319</v>
      </c>
      <c r="E107" s="522">
        <v>8.86</v>
      </c>
      <c r="F107" s="522"/>
      <c r="G107" s="333">
        <f t="shared" si="2"/>
        <v>-297.25000000001404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46181</v>
      </c>
      <c r="D108" s="299" t="s">
        <v>397</v>
      </c>
      <c r="E108" s="522">
        <v>12.84</v>
      </c>
      <c r="F108" s="522"/>
      <c r="G108" s="333">
        <f t="shared" si="2"/>
        <v>-288.39000000001403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9</v>
      </c>
      <c r="C109" s="298">
        <v>46181</v>
      </c>
      <c r="D109" s="299" t="s">
        <v>58</v>
      </c>
      <c r="E109" s="522">
        <v>1231.68</v>
      </c>
      <c r="F109" s="522"/>
      <c r="G109" s="333">
        <f t="shared" si="2"/>
        <v>-275.55000000001405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4</v>
      </c>
      <c r="C110" s="298">
        <v>46180</v>
      </c>
      <c r="D110" s="299" t="s">
        <v>310</v>
      </c>
      <c r="E110" s="522">
        <v>47.6</v>
      </c>
      <c r="F110" s="522"/>
      <c r="G110" s="333">
        <f t="shared" si="2"/>
        <v>956.12999999998601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46180</v>
      </c>
      <c r="D111" s="299" t="s">
        <v>368</v>
      </c>
      <c r="E111" s="522">
        <v>48.62</v>
      </c>
      <c r="F111" s="522"/>
      <c r="G111" s="333">
        <f t="shared" ref="G111:G121" si="3">G112-E111+F111</f>
        <v>1003.729999999986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46180</v>
      </c>
      <c r="D112" s="299" t="s">
        <v>363</v>
      </c>
      <c r="E112" s="522">
        <v>6.37</v>
      </c>
      <c r="F112" s="522"/>
      <c r="G112" s="333">
        <f t="shared" si="3"/>
        <v>1052.349999999986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46180</v>
      </c>
      <c r="D113" s="299" t="s">
        <v>890</v>
      </c>
      <c r="E113" s="522">
        <v>313.77999999999997</v>
      </c>
      <c r="F113" s="522">
        <v>313.77999999999997</v>
      </c>
      <c r="G113" s="333">
        <f t="shared" si="3"/>
        <v>1058.7199999999859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46180</v>
      </c>
      <c r="D114" s="299" t="s">
        <v>397</v>
      </c>
      <c r="E114" s="522">
        <v>10.86</v>
      </c>
      <c r="F114" s="522"/>
      <c r="G114" s="333">
        <f t="shared" si="3"/>
        <v>1058.7199999999859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14</v>
      </c>
      <c r="C115" s="298">
        <v>46179</v>
      </c>
      <c r="D115" s="299" t="s">
        <v>366</v>
      </c>
      <c r="E115" s="522">
        <v>66.67</v>
      </c>
      <c r="F115" s="522"/>
      <c r="G115" s="333">
        <f t="shared" si="3"/>
        <v>1069.5799999999858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46179</v>
      </c>
      <c r="D116" s="299" t="s">
        <v>906</v>
      </c>
      <c r="E116" s="522">
        <v>20</v>
      </c>
      <c r="F116" s="522"/>
      <c r="G116" s="333">
        <f t="shared" si="3"/>
        <v>1136.2499999999859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46179</v>
      </c>
      <c r="D117" s="299" t="s">
        <v>831</v>
      </c>
      <c r="E117" s="522">
        <v>54.06</v>
      </c>
      <c r="F117" s="522"/>
      <c r="G117" s="333">
        <f t="shared" si="3"/>
        <v>1156.2499999999859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46179</v>
      </c>
      <c r="D118" s="299" t="s">
        <v>903</v>
      </c>
      <c r="E118" s="522">
        <v>19.98</v>
      </c>
      <c r="F118" s="522"/>
      <c r="G118" s="333">
        <f t="shared" si="3"/>
        <v>1210.3099999999858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46179</v>
      </c>
      <c r="D119" s="299" t="s">
        <v>885</v>
      </c>
      <c r="E119" s="522">
        <v>100</v>
      </c>
      <c r="F119" s="522"/>
      <c r="G119" s="333">
        <f t="shared" si="3"/>
        <v>1230.2899999999859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46178</v>
      </c>
      <c r="D120" s="299" t="s">
        <v>319</v>
      </c>
      <c r="E120" s="522">
        <v>179.72</v>
      </c>
      <c r="F120" s="522"/>
      <c r="G120" s="333">
        <f t="shared" si="3"/>
        <v>1330.2899999999859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46178</v>
      </c>
      <c r="D121" s="299" t="s">
        <v>904</v>
      </c>
      <c r="E121" s="522">
        <v>41.26</v>
      </c>
      <c r="F121" s="522"/>
      <c r="G121" s="333">
        <f t="shared" si="3"/>
        <v>1510.0099999999859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46178</v>
      </c>
      <c r="D122" s="299" t="s">
        <v>358</v>
      </c>
      <c r="E122" s="522">
        <v>10.07</v>
      </c>
      <c r="F122" s="522"/>
      <c r="G122" s="333">
        <f t="shared" ref="G122:G134" si="4">G123-E122+F122</f>
        <v>1551.2699999999859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46178</v>
      </c>
      <c r="D123" s="299" t="s">
        <v>905</v>
      </c>
      <c r="E123" s="522">
        <v>11.75</v>
      </c>
      <c r="F123" s="522"/>
      <c r="G123" s="333">
        <f t="shared" si="4"/>
        <v>1561.3399999999858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335</v>
      </c>
      <c r="B124" s="330" t="s">
        <v>335</v>
      </c>
      <c r="C124" s="298">
        <v>46178</v>
      </c>
      <c r="D124" s="299" t="s">
        <v>447</v>
      </c>
      <c r="E124" s="522">
        <v>39.659999999999997</v>
      </c>
      <c r="F124" s="522"/>
      <c r="G124" s="333">
        <f t="shared" si="4"/>
        <v>1573.0899999999858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46178</v>
      </c>
      <c r="D125" s="299" t="s">
        <v>300</v>
      </c>
      <c r="E125" s="522">
        <v>9.57</v>
      </c>
      <c r="F125" s="522"/>
      <c r="G125" s="333">
        <f t="shared" si="4"/>
        <v>1612.7499999999859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46178</v>
      </c>
      <c r="D126" s="299" t="s">
        <v>376</v>
      </c>
      <c r="E126" s="522">
        <v>46.65</v>
      </c>
      <c r="F126" s="522"/>
      <c r="G126" s="333">
        <f t="shared" si="4"/>
        <v>1622.3199999999858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46177</v>
      </c>
      <c r="D127" s="299" t="s">
        <v>296</v>
      </c>
      <c r="E127" s="522">
        <v>43.69</v>
      </c>
      <c r="F127" s="522"/>
      <c r="G127" s="333">
        <f t="shared" si="4"/>
        <v>1668.9699999999859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3</v>
      </c>
      <c r="C128" s="298">
        <v>46177</v>
      </c>
      <c r="D128" s="299" t="s">
        <v>334</v>
      </c>
      <c r="E128" s="522">
        <v>8.52</v>
      </c>
      <c r="F128" s="522"/>
      <c r="G128" s="333">
        <f t="shared" si="4"/>
        <v>1712.659999999986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14</v>
      </c>
      <c r="C129" s="298">
        <v>46177</v>
      </c>
      <c r="D129" s="299" t="s">
        <v>367</v>
      </c>
      <c r="E129" s="522">
        <v>70.25</v>
      </c>
      <c r="F129" s="522"/>
      <c r="G129" s="333">
        <f t="shared" si="4"/>
        <v>1721.179999999986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46177</v>
      </c>
      <c r="D130" s="299" t="s">
        <v>386</v>
      </c>
      <c r="E130" s="522">
        <v>14.38</v>
      </c>
      <c r="F130" s="522"/>
      <c r="G130" s="333">
        <f t="shared" si="4"/>
        <v>1791.429999999986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13</v>
      </c>
      <c r="C131" s="298">
        <v>46177</v>
      </c>
      <c r="D131" s="299" t="s">
        <v>902</v>
      </c>
      <c r="E131" s="522">
        <v>122.46</v>
      </c>
      <c r="F131" s="522"/>
      <c r="G131" s="333">
        <f t="shared" si="4"/>
        <v>1805.8099999999861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17</v>
      </c>
      <c r="C132" s="298">
        <v>46177</v>
      </c>
      <c r="D132" s="299" t="s">
        <v>370</v>
      </c>
      <c r="E132" s="522">
        <v>99</v>
      </c>
      <c r="F132" s="522"/>
      <c r="G132" s="333">
        <f t="shared" si="4"/>
        <v>1928.2699999999861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22</v>
      </c>
      <c r="C133" s="298">
        <v>46176</v>
      </c>
      <c r="D133" s="299" t="s">
        <v>861</v>
      </c>
      <c r="E133" s="522">
        <v>12.77</v>
      </c>
      <c r="F133" s="522"/>
      <c r="G133" s="333">
        <f t="shared" si="4"/>
        <v>2027.2699999999861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46176</v>
      </c>
      <c r="D134" s="299" t="s">
        <v>319</v>
      </c>
      <c r="E134" s="522">
        <v>11.55</v>
      </c>
      <c r="F134" s="522"/>
      <c r="G134" s="333">
        <f t="shared" si="4"/>
        <v>2040.0399999999861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46176</v>
      </c>
      <c r="D135" s="299" t="s">
        <v>306</v>
      </c>
      <c r="E135" s="522">
        <v>96.16</v>
      </c>
      <c r="F135" s="522"/>
      <c r="G135" s="333">
        <f t="shared" ref="G135:G193" si="5">G136-E135+F135</f>
        <v>2051.589999999986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46175</v>
      </c>
      <c r="D136" s="299" t="s">
        <v>899</v>
      </c>
      <c r="E136" s="522">
        <v>21.38</v>
      </c>
      <c r="F136" s="522"/>
      <c r="G136" s="333">
        <f t="shared" si="5"/>
        <v>2147.7499999999859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46175</v>
      </c>
      <c r="D137" s="299" t="s">
        <v>386</v>
      </c>
      <c r="E137" s="522">
        <v>14.38</v>
      </c>
      <c r="F137" s="522"/>
      <c r="G137" s="333">
        <f t="shared" si="5"/>
        <v>2169.129999999986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46175</v>
      </c>
      <c r="D138" s="299" t="s">
        <v>433</v>
      </c>
      <c r="E138" s="522">
        <v>-142</v>
      </c>
      <c r="F138" s="522"/>
      <c r="G138" s="333">
        <f t="shared" si="5"/>
        <v>2183.5099999999861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284</v>
      </c>
      <c r="B139" s="330">
        <v>36</v>
      </c>
      <c r="C139" s="298">
        <v>46175</v>
      </c>
      <c r="D139" s="299" t="s">
        <v>374</v>
      </c>
      <c r="E139" s="522">
        <v>50</v>
      </c>
      <c r="F139" s="522"/>
      <c r="G139" s="333">
        <f t="shared" si="5"/>
        <v>2041.5099999999861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46175</v>
      </c>
      <c r="D140" s="299" t="s">
        <v>375</v>
      </c>
      <c r="E140" s="522">
        <v>6.37</v>
      </c>
      <c r="F140" s="522"/>
      <c r="G140" s="333">
        <f t="shared" si="5"/>
        <v>2091.5099999999861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46174</v>
      </c>
      <c r="D141" s="299" t="s">
        <v>306</v>
      </c>
      <c r="E141" s="522">
        <v>84.03</v>
      </c>
      <c r="F141" s="522"/>
      <c r="G141" s="333">
        <f t="shared" si="5"/>
        <v>2097.879999999986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3</v>
      </c>
      <c r="C142" s="298">
        <v>46174</v>
      </c>
      <c r="D142" s="299" t="s">
        <v>296</v>
      </c>
      <c r="E142" s="522">
        <v>10.31</v>
      </c>
      <c r="F142" s="522"/>
      <c r="G142" s="333">
        <f t="shared" si="5"/>
        <v>2181.9099999999862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46174</v>
      </c>
      <c r="D143" s="299" t="s">
        <v>301</v>
      </c>
      <c r="E143" s="522">
        <v>16.05</v>
      </c>
      <c r="F143" s="522"/>
      <c r="G143" s="333">
        <f t="shared" si="5"/>
        <v>2192.2199999999862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1</v>
      </c>
      <c r="C144" s="298">
        <v>46174</v>
      </c>
      <c r="D144" s="299" t="s">
        <v>457</v>
      </c>
      <c r="E144" s="522">
        <v>50.44</v>
      </c>
      <c r="F144" s="522"/>
      <c r="G144" s="333">
        <f t="shared" si="5"/>
        <v>2208.2699999999863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46174</v>
      </c>
      <c r="D145" s="299" t="s">
        <v>898</v>
      </c>
      <c r="E145" s="522">
        <v>9.99</v>
      </c>
      <c r="F145" s="522"/>
      <c r="G145" s="333">
        <f t="shared" si="5"/>
        <v>2258.7099999999864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4</v>
      </c>
      <c r="C146" s="298">
        <v>46174</v>
      </c>
      <c r="D146" s="299" t="s">
        <v>310</v>
      </c>
      <c r="E146" s="522">
        <v>44.98</v>
      </c>
      <c r="F146" s="522"/>
      <c r="G146" s="333">
        <f t="shared" si="5"/>
        <v>2268.6999999999862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1</v>
      </c>
      <c r="C147" s="298">
        <v>46174</v>
      </c>
      <c r="D147" s="299" t="s">
        <v>311</v>
      </c>
      <c r="E147" s="522">
        <v>106.14</v>
      </c>
      <c r="F147" s="522"/>
      <c r="G147" s="333">
        <f t="shared" si="5"/>
        <v>2313.6799999999862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16</v>
      </c>
      <c r="C148" s="298">
        <v>46174</v>
      </c>
      <c r="D148" s="299" t="s">
        <v>624</v>
      </c>
      <c r="E148" s="522">
        <v>62.31</v>
      </c>
      <c r="F148" s="522"/>
      <c r="G148" s="333">
        <f t="shared" si="5"/>
        <v>2419.8199999999861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3</v>
      </c>
      <c r="C149" s="298">
        <v>46174</v>
      </c>
      <c r="D149" s="299" t="s">
        <v>351</v>
      </c>
      <c r="E149" s="522">
        <v>8.1</v>
      </c>
      <c r="F149" s="522"/>
      <c r="G149" s="333">
        <f t="shared" si="5"/>
        <v>2482.129999999986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46174</v>
      </c>
      <c r="D150" s="299" t="s">
        <v>888</v>
      </c>
      <c r="E150" s="522">
        <v>320</v>
      </c>
      <c r="F150" s="522">
        <v>320</v>
      </c>
      <c r="G150" s="333">
        <f t="shared" si="5"/>
        <v>2490.2299999999859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46174</v>
      </c>
      <c r="D151" s="299" t="s">
        <v>889</v>
      </c>
      <c r="E151" s="522">
        <v>20</v>
      </c>
      <c r="F151" s="522"/>
      <c r="G151" s="333">
        <f t="shared" si="5"/>
        <v>2490.2299999999859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284</v>
      </c>
      <c r="B152" s="330">
        <v>37</v>
      </c>
      <c r="C152" s="298">
        <v>46173</v>
      </c>
      <c r="D152" s="299" t="s">
        <v>895</v>
      </c>
      <c r="E152" s="522">
        <v>1160.3599999999999</v>
      </c>
      <c r="F152" s="522"/>
      <c r="G152" s="333">
        <f t="shared" si="5"/>
        <v>2510.2299999999859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286</v>
      </c>
      <c r="B153" s="330">
        <v>25</v>
      </c>
      <c r="C153" s="298">
        <v>46173</v>
      </c>
      <c r="D153" s="298" t="s">
        <v>204</v>
      </c>
      <c r="E153" s="331">
        <v>350</v>
      </c>
      <c r="F153" s="522"/>
      <c r="G153" s="333">
        <f t="shared" si="5"/>
        <v>3670.5899999999856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286</v>
      </c>
      <c r="B154" s="330">
        <v>26</v>
      </c>
      <c r="C154" s="298">
        <v>46173</v>
      </c>
      <c r="D154" s="298" t="s">
        <v>205</v>
      </c>
      <c r="E154" s="331">
        <v>320</v>
      </c>
      <c r="F154" s="522"/>
      <c r="G154" s="333">
        <f t="shared" si="5"/>
        <v>4020.5899999999856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286</v>
      </c>
      <c r="B155" s="330">
        <v>27</v>
      </c>
      <c r="C155" s="298">
        <v>46173</v>
      </c>
      <c r="D155" s="298" t="s">
        <v>206</v>
      </c>
      <c r="E155" s="331">
        <v>25</v>
      </c>
      <c r="F155" s="522"/>
      <c r="G155" s="333">
        <f t="shared" si="5"/>
        <v>4340.5899999999856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286</v>
      </c>
      <c r="B156" s="330">
        <v>28</v>
      </c>
      <c r="C156" s="298">
        <v>46173</v>
      </c>
      <c r="D156" s="298" t="s">
        <v>207</v>
      </c>
      <c r="E156" s="331">
        <v>25</v>
      </c>
      <c r="F156" s="522"/>
      <c r="G156" s="333">
        <f t="shared" si="5"/>
        <v>4365.5899999999856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286</v>
      </c>
      <c r="B157" s="330">
        <v>29</v>
      </c>
      <c r="C157" s="298">
        <v>46173</v>
      </c>
      <c r="D157" s="298" t="s">
        <v>208</v>
      </c>
      <c r="E157" s="331">
        <v>45</v>
      </c>
      <c r="F157" s="522"/>
      <c r="G157" s="333">
        <f t="shared" si="5"/>
        <v>4390.5899999999856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30</v>
      </c>
      <c r="C158" s="298">
        <v>46173</v>
      </c>
      <c r="D158" s="298" t="s">
        <v>209</v>
      </c>
      <c r="E158" s="331">
        <v>400</v>
      </c>
      <c r="F158" s="522"/>
      <c r="G158" s="333">
        <f t="shared" si="5"/>
        <v>4435.5899999999856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31</v>
      </c>
      <c r="C159" s="298">
        <v>46173</v>
      </c>
      <c r="D159" s="298" t="s">
        <v>210</v>
      </c>
      <c r="E159" s="331">
        <v>375</v>
      </c>
      <c r="F159" s="522"/>
      <c r="G159" s="333">
        <f t="shared" si="5"/>
        <v>4835.5899999999856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32</v>
      </c>
      <c r="C160" s="298">
        <v>46173</v>
      </c>
      <c r="D160" s="298" t="s">
        <v>211</v>
      </c>
      <c r="E160" s="331">
        <v>100</v>
      </c>
      <c r="F160" s="522"/>
      <c r="G160" s="333">
        <f t="shared" si="5"/>
        <v>5210.5899999999856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33</v>
      </c>
      <c r="C161" s="298">
        <v>46173</v>
      </c>
      <c r="D161" s="298" t="s">
        <v>212</v>
      </c>
      <c r="E161" s="331">
        <v>85</v>
      </c>
      <c r="F161" s="522"/>
      <c r="G161" s="333">
        <f t="shared" si="5"/>
        <v>5310.5899999999856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286</v>
      </c>
      <c r="B162" s="330">
        <v>34</v>
      </c>
      <c r="C162" s="298">
        <v>46173</v>
      </c>
      <c r="D162" s="298" t="s">
        <v>213</v>
      </c>
      <c r="E162" s="331">
        <v>230</v>
      </c>
      <c r="F162" s="522"/>
      <c r="G162" s="333">
        <f t="shared" si="5"/>
        <v>5395.5899999999856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35</v>
      </c>
      <c r="C163" s="298">
        <v>46173</v>
      </c>
      <c r="D163" s="298" t="s">
        <v>214</v>
      </c>
      <c r="E163" s="331">
        <v>45</v>
      </c>
      <c r="F163" s="522"/>
      <c r="G163" s="333">
        <f t="shared" si="5"/>
        <v>5625.5899999999856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46173</v>
      </c>
      <c r="D164" s="298" t="s">
        <v>885</v>
      </c>
      <c r="E164" s="522">
        <v>50</v>
      </c>
      <c r="F164" s="522"/>
      <c r="G164" s="333">
        <f t="shared" si="5"/>
        <v>5670.5899999999856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22</v>
      </c>
      <c r="C165" s="298">
        <v>46173</v>
      </c>
      <c r="D165" s="298" t="s">
        <v>835</v>
      </c>
      <c r="E165" s="522">
        <v>10.63</v>
      </c>
      <c r="F165" s="522"/>
      <c r="G165" s="333">
        <f t="shared" si="5"/>
        <v>5720.5899999999856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46173</v>
      </c>
      <c r="D166" s="298" t="s">
        <v>363</v>
      </c>
      <c r="E166" s="522">
        <v>108.69</v>
      </c>
      <c r="F166" s="522"/>
      <c r="G166" s="333">
        <f t="shared" si="5"/>
        <v>5731.2199999999857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10</v>
      </c>
      <c r="C167" s="298">
        <v>46173</v>
      </c>
      <c r="D167" s="298" t="s">
        <v>176</v>
      </c>
      <c r="E167" s="522">
        <v>17.899999999999999</v>
      </c>
      <c r="F167" s="522"/>
      <c r="G167" s="333">
        <f t="shared" si="5"/>
        <v>5839.9099999999853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1</v>
      </c>
      <c r="C168" s="298">
        <v>46173</v>
      </c>
      <c r="D168" s="298" t="s">
        <v>445</v>
      </c>
      <c r="E168" s="522">
        <v>9.57</v>
      </c>
      <c r="F168" s="522"/>
      <c r="G168" s="333">
        <f t="shared" si="5"/>
        <v>5857.8099999999849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46172</v>
      </c>
      <c r="D169" s="298" t="s">
        <v>319</v>
      </c>
      <c r="E169" s="522">
        <v>88.98</v>
      </c>
      <c r="F169" s="522"/>
      <c r="G169" s="333">
        <f t="shared" si="5"/>
        <v>5867.3799999999846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46172</v>
      </c>
      <c r="D170" s="298" t="s">
        <v>891</v>
      </c>
      <c r="E170" s="522">
        <v>219.38</v>
      </c>
      <c r="F170" s="522">
        <v>219.38</v>
      </c>
      <c r="G170" s="333">
        <f t="shared" si="5"/>
        <v>5956.3599999999842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46172</v>
      </c>
      <c r="D171" s="298" t="s">
        <v>890</v>
      </c>
      <c r="E171" s="522">
        <v>310.98</v>
      </c>
      <c r="F171" s="522">
        <v>310.98</v>
      </c>
      <c r="G171" s="333">
        <f t="shared" si="5"/>
        <v>5956.3599999999842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46172</v>
      </c>
      <c r="D172" s="298" t="s">
        <v>894</v>
      </c>
      <c r="E172" s="522">
        <v>130.68</v>
      </c>
      <c r="F172" s="522"/>
      <c r="G172" s="333">
        <f t="shared" si="5"/>
        <v>5956.3599999999842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46172</v>
      </c>
      <c r="D173" s="298" t="s">
        <v>356</v>
      </c>
      <c r="E173" s="522">
        <v>49.99</v>
      </c>
      <c r="F173" s="522"/>
      <c r="G173" s="333">
        <f t="shared" si="5"/>
        <v>6087.0399999999845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46171</v>
      </c>
      <c r="D174" s="298" t="s">
        <v>296</v>
      </c>
      <c r="E174" s="522">
        <v>15.1</v>
      </c>
      <c r="F174" s="522"/>
      <c r="G174" s="333">
        <f t="shared" si="5"/>
        <v>6137.0299999999843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46171</v>
      </c>
      <c r="D175" s="298" t="s">
        <v>295</v>
      </c>
      <c r="E175" s="522">
        <v>7.02</v>
      </c>
      <c r="F175" s="522"/>
      <c r="G175" s="333">
        <f t="shared" si="5"/>
        <v>6152.1299999999846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46171</v>
      </c>
      <c r="D176" s="298" t="s">
        <v>295</v>
      </c>
      <c r="E176" s="522">
        <v>93.38</v>
      </c>
      <c r="F176" s="522"/>
      <c r="G176" s="333">
        <f t="shared" si="5"/>
        <v>6159.1499999999851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46171</v>
      </c>
      <c r="D177" s="298" t="s">
        <v>353</v>
      </c>
      <c r="E177" s="522">
        <v>18.98</v>
      </c>
      <c r="F177" s="522"/>
      <c r="G177" s="333">
        <f t="shared" si="5"/>
        <v>6252.5299999999852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23</v>
      </c>
      <c r="C178" s="298">
        <v>46171</v>
      </c>
      <c r="D178" s="299" t="s">
        <v>67</v>
      </c>
      <c r="E178" s="522">
        <v>650.88</v>
      </c>
      <c r="F178" s="522"/>
      <c r="G178" s="333">
        <f t="shared" si="5"/>
        <v>6271.5099999999848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20</v>
      </c>
      <c r="C179" s="298">
        <v>46171</v>
      </c>
      <c r="D179" s="299" t="s">
        <v>193</v>
      </c>
      <c r="E179" s="522">
        <v>600</v>
      </c>
      <c r="F179" s="522"/>
      <c r="G179" s="333">
        <f t="shared" si="5"/>
        <v>6922.3899999999849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291</v>
      </c>
      <c r="B180" s="330">
        <v>38</v>
      </c>
      <c r="C180" s="298">
        <v>46171</v>
      </c>
      <c r="D180" s="299" t="s">
        <v>293</v>
      </c>
      <c r="E180" s="522"/>
      <c r="F180" s="522">
        <v>4597.8100000000004</v>
      </c>
      <c r="G180" s="333">
        <f t="shared" si="5"/>
        <v>7522.3899999999849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42</v>
      </c>
      <c r="C181" s="298">
        <v>46171</v>
      </c>
      <c r="D181" s="299" t="s">
        <v>200</v>
      </c>
      <c r="E181" s="522">
        <v>50.92</v>
      </c>
      <c r="F181" s="522"/>
      <c r="G181" s="333">
        <f t="shared" si="5"/>
        <v>2924.5799999999849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43</v>
      </c>
      <c r="C182" s="298">
        <v>46171</v>
      </c>
      <c r="D182" s="299" t="s">
        <v>201</v>
      </c>
      <c r="E182" s="522">
        <v>42.84</v>
      </c>
      <c r="F182" s="522"/>
      <c r="G182" s="333">
        <f t="shared" si="5"/>
        <v>2975.499999999985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291</v>
      </c>
      <c r="B183" s="330">
        <v>39</v>
      </c>
      <c r="C183" s="298">
        <v>46170</v>
      </c>
      <c r="D183" s="299" t="s">
        <v>292</v>
      </c>
      <c r="E183" s="522"/>
      <c r="F183" s="522">
        <v>2763.79</v>
      </c>
      <c r="G183" s="333">
        <f t="shared" si="5"/>
        <v>3018.3399999999851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3</v>
      </c>
      <c r="C184" s="298">
        <v>46170</v>
      </c>
      <c r="D184" s="299" t="s">
        <v>884</v>
      </c>
      <c r="E184" s="522">
        <v>8.9499999999999993</v>
      </c>
      <c r="F184" s="522"/>
      <c r="G184" s="333">
        <f t="shared" si="5"/>
        <v>254.54999999998506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46170</v>
      </c>
      <c r="D185" s="299" t="s">
        <v>884</v>
      </c>
      <c r="E185" s="522">
        <v>43.44</v>
      </c>
      <c r="F185" s="522"/>
      <c r="G185" s="333">
        <f t="shared" si="5"/>
        <v>263.49999999998505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46170</v>
      </c>
      <c r="D186" s="299" t="s">
        <v>892</v>
      </c>
      <c r="E186" s="522">
        <v>30.89</v>
      </c>
      <c r="F186" s="522"/>
      <c r="G186" s="333">
        <f t="shared" si="5"/>
        <v>306.93999999998505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46170</v>
      </c>
      <c r="D187" s="299" t="s">
        <v>346</v>
      </c>
      <c r="E187" s="522">
        <v>32.659999999999997</v>
      </c>
      <c r="F187" s="522"/>
      <c r="G187" s="333">
        <f t="shared" si="5"/>
        <v>337.82999999998503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46170</v>
      </c>
      <c r="D188" s="299" t="s">
        <v>386</v>
      </c>
      <c r="E188" s="522">
        <v>9.09</v>
      </c>
      <c r="F188" s="522"/>
      <c r="G188" s="333">
        <f t="shared" si="5"/>
        <v>370.48999999998506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46170</v>
      </c>
      <c r="D189" s="299" t="s">
        <v>846</v>
      </c>
      <c r="E189" s="522">
        <v>36.74</v>
      </c>
      <c r="F189" s="522"/>
      <c r="G189" s="333">
        <f t="shared" si="5"/>
        <v>379.57999999998503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5</v>
      </c>
      <c r="C190" s="298">
        <v>46170</v>
      </c>
      <c r="D190" s="299" t="s">
        <v>846</v>
      </c>
      <c r="E190" s="522">
        <v>11.2</v>
      </c>
      <c r="F190" s="522"/>
      <c r="G190" s="333">
        <f t="shared" si="5"/>
        <v>416.31999999998504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46169</v>
      </c>
      <c r="D191" s="299" t="s">
        <v>358</v>
      </c>
      <c r="E191" s="522">
        <v>11.29</v>
      </c>
      <c r="F191" s="522"/>
      <c r="G191" s="333">
        <f t="shared" si="5"/>
        <v>427.51999999998503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4</v>
      </c>
      <c r="C192" s="298">
        <v>46169</v>
      </c>
      <c r="D192" s="299" t="s">
        <v>363</v>
      </c>
      <c r="E192" s="522">
        <v>44.84</v>
      </c>
      <c r="F192" s="522"/>
      <c r="G192" s="333">
        <f t="shared" si="5"/>
        <v>438.80999999998505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7</v>
      </c>
      <c r="C193" s="298">
        <v>46169</v>
      </c>
      <c r="D193" s="299" t="s">
        <v>338</v>
      </c>
      <c r="E193" s="522">
        <v>139.88</v>
      </c>
      <c r="F193" s="522"/>
      <c r="G193" s="333">
        <f t="shared" si="5"/>
        <v>483.64999999998508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46169</v>
      </c>
      <c r="D194" s="299" t="s">
        <v>319</v>
      </c>
      <c r="E194" s="522">
        <v>46.84</v>
      </c>
      <c r="F194" s="522"/>
      <c r="G194" s="333">
        <f t="shared" ref="G194:G231" si="6">G195-E194+F194</f>
        <v>623.52999999998508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46169</v>
      </c>
      <c r="D195" s="299" t="s">
        <v>358</v>
      </c>
      <c r="E195" s="522">
        <v>9.4700000000000006</v>
      </c>
      <c r="F195" s="522"/>
      <c r="G195" s="333">
        <f t="shared" si="6"/>
        <v>670.36999999998511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46168</v>
      </c>
      <c r="D196" s="299" t="s">
        <v>308</v>
      </c>
      <c r="E196" s="522">
        <v>47.99</v>
      </c>
      <c r="F196" s="522"/>
      <c r="G196" s="333">
        <f t="shared" si="6"/>
        <v>679.83999999998514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5</v>
      </c>
      <c r="C197" s="298">
        <v>46168</v>
      </c>
      <c r="D197" s="299" t="s">
        <v>872</v>
      </c>
      <c r="E197" s="522">
        <v>26</v>
      </c>
      <c r="F197" s="522"/>
      <c r="G197" s="333">
        <f t="shared" si="6"/>
        <v>727.82999999998515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46168</v>
      </c>
      <c r="D198" s="299" t="s">
        <v>310</v>
      </c>
      <c r="E198" s="522">
        <v>50.15</v>
      </c>
      <c r="F198" s="522"/>
      <c r="G198" s="333">
        <f t="shared" si="6"/>
        <v>753.82999999998515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46168</v>
      </c>
      <c r="D199" s="299" t="s">
        <v>882</v>
      </c>
      <c r="E199" s="522">
        <v>400</v>
      </c>
      <c r="F199" s="522">
        <v>400</v>
      </c>
      <c r="G199" s="333">
        <f t="shared" si="6"/>
        <v>803.97999999998513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46168</v>
      </c>
      <c r="D200" s="299" t="s">
        <v>835</v>
      </c>
      <c r="E200" s="522">
        <v>15.96</v>
      </c>
      <c r="F200" s="522"/>
      <c r="G200" s="333">
        <f t="shared" si="6"/>
        <v>803.97999999998513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46168</v>
      </c>
      <c r="D201" s="299" t="s">
        <v>296</v>
      </c>
      <c r="E201" s="522">
        <v>15.1</v>
      </c>
      <c r="F201" s="522"/>
      <c r="G201" s="333">
        <f t="shared" si="6"/>
        <v>819.93999999998516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46168</v>
      </c>
      <c r="D202" s="299" t="s">
        <v>296</v>
      </c>
      <c r="E202" s="522">
        <v>44.67</v>
      </c>
      <c r="F202" s="522"/>
      <c r="G202" s="333">
        <f t="shared" si="6"/>
        <v>835.03999999998518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46168</v>
      </c>
      <c r="D203" s="299" t="s">
        <v>300</v>
      </c>
      <c r="E203" s="522">
        <v>32.99</v>
      </c>
      <c r="F203" s="522"/>
      <c r="G203" s="333">
        <f t="shared" si="6"/>
        <v>879.70999999998514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46168</v>
      </c>
      <c r="D204" s="299" t="s">
        <v>386</v>
      </c>
      <c r="E204" s="522">
        <v>14.39</v>
      </c>
      <c r="F204" s="522"/>
      <c r="G204" s="333">
        <f t="shared" si="6"/>
        <v>912.69999999998515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12</v>
      </c>
      <c r="C205" s="298">
        <v>46167</v>
      </c>
      <c r="D205" s="299" t="s">
        <v>314</v>
      </c>
      <c r="E205" s="522">
        <v>204.48</v>
      </c>
      <c r="F205" s="522"/>
      <c r="G205" s="333">
        <f t="shared" si="6"/>
        <v>927.08999999998514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46167</v>
      </c>
      <c r="D206" s="299" t="s">
        <v>319</v>
      </c>
      <c r="E206" s="522">
        <v>29.79</v>
      </c>
      <c r="F206" s="522"/>
      <c r="G206" s="333">
        <f t="shared" si="6"/>
        <v>1131.5699999999852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3</v>
      </c>
      <c r="C207" s="298">
        <v>46167</v>
      </c>
      <c r="D207" s="299" t="s">
        <v>348</v>
      </c>
      <c r="E207" s="522">
        <v>50</v>
      </c>
      <c r="F207" s="522"/>
      <c r="G207" s="333">
        <f t="shared" si="6"/>
        <v>1161.3599999999851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46166</v>
      </c>
      <c r="D208" s="299" t="s">
        <v>329</v>
      </c>
      <c r="E208" s="522">
        <v>122.54</v>
      </c>
      <c r="F208" s="522"/>
      <c r="G208" s="333">
        <f t="shared" si="6"/>
        <v>1211.3599999999851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46166</v>
      </c>
      <c r="D209" s="299" t="s">
        <v>311</v>
      </c>
      <c r="E209" s="522">
        <v>157.97</v>
      </c>
      <c r="F209" s="522"/>
      <c r="G209" s="333">
        <f t="shared" si="6"/>
        <v>1333.8999999999851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46166</v>
      </c>
      <c r="D210" s="299" t="s">
        <v>300</v>
      </c>
      <c r="E210" s="522">
        <v>44.05</v>
      </c>
      <c r="F210" s="522"/>
      <c r="G210" s="333">
        <f t="shared" si="6"/>
        <v>1491.8699999999851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46166</v>
      </c>
      <c r="D211" s="299" t="s">
        <v>319</v>
      </c>
      <c r="E211" s="522">
        <v>70.44</v>
      </c>
      <c r="F211" s="522"/>
      <c r="G211" s="333">
        <f t="shared" si="6"/>
        <v>1535.9199999999851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46166</v>
      </c>
      <c r="D212" s="299" t="s">
        <v>329</v>
      </c>
      <c r="E212" s="522">
        <v>55.96</v>
      </c>
      <c r="F212" s="522"/>
      <c r="G212" s="333">
        <f t="shared" si="6"/>
        <v>1606.3599999999851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46166</v>
      </c>
      <c r="D213" s="299" t="s">
        <v>883</v>
      </c>
      <c r="E213" s="522">
        <v>597.83000000000004</v>
      </c>
      <c r="F213" s="522"/>
      <c r="G213" s="333">
        <f t="shared" si="6"/>
        <v>1662.3199999999852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46166</v>
      </c>
      <c r="D214" s="299" t="s">
        <v>845</v>
      </c>
      <c r="E214" s="522">
        <v>69.2</v>
      </c>
      <c r="F214" s="522">
        <v>69.2</v>
      </c>
      <c r="G214" s="333">
        <f t="shared" si="6"/>
        <v>2260.1499999999851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1</v>
      </c>
      <c r="C215" s="298">
        <v>46165</v>
      </c>
      <c r="D215" s="299" t="s">
        <v>880</v>
      </c>
      <c r="E215" s="522">
        <v>94.76</v>
      </c>
      <c r="F215" s="522"/>
      <c r="G215" s="333">
        <f t="shared" si="6"/>
        <v>2260.1499999999851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1</v>
      </c>
      <c r="C216" s="298">
        <v>46165</v>
      </c>
      <c r="D216" s="299" t="s">
        <v>393</v>
      </c>
      <c r="E216" s="522">
        <v>34.869999999999997</v>
      </c>
      <c r="F216" s="522"/>
      <c r="G216" s="333">
        <f t="shared" si="6"/>
        <v>2354.9099999999853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46165</v>
      </c>
      <c r="D217" s="299" t="s">
        <v>481</v>
      </c>
      <c r="E217" s="522">
        <v>80.48</v>
      </c>
      <c r="F217" s="522"/>
      <c r="G217" s="333">
        <f t="shared" si="6"/>
        <v>2389.7799999999852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46165</v>
      </c>
      <c r="D218" s="299" t="s">
        <v>879</v>
      </c>
      <c r="E218" s="522">
        <v>25</v>
      </c>
      <c r="F218" s="522"/>
      <c r="G218" s="333">
        <f t="shared" si="6"/>
        <v>2470.2599999999852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46165</v>
      </c>
      <c r="D219" s="299" t="s">
        <v>877</v>
      </c>
      <c r="E219" s="522">
        <v>50</v>
      </c>
      <c r="F219" s="522"/>
      <c r="G219" s="333">
        <f t="shared" si="6"/>
        <v>2495.2599999999852</v>
      </c>
      <c r="H219" s="334" t="s">
        <v>298</v>
      </c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46165</v>
      </c>
      <c r="D220" s="299" t="s">
        <v>878</v>
      </c>
      <c r="E220" s="522">
        <v>25</v>
      </c>
      <c r="F220" s="522"/>
      <c r="G220" s="333">
        <f t="shared" si="6"/>
        <v>2545.2599999999852</v>
      </c>
      <c r="H220" s="334" t="s">
        <v>298</v>
      </c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46164</v>
      </c>
      <c r="D221" s="299" t="s">
        <v>881</v>
      </c>
      <c r="E221" s="522">
        <v>45.46</v>
      </c>
      <c r="F221" s="522"/>
      <c r="G221" s="333">
        <f t="shared" si="6"/>
        <v>2570.2599999999852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46164</v>
      </c>
      <c r="D222" s="299" t="s">
        <v>873</v>
      </c>
      <c r="E222" s="522">
        <v>22</v>
      </c>
      <c r="F222" s="522"/>
      <c r="G222" s="333">
        <f t="shared" si="6"/>
        <v>2615.7199999999852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46164</v>
      </c>
      <c r="D223" s="299" t="s">
        <v>296</v>
      </c>
      <c r="E223" s="522">
        <v>14.57</v>
      </c>
      <c r="F223" s="522"/>
      <c r="G223" s="333">
        <f t="shared" si="6"/>
        <v>2637.7199999999852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46163</v>
      </c>
      <c r="D224" s="299" t="s">
        <v>334</v>
      </c>
      <c r="E224" s="522">
        <v>9.01</v>
      </c>
      <c r="F224" s="522"/>
      <c r="G224" s="333">
        <f t="shared" si="6"/>
        <v>2652.2899999999854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46163</v>
      </c>
      <c r="D225" s="299" t="s">
        <v>334</v>
      </c>
      <c r="E225" s="522">
        <v>6.8</v>
      </c>
      <c r="F225" s="522"/>
      <c r="G225" s="333">
        <f t="shared" si="6"/>
        <v>2661.2999999999856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46163</v>
      </c>
      <c r="D226" s="299" t="s">
        <v>358</v>
      </c>
      <c r="E226" s="522">
        <v>16.649999999999999</v>
      </c>
      <c r="F226" s="522"/>
      <c r="G226" s="333">
        <f t="shared" si="6"/>
        <v>2668.0999999999858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46163</v>
      </c>
      <c r="D227" s="299" t="s">
        <v>846</v>
      </c>
      <c r="E227" s="522">
        <v>24.89</v>
      </c>
      <c r="F227" s="522"/>
      <c r="G227" s="333">
        <f t="shared" si="6"/>
        <v>2684.7499999999859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5</v>
      </c>
      <c r="C228" s="298">
        <v>46163</v>
      </c>
      <c r="D228" s="299" t="s">
        <v>846</v>
      </c>
      <c r="E228" s="522">
        <v>11.2</v>
      </c>
      <c r="F228" s="522"/>
      <c r="G228" s="333">
        <f t="shared" si="6"/>
        <v>2709.6399999999858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46162</v>
      </c>
      <c r="D229" s="299" t="s">
        <v>296</v>
      </c>
      <c r="E229" s="522">
        <v>11.18</v>
      </c>
      <c r="F229" s="522"/>
      <c r="G229" s="333">
        <f t="shared" si="6"/>
        <v>2720.8399999999856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46162</v>
      </c>
      <c r="D230" s="299" t="s">
        <v>386</v>
      </c>
      <c r="E230" s="522">
        <v>14.38</v>
      </c>
      <c r="F230" s="522"/>
      <c r="G230" s="333">
        <f t="shared" si="6"/>
        <v>2732.0199999999854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22</v>
      </c>
      <c r="C231" s="298">
        <v>46162</v>
      </c>
      <c r="D231" s="299" t="s">
        <v>323</v>
      </c>
      <c r="E231" s="522">
        <v>20.22</v>
      </c>
      <c r="F231" s="522"/>
      <c r="G231" s="333">
        <f t="shared" si="6"/>
        <v>2746.3999999999855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46162</v>
      </c>
      <c r="D232" s="299" t="s">
        <v>872</v>
      </c>
      <c r="E232" s="522">
        <v>30</v>
      </c>
      <c r="F232" s="522"/>
      <c r="G232" s="333">
        <f t="shared" ref="G232:G246" si="7">G233-E232+F232</f>
        <v>2766.6199999999853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46162</v>
      </c>
      <c r="D233" s="299" t="s">
        <v>874</v>
      </c>
      <c r="E233" s="522">
        <v>46.72</v>
      </c>
      <c r="F233" s="522"/>
      <c r="G233" s="333">
        <f t="shared" si="7"/>
        <v>2796.6199999999853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4</v>
      </c>
      <c r="C234" s="298">
        <v>46162</v>
      </c>
      <c r="D234" s="299" t="s">
        <v>310</v>
      </c>
      <c r="E234" s="522">
        <v>56.51</v>
      </c>
      <c r="F234" s="522"/>
      <c r="G234" s="333">
        <f t="shared" si="7"/>
        <v>2843.3399999999851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46161</v>
      </c>
      <c r="D235" s="299" t="s">
        <v>871</v>
      </c>
      <c r="E235" s="522">
        <v>63.99</v>
      </c>
      <c r="F235" s="522"/>
      <c r="G235" s="333">
        <f t="shared" si="7"/>
        <v>2899.8499999999854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4</v>
      </c>
      <c r="C236" s="298">
        <v>46161</v>
      </c>
      <c r="D236" s="299" t="s">
        <v>296</v>
      </c>
      <c r="E236" s="522">
        <v>43.46</v>
      </c>
      <c r="F236" s="522"/>
      <c r="G236" s="333">
        <f t="shared" si="7"/>
        <v>2963.8399999999851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46161</v>
      </c>
      <c r="D237" s="299" t="s">
        <v>296</v>
      </c>
      <c r="E237" s="522">
        <v>8.7200000000000006</v>
      </c>
      <c r="F237" s="522"/>
      <c r="G237" s="333">
        <f t="shared" si="7"/>
        <v>3007.2999999999852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46161</v>
      </c>
      <c r="D238" s="299" t="s">
        <v>301</v>
      </c>
      <c r="E238" s="522">
        <v>30.9</v>
      </c>
      <c r="F238" s="522"/>
      <c r="G238" s="333">
        <f t="shared" si="7"/>
        <v>3016.019999999985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22</v>
      </c>
      <c r="C239" s="298">
        <v>46161</v>
      </c>
      <c r="D239" s="299" t="s">
        <v>328</v>
      </c>
      <c r="E239" s="522">
        <v>7.46</v>
      </c>
      <c r="F239" s="522"/>
      <c r="G239" s="333">
        <f t="shared" si="7"/>
        <v>3046.9199999999851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46161</v>
      </c>
      <c r="D240" s="299" t="s">
        <v>869</v>
      </c>
      <c r="E240" s="522">
        <v>31.05</v>
      </c>
      <c r="F240" s="522"/>
      <c r="G240" s="333">
        <f t="shared" si="7"/>
        <v>3054.3799999999851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46161</v>
      </c>
      <c r="D241" s="299" t="s">
        <v>870</v>
      </c>
      <c r="E241" s="522">
        <v>54.41</v>
      </c>
      <c r="F241" s="522"/>
      <c r="G241" s="333">
        <f t="shared" si="7"/>
        <v>3085.4299999999853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46161</v>
      </c>
      <c r="D242" s="299" t="s">
        <v>875</v>
      </c>
      <c r="E242" s="522">
        <v>20.49</v>
      </c>
      <c r="F242" s="522"/>
      <c r="G242" s="333">
        <f t="shared" si="7"/>
        <v>3139.8399999999851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46160</v>
      </c>
      <c r="D243" s="299" t="s">
        <v>401</v>
      </c>
      <c r="E243" s="522">
        <v>13.84</v>
      </c>
      <c r="F243" s="522"/>
      <c r="G243" s="333">
        <f t="shared" si="7"/>
        <v>3160.3299999999849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46160</v>
      </c>
      <c r="D244" s="299" t="s">
        <v>876</v>
      </c>
      <c r="E244" s="522">
        <v>138.44</v>
      </c>
      <c r="F244" s="522">
        <v>138.44</v>
      </c>
      <c r="G244" s="333">
        <f t="shared" si="7"/>
        <v>3174.1699999999851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46160</v>
      </c>
      <c r="D245" s="299" t="s">
        <v>353</v>
      </c>
      <c r="E245" s="522">
        <v>25.48</v>
      </c>
      <c r="F245" s="522"/>
      <c r="G245" s="333">
        <f t="shared" si="7"/>
        <v>3174.1699999999851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17</v>
      </c>
      <c r="C246" s="298">
        <v>46160</v>
      </c>
      <c r="D246" s="299" t="s">
        <v>188</v>
      </c>
      <c r="E246" s="522">
        <v>42.65</v>
      </c>
      <c r="F246" s="522"/>
      <c r="G246" s="333">
        <f t="shared" si="7"/>
        <v>3199.6499999999851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15</v>
      </c>
      <c r="C247" s="298">
        <v>46160</v>
      </c>
      <c r="D247" s="299" t="s">
        <v>185</v>
      </c>
      <c r="E247" s="522">
        <v>101.37</v>
      </c>
      <c r="F247" s="522"/>
      <c r="G247" s="333">
        <f t="shared" ref="G247:G327" si="8">G248-E247+F247</f>
        <v>3242.2999999999852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335</v>
      </c>
      <c r="B248" s="330" t="s">
        <v>335</v>
      </c>
      <c r="C248" s="298">
        <v>46160</v>
      </c>
      <c r="D248" s="299" t="s">
        <v>336</v>
      </c>
      <c r="E248" s="522">
        <v>93.13</v>
      </c>
      <c r="F248" s="522"/>
      <c r="G248" s="333">
        <f t="shared" si="8"/>
        <v>3343.6699999999851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11</v>
      </c>
      <c r="C249" s="298">
        <v>46160</v>
      </c>
      <c r="D249" s="299" t="s">
        <v>178</v>
      </c>
      <c r="E249" s="522">
        <v>267.68</v>
      </c>
      <c r="F249" s="522"/>
      <c r="G249" s="333">
        <f t="shared" si="8"/>
        <v>3436.7999999999852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23</v>
      </c>
      <c r="C250" s="298">
        <v>46160</v>
      </c>
      <c r="D250" s="299" t="s">
        <v>63</v>
      </c>
      <c r="E250" s="522">
        <v>529.46</v>
      </c>
      <c r="F250" s="522"/>
      <c r="G250" s="333">
        <f t="shared" si="8"/>
        <v>3704.479999999985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46159</v>
      </c>
      <c r="D251" s="299" t="s">
        <v>311</v>
      </c>
      <c r="E251" s="522">
        <v>148.25</v>
      </c>
      <c r="F251" s="522"/>
      <c r="G251" s="333">
        <f t="shared" si="8"/>
        <v>4233.939999999985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1</v>
      </c>
      <c r="C252" s="298">
        <v>46159</v>
      </c>
      <c r="D252" s="299" t="s">
        <v>306</v>
      </c>
      <c r="E252" s="522">
        <v>90.2</v>
      </c>
      <c r="F252" s="522"/>
      <c r="G252" s="333">
        <f t="shared" si="8"/>
        <v>4382.189999999985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21</v>
      </c>
      <c r="C253" s="298">
        <v>46159</v>
      </c>
      <c r="D253" s="299" t="s">
        <v>194</v>
      </c>
      <c r="E253" s="522">
        <v>81</v>
      </c>
      <c r="F253" s="522"/>
      <c r="G253" s="333">
        <f t="shared" si="8"/>
        <v>4472.3899999999849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46159</v>
      </c>
      <c r="D254" s="299" t="s">
        <v>300</v>
      </c>
      <c r="E254" s="522">
        <v>38.33</v>
      </c>
      <c r="F254" s="522"/>
      <c r="G254" s="333">
        <f t="shared" si="8"/>
        <v>4553.3899999999849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42</v>
      </c>
      <c r="C255" s="298">
        <v>46159</v>
      </c>
      <c r="D255" s="299" t="s">
        <v>333</v>
      </c>
      <c r="E255" s="522">
        <v>29.8</v>
      </c>
      <c r="F255" s="522"/>
      <c r="G255" s="333">
        <f t="shared" si="8"/>
        <v>4591.7199999999848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43</v>
      </c>
      <c r="C256" s="298">
        <v>46159</v>
      </c>
      <c r="D256" s="299" t="s">
        <v>333</v>
      </c>
      <c r="E256" s="522">
        <v>22.35</v>
      </c>
      <c r="F256" s="522"/>
      <c r="G256" s="333">
        <f t="shared" si="8"/>
        <v>4621.519999999985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46159</v>
      </c>
      <c r="D257" s="299" t="s">
        <v>319</v>
      </c>
      <c r="E257" s="522">
        <v>50.75</v>
      </c>
      <c r="F257" s="522"/>
      <c r="G257" s="333">
        <f t="shared" si="8"/>
        <v>4643.8699999999853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46158</v>
      </c>
      <c r="D258" s="299" t="s">
        <v>340</v>
      </c>
      <c r="E258" s="522">
        <v>21.3</v>
      </c>
      <c r="F258" s="522"/>
      <c r="G258" s="333">
        <f t="shared" si="8"/>
        <v>4694.6199999999853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46158</v>
      </c>
      <c r="D259" s="299" t="s">
        <v>319</v>
      </c>
      <c r="E259" s="522">
        <v>41.46</v>
      </c>
      <c r="F259" s="522"/>
      <c r="G259" s="333">
        <f t="shared" si="8"/>
        <v>4715.9199999999855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46158</v>
      </c>
      <c r="D260" s="299" t="s">
        <v>849</v>
      </c>
      <c r="E260" s="522">
        <v>95.85</v>
      </c>
      <c r="F260" s="522">
        <v>95.85</v>
      </c>
      <c r="G260" s="333">
        <f t="shared" si="8"/>
        <v>4757.3799999999856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46158</v>
      </c>
      <c r="D261" s="299" t="s">
        <v>847</v>
      </c>
      <c r="E261" s="522">
        <v>87.13</v>
      </c>
      <c r="F261" s="522">
        <v>87.13</v>
      </c>
      <c r="G261" s="333">
        <f t="shared" si="8"/>
        <v>4757.3799999999856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46158</v>
      </c>
      <c r="D262" s="299" t="s">
        <v>310</v>
      </c>
      <c r="E262" s="522">
        <v>48.15</v>
      </c>
      <c r="F262" s="522"/>
      <c r="G262" s="333">
        <f t="shared" si="8"/>
        <v>4757.3799999999856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46158</v>
      </c>
      <c r="D263" s="299" t="s">
        <v>308</v>
      </c>
      <c r="E263" s="522">
        <v>75.069999999999993</v>
      </c>
      <c r="F263" s="522"/>
      <c r="G263" s="333">
        <f t="shared" si="8"/>
        <v>4805.5299999999852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46158</v>
      </c>
      <c r="D264" s="299" t="s">
        <v>308</v>
      </c>
      <c r="E264" s="522">
        <v>75</v>
      </c>
      <c r="F264" s="522"/>
      <c r="G264" s="333">
        <f t="shared" si="8"/>
        <v>4880.5999999999849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3</v>
      </c>
      <c r="C265" s="298">
        <v>46158</v>
      </c>
      <c r="D265" s="299" t="s">
        <v>348</v>
      </c>
      <c r="E265" s="522">
        <v>8.3800000000000008</v>
      </c>
      <c r="F265" s="522"/>
      <c r="G265" s="333">
        <f t="shared" si="8"/>
        <v>4955.5999999999849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46157</v>
      </c>
      <c r="D266" s="299" t="s">
        <v>319</v>
      </c>
      <c r="E266" s="522">
        <v>63.55</v>
      </c>
      <c r="F266" s="522"/>
      <c r="G266" s="333">
        <f t="shared" si="8"/>
        <v>4963.979999999985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4</v>
      </c>
      <c r="C267" s="298">
        <v>46157</v>
      </c>
      <c r="D267" s="299" t="s">
        <v>296</v>
      </c>
      <c r="E267" s="522">
        <v>45.1</v>
      </c>
      <c r="F267" s="522"/>
      <c r="G267" s="333">
        <f t="shared" si="8"/>
        <v>5027.5299999999852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46157</v>
      </c>
      <c r="D268" s="299" t="s">
        <v>296</v>
      </c>
      <c r="E268" s="522">
        <v>24.54</v>
      </c>
      <c r="F268" s="522"/>
      <c r="G268" s="333">
        <f t="shared" si="8"/>
        <v>5072.6299999999856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46157</v>
      </c>
      <c r="D269" s="299" t="s">
        <v>334</v>
      </c>
      <c r="E269" s="522">
        <v>14.28</v>
      </c>
      <c r="F269" s="522"/>
      <c r="G269" s="333">
        <f t="shared" si="8"/>
        <v>5097.1699999999855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46157</v>
      </c>
      <c r="D270" s="299" t="s">
        <v>506</v>
      </c>
      <c r="E270" s="522">
        <v>146.15</v>
      </c>
      <c r="F270" s="522">
        <v>146.15</v>
      </c>
      <c r="G270" s="333">
        <f t="shared" si="8"/>
        <v>5111.4499999999853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46157</v>
      </c>
      <c r="D271" s="299" t="s">
        <v>868</v>
      </c>
      <c r="E271" s="522">
        <v>202.87</v>
      </c>
      <c r="F271" s="522"/>
      <c r="G271" s="333">
        <f>G272-E271+F271</f>
        <v>5111.4499999999853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46157</v>
      </c>
      <c r="D272" s="299" t="s">
        <v>300</v>
      </c>
      <c r="E272" s="522">
        <v>14.9</v>
      </c>
      <c r="F272" s="522"/>
      <c r="G272" s="333">
        <f t="shared" si="8"/>
        <v>5314.3199999999852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291</v>
      </c>
      <c r="B273" s="330">
        <v>38</v>
      </c>
      <c r="C273" s="298">
        <v>46157</v>
      </c>
      <c r="D273" s="299" t="s">
        <v>293</v>
      </c>
      <c r="E273" s="522"/>
      <c r="F273" s="522">
        <v>4597.82</v>
      </c>
      <c r="G273" s="333">
        <f t="shared" si="8"/>
        <v>5329.2199999999848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46156</v>
      </c>
      <c r="D274" s="299" t="s">
        <v>867</v>
      </c>
      <c r="E274" s="522">
        <v>34.96</v>
      </c>
      <c r="F274" s="522"/>
      <c r="G274" s="333">
        <f t="shared" si="8"/>
        <v>731.39999999998463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46156</v>
      </c>
      <c r="D275" s="299" t="s">
        <v>408</v>
      </c>
      <c r="E275" s="522">
        <v>23.9</v>
      </c>
      <c r="F275" s="522"/>
      <c r="G275" s="333">
        <f t="shared" si="8"/>
        <v>766.35999999998467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24</v>
      </c>
      <c r="C276" s="298">
        <v>46156</v>
      </c>
      <c r="D276" s="299" t="s">
        <v>860</v>
      </c>
      <c r="E276" s="522">
        <v>109.92</v>
      </c>
      <c r="F276" s="522"/>
      <c r="G276" s="333">
        <f t="shared" si="8"/>
        <v>790.25999999998464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46156</v>
      </c>
      <c r="D277" s="299" t="s">
        <v>334</v>
      </c>
      <c r="E277" s="522">
        <v>24.34</v>
      </c>
      <c r="F277" s="522"/>
      <c r="G277" s="333">
        <f t="shared" si="8"/>
        <v>900.1799999999846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8</v>
      </c>
      <c r="C278" s="298">
        <v>46156</v>
      </c>
      <c r="D278" s="299" t="s">
        <v>846</v>
      </c>
      <c r="E278" s="522">
        <v>24.89</v>
      </c>
      <c r="F278" s="522"/>
      <c r="G278" s="333">
        <f t="shared" si="8"/>
        <v>924.51999999998463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46156</v>
      </c>
      <c r="D279" s="299" t="s">
        <v>846</v>
      </c>
      <c r="E279" s="522">
        <v>11.2</v>
      </c>
      <c r="F279" s="522"/>
      <c r="G279" s="333">
        <f t="shared" si="8"/>
        <v>949.40999999998462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46156</v>
      </c>
      <c r="D280" s="299" t="s">
        <v>324</v>
      </c>
      <c r="E280" s="522">
        <v>22.04</v>
      </c>
      <c r="F280" s="522"/>
      <c r="G280" s="333">
        <f t="shared" si="8"/>
        <v>960.60999999998467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291</v>
      </c>
      <c r="B281" s="330">
        <v>39</v>
      </c>
      <c r="C281" s="298">
        <v>46156</v>
      </c>
      <c r="D281" s="299" t="s">
        <v>292</v>
      </c>
      <c r="E281" s="522"/>
      <c r="F281" s="522">
        <v>2763.78</v>
      </c>
      <c r="G281" s="333">
        <f t="shared" si="8"/>
        <v>982.64999999998463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291</v>
      </c>
      <c r="B282" s="330">
        <v>41</v>
      </c>
      <c r="C282" s="298">
        <v>46156</v>
      </c>
      <c r="D282" s="299" t="s">
        <v>299</v>
      </c>
      <c r="E282" s="522"/>
      <c r="F282" s="522">
        <v>250</v>
      </c>
      <c r="G282" s="333">
        <f t="shared" si="8"/>
        <v>-1781.1300000000156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335</v>
      </c>
      <c r="B283" s="330" t="s">
        <v>335</v>
      </c>
      <c r="C283" s="298">
        <v>46156</v>
      </c>
      <c r="D283" s="299" t="s">
        <v>460</v>
      </c>
      <c r="E283" s="522"/>
      <c r="F283" s="522">
        <v>100</v>
      </c>
      <c r="G283" s="333">
        <f t="shared" si="8"/>
        <v>-2031.1300000000156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46156</v>
      </c>
      <c r="D284" s="299" t="s">
        <v>300</v>
      </c>
      <c r="E284" s="522">
        <v>13.3</v>
      </c>
      <c r="F284" s="522"/>
      <c r="G284" s="333">
        <f t="shared" si="8"/>
        <v>-2131.1300000000156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46155</v>
      </c>
      <c r="D285" s="299" t="s">
        <v>296</v>
      </c>
      <c r="E285" s="522">
        <v>14.67</v>
      </c>
      <c r="F285" s="522"/>
      <c r="G285" s="333">
        <f t="shared" si="8"/>
        <v>-2117.8300000000154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46155</v>
      </c>
      <c r="D286" s="299" t="s">
        <v>319</v>
      </c>
      <c r="E286" s="522">
        <v>22.96</v>
      </c>
      <c r="F286" s="522"/>
      <c r="G286" s="333">
        <f t="shared" si="8"/>
        <v>-2103.1600000000153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46155</v>
      </c>
      <c r="D287" s="299" t="s">
        <v>855</v>
      </c>
      <c r="E287" s="522">
        <v>100</v>
      </c>
      <c r="F287" s="522">
        <v>100</v>
      </c>
      <c r="G287" s="333">
        <f t="shared" si="8"/>
        <v>-2080.2000000000153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46154</v>
      </c>
      <c r="D288" s="299" t="s">
        <v>455</v>
      </c>
      <c r="E288" s="522">
        <v>43.14</v>
      </c>
      <c r="F288" s="522"/>
      <c r="G288" s="333">
        <f t="shared" si="8"/>
        <v>-2080.2000000000153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46154</v>
      </c>
      <c r="D289" s="299" t="s">
        <v>455</v>
      </c>
      <c r="E289" s="522">
        <v>7.29</v>
      </c>
      <c r="F289" s="522"/>
      <c r="G289" s="333">
        <f t="shared" si="8"/>
        <v>-2037.0600000000154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19</v>
      </c>
      <c r="C290" s="298">
        <v>46154</v>
      </c>
      <c r="D290" s="299" t="s">
        <v>191</v>
      </c>
      <c r="E290" s="522">
        <v>200</v>
      </c>
      <c r="F290" s="522"/>
      <c r="G290" s="333">
        <f t="shared" si="8"/>
        <v>-2029.7700000000154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46154</v>
      </c>
      <c r="D291" s="299" t="s">
        <v>446</v>
      </c>
      <c r="E291" s="522">
        <v>-0.06</v>
      </c>
      <c r="F291" s="522"/>
      <c r="G291" s="333">
        <f t="shared" si="8"/>
        <v>-1829.7700000000154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46154</v>
      </c>
      <c r="D292" s="299" t="s">
        <v>301</v>
      </c>
      <c r="E292" s="522">
        <v>21.55</v>
      </c>
      <c r="F292" s="522"/>
      <c r="G292" s="333">
        <f t="shared" si="8"/>
        <v>-1829.8300000000154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3</v>
      </c>
      <c r="C293" s="298">
        <v>46153</v>
      </c>
      <c r="D293" s="299" t="s">
        <v>296</v>
      </c>
      <c r="E293" s="522">
        <v>4.79</v>
      </c>
      <c r="F293" s="522"/>
      <c r="G293" s="333">
        <f t="shared" si="8"/>
        <v>-1808.2800000000154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46153</v>
      </c>
      <c r="D294" s="299" t="s">
        <v>296</v>
      </c>
      <c r="E294" s="522">
        <v>66.59</v>
      </c>
      <c r="F294" s="522"/>
      <c r="G294" s="333">
        <f t="shared" si="8"/>
        <v>-1803.4900000000155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46153</v>
      </c>
      <c r="D295" s="299" t="s">
        <v>843</v>
      </c>
      <c r="E295" s="522">
        <v>-51.06</v>
      </c>
      <c r="F295" s="522">
        <v>-51.06</v>
      </c>
      <c r="G295" s="333">
        <f t="shared" si="8"/>
        <v>-1736.9000000000156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22</v>
      </c>
      <c r="C296" s="298">
        <v>46153</v>
      </c>
      <c r="D296" s="299" t="s">
        <v>352</v>
      </c>
      <c r="E296" s="522">
        <v>21.29</v>
      </c>
      <c r="F296" s="522"/>
      <c r="G296" s="333">
        <f t="shared" si="8"/>
        <v>-1736.9000000000156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46152</v>
      </c>
      <c r="D297" s="299" t="s">
        <v>319</v>
      </c>
      <c r="E297" s="522">
        <v>59.25</v>
      </c>
      <c r="F297" s="522"/>
      <c r="G297" s="333">
        <f t="shared" si="8"/>
        <v>-1715.6100000000156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1</v>
      </c>
      <c r="C298" s="298">
        <v>46152</v>
      </c>
      <c r="D298" s="299" t="s">
        <v>304</v>
      </c>
      <c r="E298" s="522">
        <v>145.94999999999999</v>
      </c>
      <c r="F298" s="522"/>
      <c r="G298" s="333">
        <f t="shared" si="8"/>
        <v>-1656.3600000000156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46152</v>
      </c>
      <c r="D299" s="299" t="s">
        <v>311</v>
      </c>
      <c r="E299" s="522">
        <v>131.9</v>
      </c>
      <c r="F299" s="522"/>
      <c r="G299" s="333">
        <f t="shared" si="8"/>
        <v>-1510.4100000000155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46152</v>
      </c>
      <c r="D300" s="299" t="s">
        <v>850</v>
      </c>
      <c r="E300" s="522">
        <v>96.46</v>
      </c>
      <c r="F300" s="522"/>
      <c r="G300" s="333">
        <f t="shared" si="8"/>
        <v>-1378.5100000000155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7</v>
      </c>
      <c r="C301" s="298">
        <v>46152</v>
      </c>
      <c r="D301" s="299" t="s">
        <v>851</v>
      </c>
      <c r="E301" s="522">
        <v>162</v>
      </c>
      <c r="F301" s="522"/>
      <c r="G301" s="333">
        <f t="shared" si="8"/>
        <v>-1282.0500000000154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46152</v>
      </c>
      <c r="D302" s="299" t="s">
        <v>348</v>
      </c>
      <c r="E302" s="522">
        <v>25</v>
      </c>
      <c r="F302" s="522"/>
      <c r="G302" s="333">
        <f t="shared" si="8"/>
        <v>-1120.0500000000154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46151</v>
      </c>
      <c r="D303" s="299" t="s">
        <v>852</v>
      </c>
      <c r="E303" s="522">
        <v>35.83</v>
      </c>
      <c r="F303" s="522"/>
      <c r="G303" s="333">
        <f t="shared" si="8"/>
        <v>-1095.0500000000154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46151</v>
      </c>
      <c r="D304" s="299" t="s">
        <v>310</v>
      </c>
      <c r="E304" s="522">
        <v>50.58</v>
      </c>
      <c r="F304" s="522"/>
      <c r="G304" s="333">
        <f t="shared" si="8"/>
        <v>-1059.2200000000155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46151</v>
      </c>
      <c r="D305" s="299" t="s">
        <v>853</v>
      </c>
      <c r="E305" s="522">
        <v>20.65</v>
      </c>
      <c r="F305" s="522"/>
      <c r="G305" s="333">
        <f t="shared" si="8"/>
        <v>-1008.6400000000156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46151</v>
      </c>
      <c r="D306" s="299" t="s">
        <v>319</v>
      </c>
      <c r="E306" s="522">
        <v>38.770000000000003</v>
      </c>
      <c r="F306" s="522"/>
      <c r="G306" s="333">
        <f t="shared" si="8"/>
        <v>-987.99000000001558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46151</v>
      </c>
      <c r="D307" s="299" t="s">
        <v>843</v>
      </c>
      <c r="E307" s="522">
        <v>383.63</v>
      </c>
      <c r="F307" s="522">
        <v>383.63</v>
      </c>
      <c r="G307" s="333">
        <f t="shared" si="8"/>
        <v>-949.2200000000156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46151</v>
      </c>
      <c r="D308" s="299" t="s">
        <v>854</v>
      </c>
      <c r="E308" s="522">
        <v>10.68</v>
      </c>
      <c r="F308" s="522"/>
      <c r="G308" s="333">
        <f t="shared" si="8"/>
        <v>-949.2200000000156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46151</v>
      </c>
      <c r="D309" s="299" t="s">
        <v>348</v>
      </c>
      <c r="E309" s="522">
        <v>9.35</v>
      </c>
      <c r="F309" s="522"/>
      <c r="G309" s="333">
        <f t="shared" si="8"/>
        <v>-938.54000000001565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46151</v>
      </c>
      <c r="D310" s="299" t="s">
        <v>331</v>
      </c>
      <c r="E310" s="522">
        <v>-150.9</v>
      </c>
      <c r="F310" s="522">
        <v>-150.9</v>
      </c>
      <c r="G310" s="333">
        <f t="shared" si="8"/>
        <v>-929.19000000001563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46151</v>
      </c>
      <c r="D311" s="299" t="s">
        <v>847</v>
      </c>
      <c r="E311" s="522">
        <v>557.9</v>
      </c>
      <c r="F311" s="522">
        <v>557.9</v>
      </c>
      <c r="G311" s="333">
        <f t="shared" si="8"/>
        <v>-929.19000000001563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18</v>
      </c>
      <c r="C312" s="298">
        <v>46150</v>
      </c>
      <c r="D312" s="299" t="s">
        <v>361</v>
      </c>
      <c r="E312" s="522">
        <v>400</v>
      </c>
      <c r="F312" s="522"/>
      <c r="G312" s="333">
        <f t="shared" si="8"/>
        <v>-929.19000000001574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46150</v>
      </c>
      <c r="D313" s="299" t="s">
        <v>842</v>
      </c>
      <c r="E313" s="522">
        <v>200</v>
      </c>
      <c r="F313" s="522">
        <v>200</v>
      </c>
      <c r="G313" s="333">
        <f t="shared" si="8"/>
        <v>-529.19000000001574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46150</v>
      </c>
      <c r="D314" s="299" t="s">
        <v>473</v>
      </c>
      <c r="E314" s="522">
        <v>52.78</v>
      </c>
      <c r="F314" s="522"/>
      <c r="G314" s="333">
        <f t="shared" si="8"/>
        <v>-529.19000000001574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46150</v>
      </c>
      <c r="D315" s="299" t="s">
        <v>848</v>
      </c>
      <c r="E315" s="522">
        <v>137.07</v>
      </c>
      <c r="F315" s="522">
        <v>137.07</v>
      </c>
      <c r="G315" s="333">
        <f t="shared" si="8"/>
        <v>-476.41000000001571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46150</v>
      </c>
      <c r="D316" s="299" t="s">
        <v>358</v>
      </c>
      <c r="E316" s="522">
        <v>17.440000000000001</v>
      </c>
      <c r="F316" s="522"/>
      <c r="G316" s="333">
        <f t="shared" si="8"/>
        <v>-476.41000000001566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46150</v>
      </c>
      <c r="D317" s="299" t="s">
        <v>849</v>
      </c>
      <c r="E317" s="522">
        <v>359.81</v>
      </c>
      <c r="F317" s="522">
        <v>359.81</v>
      </c>
      <c r="G317" s="333">
        <f t="shared" si="8"/>
        <v>-458.97000000001566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46149</v>
      </c>
      <c r="D318" s="299" t="s">
        <v>846</v>
      </c>
      <c r="E318" s="522">
        <v>23.7</v>
      </c>
      <c r="F318" s="522"/>
      <c r="G318" s="333">
        <f t="shared" si="8"/>
        <v>-458.97000000001566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46149</v>
      </c>
      <c r="D319" s="299" t="s">
        <v>371</v>
      </c>
      <c r="E319" s="522">
        <v>13.43</v>
      </c>
      <c r="F319" s="522"/>
      <c r="G319" s="333">
        <f t="shared" si="8"/>
        <v>-435.27000000001567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13</v>
      </c>
      <c r="C320" s="298">
        <v>46149</v>
      </c>
      <c r="D320" s="299" t="s">
        <v>182</v>
      </c>
      <c r="E320" s="522">
        <v>122.18</v>
      </c>
      <c r="F320" s="522"/>
      <c r="G320" s="333">
        <f t="shared" si="8"/>
        <v>-421.84000000001566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335</v>
      </c>
      <c r="B321" s="330" t="s">
        <v>335</v>
      </c>
      <c r="C321" s="298">
        <v>46149</v>
      </c>
      <c r="D321" s="299" t="s">
        <v>447</v>
      </c>
      <c r="E321" s="522">
        <v>43.62</v>
      </c>
      <c r="F321" s="522"/>
      <c r="G321" s="333">
        <f t="shared" si="8"/>
        <v>-299.66000000001566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9</v>
      </c>
      <c r="C322" s="298">
        <v>46149</v>
      </c>
      <c r="D322" s="299" t="s">
        <v>58</v>
      </c>
      <c r="E322" s="522">
        <v>1231.68</v>
      </c>
      <c r="F322" s="522"/>
      <c r="G322" s="333">
        <f t="shared" si="8"/>
        <v>-256.04000000001565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3</v>
      </c>
      <c r="C323" s="298">
        <v>46149</v>
      </c>
      <c r="D323" s="299" t="s">
        <v>309</v>
      </c>
      <c r="E323" s="522">
        <v>4.49</v>
      </c>
      <c r="F323" s="522"/>
      <c r="G323" s="333">
        <f t="shared" si="8"/>
        <v>975.63999999998441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46149</v>
      </c>
      <c r="D324" s="299" t="s">
        <v>846</v>
      </c>
      <c r="E324" s="522">
        <v>19.2</v>
      </c>
      <c r="F324" s="522"/>
      <c r="G324" s="333">
        <f t="shared" si="8"/>
        <v>980.12999999998442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46149</v>
      </c>
      <c r="D325" s="299" t="s">
        <v>846</v>
      </c>
      <c r="E325" s="522">
        <v>35</v>
      </c>
      <c r="F325" s="522"/>
      <c r="G325" s="333">
        <f t="shared" si="8"/>
        <v>999.32999999998447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46149</v>
      </c>
      <c r="D326" s="299" t="s">
        <v>319</v>
      </c>
      <c r="E326" s="522">
        <v>15.93</v>
      </c>
      <c r="F326" s="522"/>
      <c r="G326" s="333">
        <f t="shared" si="8"/>
        <v>1034.3299999999845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46149</v>
      </c>
      <c r="D327" s="299" t="s">
        <v>296</v>
      </c>
      <c r="E327" s="522">
        <v>11.18</v>
      </c>
      <c r="F327" s="522"/>
      <c r="G327" s="333">
        <f t="shared" si="8"/>
        <v>1050.2599999999845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46149</v>
      </c>
      <c r="D328" s="299" t="s">
        <v>301</v>
      </c>
      <c r="E328" s="522">
        <v>16.05</v>
      </c>
      <c r="F328" s="522"/>
      <c r="G328" s="333">
        <f t="shared" ref="G328:G367" si="9">G329-E328+F328</f>
        <v>1061.4399999999846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5</v>
      </c>
      <c r="C329" s="298">
        <v>46148</v>
      </c>
      <c r="D329" s="299" t="s">
        <v>340</v>
      </c>
      <c r="E329" s="522">
        <v>47.93</v>
      </c>
      <c r="F329" s="522"/>
      <c r="G329" s="333">
        <f t="shared" si="9"/>
        <v>1077.4899999999845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14</v>
      </c>
      <c r="C330" s="298">
        <v>46148</v>
      </c>
      <c r="D330" s="299" t="s">
        <v>366</v>
      </c>
      <c r="E330" s="522">
        <v>66.67</v>
      </c>
      <c r="F330" s="522"/>
      <c r="G330" s="333">
        <f t="shared" si="9"/>
        <v>1125.4199999999846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46148</v>
      </c>
      <c r="D331" s="299" t="s">
        <v>319</v>
      </c>
      <c r="E331" s="522">
        <v>19.14</v>
      </c>
      <c r="F331" s="522"/>
      <c r="G331" s="333">
        <f t="shared" si="9"/>
        <v>1192.0899999999847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46148</v>
      </c>
      <c r="D332" s="299" t="s">
        <v>310</v>
      </c>
      <c r="E332" s="522">
        <v>103.69</v>
      </c>
      <c r="F332" s="522"/>
      <c r="G332" s="333">
        <f t="shared" si="9"/>
        <v>1211.2299999999848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46148</v>
      </c>
      <c r="D333" s="299" t="s">
        <v>843</v>
      </c>
      <c r="E333" s="522">
        <v>513.29999999999995</v>
      </c>
      <c r="F333" s="522">
        <v>513.29999999999995</v>
      </c>
      <c r="G333" s="333">
        <f t="shared" si="9"/>
        <v>1314.9199999999848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46148</v>
      </c>
      <c r="D334" s="299" t="s">
        <v>300</v>
      </c>
      <c r="E334" s="522">
        <v>41.52</v>
      </c>
      <c r="F334" s="522"/>
      <c r="G334" s="333">
        <f t="shared" si="9"/>
        <v>1314.9199999999848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46148</v>
      </c>
      <c r="D335" s="299" t="s">
        <v>844</v>
      </c>
      <c r="E335" s="522">
        <v>500.5</v>
      </c>
      <c r="F335" s="522">
        <v>500.5</v>
      </c>
      <c r="G335" s="333">
        <f t="shared" si="9"/>
        <v>1356.4399999999848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287</v>
      </c>
      <c r="B336" s="330" t="s">
        <v>287</v>
      </c>
      <c r="C336" s="298">
        <v>46148</v>
      </c>
      <c r="D336" s="299" t="s">
        <v>845</v>
      </c>
      <c r="E336" s="522">
        <v>457.94</v>
      </c>
      <c r="F336" s="522">
        <v>457.94</v>
      </c>
      <c r="G336" s="333">
        <f t="shared" si="9"/>
        <v>1356.4399999999848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1</v>
      </c>
      <c r="C337" s="298">
        <v>46148</v>
      </c>
      <c r="D337" s="299" t="s">
        <v>306</v>
      </c>
      <c r="E337" s="522">
        <v>23.48</v>
      </c>
      <c r="F337" s="522"/>
      <c r="G337" s="333">
        <f t="shared" si="9"/>
        <v>1356.4399999999848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46147</v>
      </c>
      <c r="D338" s="299" t="s">
        <v>384</v>
      </c>
      <c r="E338" s="522">
        <v>59.03</v>
      </c>
      <c r="F338" s="522"/>
      <c r="G338" s="333">
        <f t="shared" si="9"/>
        <v>1379.9199999999848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46147</v>
      </c>
      <c r="D339" s="299" t="s">
        <v>334</v>
      </c>
      <c r="E339" s="522">
        <v>11.06</v>
      </c>
      <c r="F339" s="522"/>
      <c r="G339" s="333">
        <f t="shared" si="9"/>
        <v>1438.9499999999848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46147</v>
      </c>
      <c r="D340" s="299" t="s">
        <v>296</v>
      </c>
      <c r="E340" s="522">
        <v>8.7200000000000006</v>
      </c>
      <c r="F340" s="522"/>
      <c r="G340" s="333">
        <f t="shared" si="9"/>
        <v>1450.0099999999848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4</v>
      </c>
      <c r="C341" s="298">
        <v>46147</v>
      </c>
      <c r="D341" s="299" t="s">
        <v>296</v>
      </c>
      <c r="E341" s="522">
        <v>42.88</v>
      </c>
      <c r="F341" s="522"/>
      <c r="G341" s="333">
        <f t="shared" si="9"/>
        <v>1458.7299999999848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46147</v>
      </c>
      <c r="D342" s="299" t="s">
        <v>300</v>
      </c>
      <c r="E342" s="522">
        <v>17.03</v>
      </c>
      <c r="F342" s="522"/>
      <c r="G342" s="333">
        <f t="shared" si="9"/>
        <v>1501.6099999999849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46146</v>
      </c>
      <c r="D343" s="299" t="s">
        <v>835</v>
      </c>
      <c r="E343" s="522">
        <v>13.83</v>
      </c>
      <c r="F343" s="522"/>
      <c r="G343" s="333">
        <f t="shared" si="9"/>
        <v>1518.6399999999849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5</v>
      </c>
      <c r="C344" s="298">
        <v>46146</v>
      </c>
      <c r="D344" s="299" t="s">
        <v>340</v>
      </c>
      <c r="E344" s="522">
        <v>47.93</v>
      </c>
      <c r="F344" s="522"/>
      <c r="G344" s="333">
        <f t="shared" si="9"/>
        <v>1532.4699999999848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46146</v>
      </c>
      <c r="D345" s="299" t="s">
        <v>334</v>
      </c>
      <c r="E345" s="522">
        <v>11.06</v>
      </c>
      <c r="F345" s="522"/>
      <c r="G345" s="333">
        <f t="shared" si="9"/>
        <v>1580.3999999999849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14</v>
      </c>
      <c r="C346" s="298">
        <v>46146</v>
      </c>
      <c r="D346" s="299" t="s">
        <v>367</v>
      </c>
      <c r="E346" s="522">
        <v>70.25</v>
      </c>
      <c r="F346" s="522"/>
      <c r="G346" s="333">
        <f t="shared" si="9"/>
        <v>1591.4599999999848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284</v>
      </c>
      <c r="B347" s="330">
        <v>36</v>
      </c>
      <c r="C347" s="298">
        <v>46146</v>
      </c>
      <c r="D347" s="299" t="s">
        <v>374</v>
      </c>
      <c r="E347" s="522">
        <v>50</v>
      </c>
      <c r="F347" s="522"/>
      <c r="G347" s="333">
        <f t="shared" si="9"/>
        <v>1661.7099999999848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17</v>
      </c>
      <c r="C348" s="298">
        <v>46146</v>
      </c>
      <c r="D348" s="299" t="s">
        <v>370</v>
      </c>
      <c r="E348" s="522">
        <v>99</v>
      </c>
      <c r="F348" s="522"/>
      <c r="G348" s="333">
        <f t="shared" si="9"/>
        <v>1711.7099999999848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46145</v>
      </c>
      <c r="D349" s="299" t="s">
        <v>834</v>
      </c>
      <c r="E349" s="522">
        <v>49.13</v>
      </c>
      <c r="F349" s="522"/>
      <c r="G349" s="333">
        <f t="shared" si="9"/>
        <v>1810.7099999999848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1</v>
      </c>
      <c r="C350" s="298">
        <v>46145</v>
      </c>
      <c r="D350" s="299" t="s">
        <v>831</v>
      </c>
      <c r="E350" s="522">
        <v>50</v>
      </c>
      <c r="F350" s="522"/>
      <c r="G350" s="333">
        <f t="shared" si="9"/>
        <v>1859.8399999999849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46145</v>
      </c>
      <c r="D351" s="299" t="s">
        <v>311</v>
      </c>
      <c r="E351" s="522">
        <v>91.98</v>
      </c>
      <c r="F351" s="522"/>
      <c r="G351" s="333">
        <f t="shared" si="9"/>
        <v>1909.8399999999849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46145</v>
      </c>
      <c r="D352" s="299" t="s">
        <v>832</v>
      </c>
      <c r="E352" s="522">
        <v>24.68</v>
      </c>
      <c r="F352" s="522"/>
      <c r="G352" s="333">
        <f t="shared" si="9"/>
        <v>2001.8199999999849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46145</v>
      </c>
      <c r="D353" s="299" t="s">
        <v>358</v>
      </c>
      <c r="E353" s="522">
        <v>2.4900000000000002</v>
      </c>
      <c r="F353" s="522"/>
      <c r="G353" s="333">
        <f t="shared" si="9"/>
        <v>2026.499999999985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22</v>
      </c>
      <c r="C354" s="298">
        <v>46145</v>
      </c>
      <c r="D354" s="299" t="s">
        <v>861</v>
      </c>
      <c r="E354" s="522">
        <v>12.77</v>
      </c>
      <c r="F354" s="522"/>
      <c r="G354" s="333">
        <f t="shared" si="9"/>
        <v>2028.989999999985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46145</v>
      </c>
      <c r="D355" s="299" t="s">
        <v>458</v>
      </c>
      <c r="E355" s="522">
        <v>192.97</v>
      </c>
      <c r="F355" s="522"/>
      <c r="G355" s="333">
        <f t="shared" si="9"/>
        <v>2041.759999999985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46145</v>
      </c>
      <c r="D356" s="299" t="s">
        <v>348</v>
      </c>
      <c r="E356" s="522">
        <v>9.35</v>
      </c>
      <c r="F356" s="522"/>
      <c r="G356" s="333">
        <f t="shared" si="9"/>
        <v>2234.729999999985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46144</v>
      </c>
      <c r="D357" s="299" t="s">
        <v>310</v>
      </c>
      <c r="E357" s="522">
        <v>57.69</v>
      </c>
      <c r="F357" s="522"/>
      <c r="G357" s="333">
        <f t="shared" si="9"/>
        <v>2244.0799999999849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46144</v>
      </c>
      <c r="D358" s="299" t="s">
        <v>310</v>
      </c>
      <c r="E358" s="522">
        <v>6.37</v>
      </c>
      <c r="F358" s="522"/>
      <c r="G358" s="333">
        <f t="shared" si="9"/>
        <v>2301.769999999985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46144</v>
      </c>
      <c r="D359" s="299" t="s">
        <v>375</v>
      </c>
      <c r="E359" s="522">
        <v>6.37</v>
      </c>
      <c r="F359" s="522"/>
      <c r="G359" s="333">
        <f t="shared" si="9"/>
        <v>2308.1399999999849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46144</v>
      </c>
      <c r="D360" s="299" t="s">
        <v>300</v>
      </c>
      <c r="E360" s="522">
        <v>41.51</v>
      </c>
      <c r="F360" s="522"/>
      <c r="G360" s="333">
        <f t="shared" si="9"/>
        <v>2314.5099999999848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7</v>
      </c>
      <c r="C361" s="298">
        <v>46144</v>
      </c>
      <c r="D361" s="299" t="s">
        <v>833</v>
      </c>
      <c r="E361" s="522">
        <v>74.53</v>
      </c>
      <c r="F361" s="522"/>
      <c r="G361" s="333">
        <f t="shared" si="9"/>
        <v>2356.019999999985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46144</v>
      </c>
      <c r="D362" s="299" t="s">
        <v>306</v>
      </c>
      <c r="E362" s="522">
        <v>72.73</v>
      </c>
      <c r="F362" s="522"/>
      <c r="G362" s="333">
        <f t="shared" si="9"/>
        <v>2430.5499999999852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3</v>
      </c>
      <c r="C363" s="298">
        <v>46144</v>
      </c>
      <c r="D363" s="299" t="s">
        <v>348</v>
      </c>
      <c r="E363" s="522">
        <v>25</v>
      </c>
      <c r="F363" s="522"/>
      <c r="G363" s="333">
        <f t="shared" si="9"/>
        <v>2503.2799999999852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46144</v>
      </c>
      <c r="D364" s="299" t="s">
        <v>485</v>
      </c>
      <c r="E364" s="522">
        <v>121.4</v>
      </c>
      <c r="F364" s="522">
        <v>121.4</v>
      </c>
      <c r="G364" s="333">
        <f t="shared" si="9"/>
        <v>2528.2799999999852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46144</v>
      </c>
      <c r="D365" s="299" t="s">
        <v>348</v>
      </c>
      <c r="E365" s="522">
        <v>9.73</v>
      </c>
      <c r="F365" s="522"/>
      <c r="G365" s="333">
        <f t="shared" si="9"/>
        <v>2528.2799999999852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46143</v>
      </c>
      <c r="D366" s="299" t="s">
        <v>358</v>
      </c>
      <c r="E366" s="522">
        <v>8.9700000000000006</v>
      </c>
      <c r="F366" s="522"/>
      <c r="G366" s="333">
        <f t="shared" si="9"/>
        <v>2538.0099999999852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s="540" customFormat="1" ht="12" customHeight="1" x14ac:dyDescent="0.3">
      <c r="A367" s="530" t="s">
        <v>284</v>
      </c>
      <c r="B367" s="531">
        <v>37</v>
      </c>
      <c r="C367" s="532">
        <v>46142</v>
      </c>
      <c r="D367" s="533" t="s">
        <v>285</v>
      </c>
      <c r="E367" s="534">
        <v>5616.82</v>
      </c>
      <c r="F367" s="534"/>
      <c r="G367" s="535">
        <f t="shared" si="9"/>
        <v>2546.979999999985</v>
      </c>
      <c r="H367" s="536"/>
      <c r="I367" s="537"/>
      <c r="J367" s="538"/>
      <c r="K367" s="539"/>
      <c r="L367" s="538"/>
      <c r="M367" s="539"/>
      <c r="N367" s="538"/>
      <c r="O367" s="539"/>
      <c r="P367" s="538"/>
      <c r="Q367" s="539"/>
      <c r="R367" s="538"/>
      <c r="S367" s="539"/>
      <c r="T367" s="538"/>
    </row>
    <row r="368" spans="1:20" ht="12" customHeight="1" x14ac:dyDescent="0.3">
      <c r="A368" s="329" t="s">
        <v>286</v>
      </c>
      <c r="B368" s="330">
        <v>25</v>
      </c>
      <c r="C368" s="298">
        <v>46142</v>
      </c>
      <c r="D368" s="298" t="s">
        <v>204</v>
      </c>
      <c r="E368" s="331">
        <v>350</v>
      </c>
      <c r="F368" s="331"/>
      <c r="G368" s="333">
        <f t="shared" ref="G368:G369" si="10">G369-E368+F368</f>
        <v>8163.7999999999847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286</v>
      </c>
      <c r="B369" s="330">
        <v>26</v>
      </c>
      <c r="C369" s="298">
        <v>46142</v>
      </c>
      <c r="D369" s="298" t="s">
        <v>205</v>
      </c>
      <c r="E369" s="331">
        <v>320</v>
      </c>
      <c r="F369" s="331"/>
      <c r="G369" s="333">
        <f t="shared" si="10"/>
        <v>8513.7999999999847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286</v>
      </c>
      <c r="B370" s="330">
        <v>27</v>
      </c>
      <c r="C370" s="298">
        <v>46142</v>
      </c>
      <c r="D370" s="298" t="s">
        <v>206</v>
      </c>
      <c r="E370" s="331">
        <v>25</v>
      </c>
      <c r="F370" s="331"/>
      <c r="G370" s="333">
        <f t="shared" ref="G370:G621" si="11">G371-E370+F370</f>
        <v>8833.7999999999847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286</v>
      </c>
      <c r="B371" s="330">
        <v>28</v>
      </c>
      <c r="C371" s="298">
        <v>46142</v>
      </c>
      <c r="D371" s="298" t="s">
        <v>207</v>
      </c>
      <c r="E371" s="331">
        <v>25</v>
      </c>
      <c r="F371" s="331"/>
      <c r="G371" s="333">
        <f t="shared" si="11"/>
        <v>8858.7999999999847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286</v>
      </c>
      <c r="B372" s="330">
        <v>29</v>
      </c>
      <c r="C372" s="298">
        <v>46142</v>
      </c>
      <c r="D372" s="298" t="s">
        <v>208</v>
      </c>
      <c r="E372" s="331">
        <v>45</v>
      </c>
      <c r="F372" s="331"/>
      <c r="G372" s="333">
        <f t="shared" si="11"/>
        <v>8883.7999999999847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286</v>
      </c>
      <c r="B373" s="330">
        <v>30</v>
      </c>
      <c r="C373" s="298">
        <v>46142</v>
      </c>
      <c r="D373" s="298" t="s">
        <v>209</v>
      </c>
      <c r="E373" s="331">
        <v>400</v>
      </c>
      <c r="F373" s="331"/>
      <c r="G373" s="333">
        <f t="shared" si="11"/>
        <v>8928.7999999999847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286</v>
      </c>
      <c r="B374" s="330">
        <v>31</v>
      </c>
      <c r="C374" s="298">
        <v>46142</v>
      </c>
      <c r="D374" s="298" t="s">
        <v>210</v>
      </c>
      <c r="E374" s="331">
        <v>375</v>
      </c>
      <c r="F374" s="331"/>
      <c r="G374" s="333">
        <f t="shared" si="11"/>
        <v>9328.7999999999847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286</v>
      </c>
      <c r="B375" s="330">
        <v>32</v>
      </c>
      <c r="C375" s="298">
        <v>46142</v>
      </c>
      <c r="D375" s="298" t="s">
        <v>211</v>
      </c>
      <c r="E375" s="331">
        <v>100</v>
      </c>
      <c r="F375" s="331"/>
      <c r="G375" s="333">
        <f t="shared" si="11"/>
        <v>9703.7999999999847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286</v>
      </c>
      <c r="B376" s="330">
        <v>33</v>
      </c>
      <c r="C376" s="298">
        <v>46142</v>
      </c>
      <c r="D376" s="298" t="s">
        <v>212</v>
      </c>
      <c r="E376" s="331">
        <v>85</v>
      </c>
      <c r="F376" s="331"/>
      <c r="G376" s="333">
        <f t="shared" si="11"/>
        <v>9803.7999999999847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286</v>
      </c>
      <c r="B377" s="330">
        <v>34</v>
      </c>
      <c r="C377" s="298">
        <v>46142</v>
      </c>
      <c r="D377" s="298" t="s">
        <v>213</v>
      </c>
      <c r="E377" s="331">
        <v>230</v>
      </c>
      <c r="F377" s="331"/>
      <c r="G377" s="333">
        <f t="shared" si="11"/>
        <v>9888.7999999999847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286</v>
      </c>
      <c r="B378" s="330">
        <v>35</v>
      </c>
      <c r="C378" s="298">
        <v>46142</v>
      </c>
      <c r="D378" s="298" t="s">
        <v>214</v>
      </c>
      <c r="E378" s="331">
        <v>45</v>
      </c>
      <c r="F378" s="331"/>
      <c r="G378" s="333">
        <f t="shared" si="11"/>
        <v>10118.799999999985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46142</v>
      </c>
      <c r="D379" s="299" t="s">
        <v>288</v>
      </c>
      <c r="E379" s="331">
        <v>185.64</v>
      </c>
      <c r="F379" s="331">
        <v>185.64</v>
      </c>
      <c r="G379" s="333">
        <f t="shared" si="11"/>
        <v>10163.799999999985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46142</v>
      </c>
      <c r="D380" s="299" t="s">
        <v>290</v>
      </c>
      <c r="E380" s="331">
        <v>30</v>
      </c>
      <c r="F380" s="331"/>
      <c r="G380" s="333">
        <f t="shared" si="11"/>
        <v>10163.799999999985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291</v>
      </c>
      <c r="B381" s="330">
        <v>39</v>
      </c>
      <c r="C381" s="298">
        <v>46142</v>
      </c>
      <c r="D381" s="299" t="s">
        <v>292</v>
      </c>
      <c r="E381" s="331"/>
      <c r="F381" s="331">
        <v>2763.78</v>
      </c>
      <c r="G381" s="333">
        <f t="shared" si="11"/>
        <v>10193.799999999985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291</v>
      </c>
      <c r="B382" s="330">
        <v>38</v>
      </c>
      <c r="C382" s="298">
        <v>46142</v>
      </c>
      <c r="D382" s="299" t="s">
        <v>293</v>
      </c>
      <c r="E382" s="331"/>
      <c r="F382" s="331">
        <v>4597.82</v>
      </c>
      <c r="G382" s="333">
        <f t="shared" si="11"/>
        <v>7430.019999999985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42</v>
      </c>
      <c r="C383" s="298">
        <v>46142</v>
      </c>
      <c r="D383" s="299" t="s">
        <v>200</v>
      </c>
      <c r="E383" s="331">
        <v>50.92</v>
      </c>
      <c r="F383" s="331"/>
      <c r="G383" s="333">
        <f t="shared" si="11"/>
        <v>2832.1999999999853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43</v>
      </c>
      <c r="C384" s="298">
        <v>46142</v>
      </c>
      <c r="D384" s="299" t="s">
        <v>201</v>
      </c>
      <c r="E384" s="331">
        <v>50.92</v>
      </c>
      <c r="F384" s="331"/>
      <c r="G384" s="333">
        <f t="shared" si="11"/>
        <v>2883.1199999999853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4</v>
      </c>
      <c r="C385" s="298">
        <v>46142</v>
      </c>
      <c r="D385" s="299" t="s">
        <v>295</v>
      </c>
      <c r="E385" s="331">
        <v>35.799999999999997</v>
      </c>
      <c r="F385" s="331"/>
      <c r="G385" s="333">
        <f t="shared" si="11"/>
        <v>2934.0399999999854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10</v>
      </c>
      <c r="C386" s="298">
        <v>46142</v>
      </c>
      <c r="D386" s="299" t="s">
        <v>176</v>
      </c>
      <c r="E386" s="331">
        <v>17.899999999999999</v>
      </c>
      <c r="F386" s="331"/>
      <c r="G386" s="333">
        <f t="shared" si="11"/>
        <v>2969.8399999999856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46142</v>
      </c>
      <c r="D387" s="299" t="s">
        <v>296</v>
      </c>
      <c r="E387" s="331">
        <v>8.7200000000000006</v>
      </c>
      <c r="F387" s="331"/>
      <c r="G387" s="333">
        <f t="shared" si="11"/>
        <v>2987.7399999999857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46142</v>
      </c>
      <c r="D388" s="299" t="s">
        <v>297</v>
      </c>
      <c r="E388" s="331">
        <v>100</v>
      </c>
      <c r="F388" s="331"/>
      <c r="G388" s="333">
        <f t="shared" si="11"/>
        <v>2996.4599999999855</v>
      </c>
      <c r="H388" s="334" t="s">
        <v>298</v>
      </c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5</v>
      </c>
      <c r="C389" s="298">
        <v>46142</v>
      </c>
      <c r="D389" s="299" t="s">
        <v>297</v>
      </c>
      <c r="E389" s="331">
        <v>100</v>
      </c>
      <c r="F389" s="331"/>
      <c r="G389" s="333">
        <f t="shared" si="11"/>
        <v>3096.4599999999855</v>
      </c>
      <c r="H389" s="334" t="s">
        <v>298</v>
      </c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46142</v>
      </c>
      <c r="D390" s="299" t="s">
        <v>297</v>
      </c>
      <c r="E390" s="331">
        <v>100</v>
      </c>
      <c r="F390" s="331"/>
      <c r="G390" s="333">
        <f t="shared" si="11"/>
        <v>3196.4599999999855</v>
      </c>
      <c r="H390" s="334" t="s">
        <v>298</v>
      </c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8</v>
      </c>
      <c r="C391" s="298">
        <v>46142</v>
      </c>
      <c r="D391" s="299" t="s">
        <v>297</v>
      </c>
      <c r="E391" s="331">
        <v>100</v>
      </c>
      <c r="F391" s="331"/>
      <c r="G391" s="333">
        <f t="shared" si="11"/>
        <v>3296.4599999999855</v>
      </c>
      <c r="H391" s="334" t="s">
        <v>298</v>
      </c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291</v>
      </c>
      <c r="B392" s="330">
        <v>41</v>
      </c>
      <c r="C392" s="298">
        <v>46142</v>
      </c>
      <c r="D392" s="299" t="s">
        <v>299</v>
      </c>
      <c r="E392" s="331"/>
      <c r="F392" s="331">
        <v>250</v>
      </c>
      <c r="G392" s="333">
        <f t="shared" si="11"/>
        <v>3396.4599999999855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46142</v>
      </c>
      <c r="D393" s="299" t="s">
        <v>300</v>
      </c>
      <c r="E393" s="331">
        <v>42.44</v>
      </c>
      <c r="F393" s="331"/>
      <c r="G393" s="333">
        <f t="shared" si="11"/>
        <v>3146.4599999999855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46142</v>
      </c>
      <c r="D394" s="299" t="s">
        <v>300</v>
      </c>
      <c r="E394" s="331">
        <v>24.05</v>
      </c>
      <c r="F394" s="331"/>
      <c r="G394" s="333">
        <f t="shared" si="11"/>
        <v>3188.8999999999855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46141</v>
      </c>
      <c r="D395" s="299" t="s">
        <v>301</v>
      </c>
      <c r="E395" s="331">
        <v>31.8</v>
      </c>
      <c r="F395" s="331"/>
      <c r="G395" s="333">
        <f t="shared" si="11"/>
        <v>3212.9499999999857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46141</v>
      </c>
      <c r="D396" s="299" t="s">
        <v>302</v>
      </c>
      <c r="E396" s="331">
        <v>100</v>
      </c>
      <c r="F396" s="331"/>
      <c r="G396" s="333">
        <f t="shared" si="11"/>
        <v>3244.7499999999859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46141</v>
      </c>
      <c r="D397" s="299" t="s">
        <v>303</v>
      </c>
      <c r="E397" s="331">
        <v>75</v>
      </c>
      <c r="F397" s="331"/>
      <c r="G397" s="333">
        <f t="shared" si="11"/>
        <v>3344.7499999999859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46141</v>
      </c>
      <c r="D398" s="299" t="s">
        <v>304</v>
      </c>
      <c r="E398" s="331">
        <v>52.5</v>
      </c>
      <c r="F398" s="331"/>
      <c r="G398" s="333">
        <f t="shared" si="11"/>
        <v>3419.7499999999859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46141</v>
      </c>
      <c r="D399" s="299" t="s">
        <v>305</v>
      </c>
      <c r="E399" s="331">
        <v>-256</v>
      </c>
      <c r="F399" s="331"/>
      <c r="G399" s="333">
        <f t="shared" si="11"/>
        <v>3472.2499999999859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46140</v>
      </c>
      <c r="D400" s="299" t="s">
        <v>300</v>
      </c>
      <c r="E400" s="331">
        <v>20.38</v>
      </c>
      <c r="F400" s="331"/>
      <c r="G400" s="333">
        <f t="shared" si="11"/>
        <v>3216.2499999999859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46140</v>
      </c>
      <c r="D401" s="299" t="s">
        <v>296</v>
      </c>
      <c r="E401" s="331">
        <v>15.41</v>
      </c>
      <c r="F401" s="331"/>
      <c r="G401" s="333">
        <f t="shared" si="11"/>
        <v>3236.629999999986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46140</v>
      </c>
      <c r="D402" s="299" t="s">
        <v>296</v>
      </c>
      <c r="E402" s="331">
        <v>33.840000000000003</v>
      </c>
      <c r="F402" s="331"/>
      <c r="G402" s="333">
        <f t="shared" si="11"/>
        <v>3252.0399999999859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1</v>
      </c>
      <c r="C403" s="298">
        <v>46140</v>
      </c>
      <c r="D403" s="299" t="s">
        <v>306</v>
      </c>
      <c r="E403" s="331">
        <v>5.3</v>
      </c>
      <c r="F403" s="331"/>
      <c r="G403" s="333">
        <f t="shared" si="11"/>
        <v>3285.879999999986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46140</v>
      </c>
      <c r="D404" s="299" t="s">
        <v>307</v>
      </c>
      <c r="E404" s="331">
        <v>500</v>
      </c>
      <c r="F404" s="331"/>
      <c r="G404" s="333">
        <f t="shared" si="11"/>
        <v>3291.1799999999862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46140</v>
      </c>
      <c r="D405" s="299" t="s">
        <v>308</v>
      </c>
      <c r="E405" s="331">
        <v>47.99</v>
      </c>
      <c r="F405" s="331"/>
      <c r="G405" s="333">
        <f t="shared" si="11"/>
        <v>3791.1799999999862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3</v>
      </c>
      <c r="C406" s="298">
        <v>46139</v>
      </c>
      <c r="D406" s="299" t="s">
        <v>309</v>
      </c>
      <c r="E406" s="331">
        <v>13.11</v>
      </c>
      <c r="F406" s="331"/>
      <c r="G406" s="333">
        <f t="shared" si="11"/>
        <v>3839.169999999986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46139</v>
      </c>
      <c r="D407" s="299" t="s">
        <v>310</v>
      </c>
      <c r="E407" s="331">
        <v>30.54</v>
      </c>
      <c r="F407" s="331"/>
      <c r="G407" s="333">
        <f t="shared" si="11"/>
        <v>3852.2799999999861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1</v>
      </c>
      <c r="C408" s="298">
        <v>46139</v>
      </c>
      <c r="D408" s="299" t="s">
        <v>311</v>
      </c>
      <c r="E408" s="331">
        <v>163.01</v>
      </c>
      <c r="F408" s="331"/>
      <c r="G408" s="333">
        <f t="shared" si="11"/>
        <v>3882.8199999999861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46139</v>
      </c>
      <c r="D409" s="299" t="s">
        <v>312</v>
      </c>
      <c r="E409" s="331">
        <v>54.97</v>
      </c>
      <c r="F409" s="331"/>
      <c r="G409" s="333">
        <f t="shared" si="11"/>
        <v>4045.8299999999858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46139</v>
      </c>
      <c r="D410" s="299" t="s">
        <v>306</v>
      </c>
      <c r="E410" s="331">
        <v>51.28</v>
      </c>
      <c r="F410" s="331"/>
      <c r="G410" s="333">
        <f t="shared" si="11"/>
        <v>4100.7999999999856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46138</v>
      </c>
      <c r="D411" s="299" t="s">
        <v>312</v>
      </c>
      <c r="E411" s="331">
        <v>38.979999999999997</v>
      </c>
      <c r="F411" s="331"/>
      <c r="G411" s="333">
        <f t="shared" si="11"/>
        <v>4152.0799999999854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46138</v>
      </c>
      <c r="D412" s="299" t="s">
        <v>313</v>
      </c>
      <c r="E412" s="331">
        <v>39.83</v>
      </c>
      <c r="F412" s="331"/>
      <c r="G412" s="333">
        <f t="shared" si="11"/>
        <v>4191.0599999999849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46138</v>
      </c>
      <c r="D413" s="299" t="s">
        <v>313</v>
      </c>
      <c r="E413" s="331">
        <v>51.24</v>
      </c>
      <c r="F413" s="331"/>
      <c r="G413" s="333">
        <f t="shared" si="11"/>
        <v>4230.8899999999849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12</v>
      </c>
      <c r="C414" s="298">
        <v>46137</v>
      </c>
      <c r="D414" s="299" t="s">
        <v>314</v>
      </c>
      <c r="E414" s="331">
        <v>214.74</v>
      </c>
      <c r="F414" s="331"/>
      <c r="G414" s="333">
        <f t="shared" si="11"/>
        <v>4282.1299999999846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46136</v>
      </c>
      <c r="D415" s="299" t="s">
        <v>315</v>
      </c>
      <c r="E415" s="331">
        <v>127.68</v>
      </c>
      <c r="F415" s="331">
        <v>127.68</v>
      </c>
      <c r="G415" s="333">
        <f t="shared" si="11"/>
        <v>4496.8699999999844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46135</v>
      </c>
      <c r="D416" s="299" t="s">
        <v>863</v>
      </c>
      <c r="E416" s="331">
        <v>65</v>
      </c>
      <c r="F416" s="331"/>
      <c r="G416" s="333">
        <f t="shared" si="11"/>
        <v>4496.8699999999844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291</v>
      </c>
      <c r="B417" s="330">
        <v>40</v>
      </c>
      <c r="C417" s="298">
        <v>46134</v>
      </c>
      <c r="D417" s="299" t="s">
        <v>316</v>
      </c>
      <c r="E417" s="331"/>
      <c r="F417" s="331">
        <v>838.69</v>
      </c>
      <c r="G417" s="333">
        <f t="shared" si="11"/>
        <v>4561.8699999999844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46134</v>
      </c>
      <c r="D418" s="299" t="s">
        <v>317</v>
      </c>
      <c r="E418" s="331">
        <v>17.03</v>
      </c>
      <c r="F418" s="331"/>
      <c r="G418" s="333">
        <f t="shared" si="11"/>
        <v>3723.1799999999848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46134</v>
      </c>
      <c r="D419" s="299" t="s">
        <v>312</v>
      </c>
      <c r="E419" s="331">
        <v>51.94</v>
      </c>
      <c r="F419" s="331"/>
      <c r="G419" s="333">
        <f t="shared" si="11"/>
        <v>3740.209999999985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1</v>
      </c>
      <c r="C420" s="298">
        <v>46134</v>
      </c>
      <c r="D420" s="299" t="s">
        <v>306</v>
      </c>
      <c r="E420" s="331">
        <v>226.7</v>
      </c>
      <c r="F420" s="331"/>
      <c r="G420" s="333">
        <f t="shared" si="11"/>
        <v>3792.1499999999851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46133</v>
      </c>
      <c r="D421" s="299" t="s">
        <v>318</v>
      </c>
      <c r="E421" s="331">
        <v>70</v>
      </c>
      <c r="F421" s="331"/>
      <c r="G421" s="333">
        <f t="shared" si="11"/>
        <v>4018.8499999999849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46133</v>
      </c>
      <c r="D422" s="299" t="s">
        <v>319</v>
      </c>
      <c r="E422" s="331">
        <v>14.26</v>
      </c>
      <c r="F422" s="331"/>
      <c r="G422" s="333">
        <f t="shared" si="11"/>
        <v>4088.8499999999849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46133</v>
      </c>
      <c r="D423" s="299" t="s">
        <v>320</v>
      </c>
      <c r="E423" s="331">
        <v>8.51</v>
      </c>
      <c r="F423" s="331"/>
      <c r="G423" s="333">
        <f t="shared" si="11"/>
        <v>4103.1099999999851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5</v>
      </c>
      <c r="C424" s="298">
        <v>46133</v>
      </c>
      <c r="D424" s="299" t="s">
        <v>321</v>
      </c>
      <c r="E424" s="331">
        <v>20</v>
      </c>
      <c r="F424" s="331"/>
      <c r="G424" s="333">
        <f t="shared" si="11"/>
        <v>4111.6199999999853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23</v>
      </c>
      <c r="C425" s="298">
        <v>46133</v>
      </c>
      <c r="D425" s="299" t="s">
        <v>67</v>
      </c>
      <c r="E425" s="331">
        <v>650.88</v>
      </c>
      <c r="F425" s="331"/>
      <c r="G425" s="333">
        <f t="shared" si="11"/>
        <v>4131.6199999999853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46133</v>
      </c>
      <c r="D426" s="299" t="s">
        <v>322</v>
      </c>
      <c r="E426" s="331">
        <v>15</v>
      </c>
      <c r="F426" s="331"/>
      <c r="G426" s="333">
        <f t="shared" si="11"/>
        <v>4782.4999999999854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5</v>
      </c>
      <c r="C427" s="298">
        <v>46133</v>
      </c>
      <c r="D427" s="299" t="s">
        <v>322</v>
      </c>
      <c r="E427" s="331">
        <v>250</v>
      </c>
      <c r="F427" s="331"/>
      <c r="G427" s="333">
        <f t="shared" si="11"/>
        <v>4797.4999999999854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22</v>
      </c>
      <c r="C428" s="298">
        <v>46132</v>
      </c>
      <c r="D428" s="299" t="s">
        <v>323</v>
      </c>
      <c r="E428" s="331">
        <v>20.22</v>
      </c>
      <c r="F428" s="331"/>
      <c r="G428" s="333">
        <f t="shared" si="11"/>
        <v>5047.4999999999854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46132</v>
      </c>
      <c r="D429" s="299" t="s">
        <v>403</v>
      </c>
      <c r="E429" s="331">
        <v>44</v>
      </c>
      <c r="F429" s="331"/>
      <c r="G429" s="333">
        <f t="shared" si="11"/>
        <v>5067.7199999999857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46132</v>
      </c>
      <c r="D430" s="299" t="s">
        <v>324</v>
      </c>
      <c r="E430" s="331">
        <v>12.01</v>
      </c>
      <c r="F430" s="331"/>
      <c r="G430" s="333">
        <f t="shared" si="11"/>
        <v>5111.7199999999857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46132</v>
      </c>
      <c r="D431" s="299" t="s">
        <v>296</v>
      </c>
      <c r="E431" s="331">
        <v>12.21</v>
      </c>
      <c r="F431" s="331"/>
      <c r="G431" s="333">
        <f t="shared" si="11"/>
        <v>5123.7299999999859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46132</v>
      </c>
      <c r="D432" s="299" t="s">
        <v>325</v>
      </c>
      <c r="E432" s="331">
        <v>46.4</v>
      </c>
      <c r="F432" s="331"/>
      <c r="G432" s="333">
        <f t="shared" si="11"/>
        <v>5135.939999999986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46131</v>
      </c>
      <c r="D433" s="299" t="s">
        <v>326</v>
      </c>
      <c r="E433" s="331">
        <v>31.7</v>
      </c>
      <c r="F433" s="331"/>
      <c r="G433" s="333">
        <f t="shared" si="11"/>
        <v>5182.3399999999856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46131</v>
      </c>
      <c r="D434" s="299" t="s">
        <v>327</v>
      </c>
      <c r="E434" s="331">
        <v>11.11</v>
      </c>
      <c r="F434" s="331"/>
      <c r="G434" s="333">
        <f t="shared" si="11"/>
        <v>5214.0399999999854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46131</v>
      </c>
      <c r="D435" s="299" t="s">
        <v>306</v>
      </c>
      <c r="E435" s="331">
        <v>79.16</v>
      </c>
      <c r="F435" s="331"/>
      <c r="G435" s="333">
        <f t="shared" si="11"/>
        <v>5225.1499999999851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22</v>
      </c>
      <c r="C436" s="298">
        <v>46131</v>
      </c>
      <c r="D436" s="299" t="s">
        <v>328</v>
      </c>
      <c r="E436" s="331">
        <v>7.46</v>
      </c>
      <c r="F436" s="331"/>
      <c r="G436" s="333">
        <f t="shared" si="11"/>
        <v>5304.3099999999849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46131</v>
      </c>
      <c r="D437" s="299" t="s">
        <v>300</v>
      </c>
      <c r="E437" s="331">
        <v>13.83</v>
      </c>
      <c r="F437" s="331"/>
      <c r="G437" s="333">
        <f t="shared" si="11"/>
        <v>5311.769999999985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46131</v>
      </c>
      <c r="D438" s="299" t="s">
        <v>300</v>
      </c>
      <c r="E438" s="331">
        <v>30</v>
      </c>
      <c r="F438" s="331"/>
      <c r="G438" s="333">
        <f t="shared" si="11"/>
        <v>5325.5999999999849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46131</v>
      </c>
      <c r="D439" s="299" t="s">
        <v>300</v>
      </c>
      <c r="E439" s="331">
        <v>15.17</v>
      </c>
      <c r="F439" s="331"/>
      <c r="G439" s="333">
        <f t="shared" si="11"/>
        <v>5355.5999999999849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46130</v>
      </c>
      <c r="D440" s="299" t="s">
        <v>329</v>
      </c>
      <c r="E440" s="331">
        <v>75.55</v>
      </c>
      <c r="F440" s="331"/>
      <c r="G440" s="333">
        <f t="shared" si="11"/>
        <v>5370.769999999985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46130</v>
      </c>
      <c r="D441" s="299" t="s">
        <v>330</v>
      </c>
      <c r="E441" s="331">
        <v>26</v>
      </c>
      <c r="F441" s="331"/>
      <c r="G441" s="333">
        <f t="shared" si="11"/>
        <v>5446.3199999999852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46130</v>
      </c>
      <c r="D442" s="299" t="s">
        <v>311</v>
      </c>
      <c r="E442" s="331">
        <v>25.28</v>
      </c>
      <c r="F442" s="331"/>
      <c r="G442" s="333">
        <f t="shared" si="11"/>
        <v>5472.3199999999852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46130</v>
      </c>
      <c r="D443" s="299" t="s">
        <v>296</v>
      </c>
      <c r="E443" s="331">
        <v>7.76</v>
      </c>
      <c r="F443" s="331"/>
      <c r="G443" s="333">
        <f t="shared" si="11"/>
        <v>5497.5999999999849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46130</v>
      </c>
      <c r="D444" s="299" t="s">
        <v>401</v>
      </c>
      <c r="E444" s="331">
        <v>13.84</v>
      </c>
      <c r="F444" s="331"/>
      <c r="G444" s="333">
        <f t="shared" si="11"/>
        <v>5505.3599999999851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46130</v>
      </c>
      <c r="D445" s="299" t="s">
        <v>331</v>
      </c>
      <c r="E445" s="331">
        <v>578.57000000000005</v>
      </c>
      <c r="F445" s="331">
        <v>578.57000000000005</v>
      </c>
      <c r="G445" s="333">
        <f t="shared" si="11"/>
        <v>5519.1999999999853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46129</v>
      </c>
      <c r="D446" s="299" t="s">
        <v>324</v>
      </c>
      <c r="E446" s="331">
        <v>12.84</v>
      </c>
      <c r="F446" s="331"/>
      <c r="G446" s="333">
        <f t="shared" si="11"/>
        <v>5519.1999999999853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46129</v>
      </c>
      <c r="D447" s="299" t="s">
        <v>332</v>
      </c>
      <c r="E447" s="331">
        <v>59.71</v>
      </c>
      <c r="F447" s="331"/>
      <c r="G447" s="333">
        <f t="shared" si="11"/>
        <v>5532.0399999999854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21</v>
      </c>
      <c r="C448" s="298">
        <v>46129</v>
      </c>
      <c r="D448" s="299" t="s">
        <v>194</v>
      </c>
      <c r="E448" s="331">
        <v>75.599999999999994</v>
      </c>
      <c r="F448" s="331"/>
      <c r="G448" s="333">
        <f t="shared" si="11"/>
        <v>5591.7499999999854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43</v>
      </c>
      <c r="C449" s="298">
        <v>46129</v>
      </c>
      <c r="D449" s="299" t="s">
        <v>333</v>
      </c>
      <c r="E449" s="331">
        <v>22.35</v>
      </c>
      <c r="F449" s="331"/>
      <c r="G449" s="333">
        <f t="shared" si="11"/>
        <v>5667.3499999999858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42</v>
      </c>
      <c r="C450" s="298">
        <v>46129</v>
      </c>
      <c r="D450" s="299" t="s">
        <v>333</v>
      </c>
      <c r="E450" s="331">
        <v>37.25</v>
      </c>
      <c r="F450" s="331"/>
      <c r="G450" s="333">
        <f t="shared" si="11"/>
        <v>5689.6999999999862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46129</v>
      </c>
      <c r="D451" s="299" t="s">
        <v>319</v>
      </c>
      <c r="E451" s="331">
        <v>35.119999999999997</v>
      </c>
      <c r="F451" s="331"/>
      <c r="G451" s="333">
        <f t="shared" si="11"/>
        <v>5726.9499999999862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46129</v>
      </c>
      <c r="D452" s="299" t="s">
        <v>296</v>
      </c>
      <c r="E452" s="331">
        <v>8.7200000000000006</v>
      </c>
      <c r="F452" s="331"/>
      <c r="G452" s="333">
        <f t="shared" si="11"/>
        <v>5762.0699999999861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46129</v>
      </c>
      <c r="D453" s="299" t="s">
        <v>334</v>
      </c>
      <c r="E453" s="331">
        <v>13.21</v>
      </c>
      <c r="F453" s="331"/>
      <c r="G453" s="333">
        <f t="shared" si="11"/>
        <v>5770.7899999999863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17</v>
      </c>
      <c r="C454" s="298">
        <v>46129</v>
      </c>
      <c r="D454" s="299" t="s">
        <v>188</v>
      </c>
      <c r="E454" s="331">
        <v>42.65</v>
      </c>
      <c r="F454" s="331"/>
      <c r="G454" s="333">
        <f t="shared" si="11"/>
        <v>5783.9999999999864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335</v>
      </c>
      <c r="B455" s="330" t="s">
        <v>335</v>
      </c>
      <c r="C455" s="298">
        <v>46129</v>
      </c>
      <c r="D455" s="299" t="s">
        <v>336</v>
      </c>
      <c r="E455" s="331">
        <v>130.31</v>
      </c>
      <c r="F455" s="331"/>
      <c r="G455" s="333">
        <f t="shared" si="11"/>
        <v>5826.649999999986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15</v>
      </c>
      <c r="C456" s="298">
        <v>46129</v>
      </c>
      <c r="D456" s="299" t="s">
        <v>185</v>
      </c>
      <c r="E456" s="331">
        <v>131.22999999999999</v>
      </c>
      <c r="F456" s="331"/>
      <c r="G456" s="333">
        <f t="shared" si="11"/>
        <v>5956.9599999999864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46129</v>
      </c>
      <c r="D457" s="299" t="s">
        <v>337</v>
      </c>
      <c r="E457" s="331">
        <v>210</v>
      </c>
      <c r="F457" s="331"/>
      <c r="G457" s="333">
        <f t="shared" si="11"/>
        <v>6088.189999999986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23</v>
      </c>
      <c r="C458" s="298">
        <v>46129</v>
      </c>
      <c r="D458" s="299" t="s">
        <v>63</v>
      </c>
      <c r="E458" s="331">
        <v>529.46</v>
      </c>
      <c r="F458" s="331"/>
      <c r="G458" s="333">
        <f t="shared" si="11"/>
        <v>6298.189999999986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7</v>
      </c>
      <c r="C459" s="298">
        <v>46129</v>
      </c>
      <c r="D459" s="299" t="s">
        <v>338</v>
      </c>
      <c r="E459" s="331">
        <v>32.78</v>
      </c>
      <c r="F459" s="331"/>
      <c r="G459" s="333">
        <f t="shared" si="11"/>
        <v>6827.649999999986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4</v>
      </c>
      <c r="C460" s="298">
        <v>46128</v>
      </c>
      <c r="D460" s="299" t="s">
        <v>310</v>
      </c>
      <c r="E460" s="331">
        <v>44.41</v>
      </c>
      <c r="F460" s="331"/>
      <c r="G460" s="333">
        <f t="shared" si="11"/>
        <v>6860.4299999999857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16</v>
      </c>
      <c r="C461" s="298">
        <v>46128</v>
      </c>
      <c r="D461" s="299" t="s">
        <v>339</v>
      </c>
      <c r="E461" s="331">
        <v>15</v>
      </c>
      <c r="F461" s="331"/>
      <c r="G461" s="333">
        <f t="shared" si="11"/>
        <v>6904.8399999999856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46128</v>
      </c>
      <c r="D462" s="299" t="s">
        <v>301</v>
      </c>
      <c r="E462" s="331">
        <v>41.95</v>
      </c>
      <c r="F462" s="331"/>
      <c r="G462" s="333">
        <f t="shared" si="11"/>
        <v>6919.8399999999856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5</v>
      </c>
      <c r="C463" s="298">
        <v>46128</v>
      </c>
      <c r="D463" s="299" t="s">
        <v>340</v>
      </c>
      <c r="E463" s="331">
        <v>21.3</v>
      </c>
      <c r="F463" s="331"/>
      <c r="G463" s="333">
        <f t="shared" si="11"/>
        <v>6961.7899999999854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46128</v>
      </c>
      <c r="D464" s="299" t="s">
        <v>296</v>
      </c>
      <c r="E464" s="331">
        <v>70.03</v>
      </c>
      <c r="F464" s="331"/>
      <c r="G464" s="333">
        <f t="shared" si="11"/>
        <v>6983.0899999999856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46128</v>
      </c>
      <c r="D465" s="299" t="s">
        <v>296</v>
      </c>
      <c r="E465" s="331">
        <v>11.48</v>
      </c>
      <c r="F465" s="331"/>
      <c r="G465" s="333">
        <f t="shared" si="11"/>
        <v>7053.1199999999853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46128</v>
      </c>
      <c r="D466" s="299" t="s">
        <v>341</v>
      </c>
      <c r="E466" s="331">
        <v>26.61</v>
      </c>
      <c r="F466" s="331"/>
      <c r="G466" s="333">
        <f t="shared" si="11"/>
        <v>7064.5999999999849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46128</v>
      </c>
      <c r="D467" s="299" t="s">
        <v>342</v>
      </c>
      <c r="E467" s="331">
        <v>42.59</v>
      </c>
      <c r="F467" s="331"/>
      <c r="G467" s="333">
        <f t="shared" si="11"/>
        <v>7091.2099999999846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46128</v>
      </c>
      <c r="D468" s="299" t="s">
        <v>300</v>
      </c>
      <c r="E468" s="331">
        <v>20.58</v>
      </c>
      <c r="F468" s="331"/>
      <c r="G468" s="333">
        <f t="shared" si="11"/>
        <v>7133.7999999999847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11</v>
      </c>
      <c r="C469" s="298">
        <v>46128</v>
      </c>
      <c r="D469" s="299" t="s">
        <v>178</v>
      </c>
      <c r="E469" s="331">
        <v>267.91000000000003</v>
      </c>
      <c r="F469" s="331"/>
      <c r="G469" s="333">
        <f t="shared" si="11"/>
        <v>7154.3799999999846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291</v>
      </c>
      <c r="B470" s="330">
        <v>41</v>
      </c>
      <c r="C470" s="298">
        <v>46128</v>
      </c>
      <c r="D470" s="299" t="s">
        <v>299</v>
      </c>
      <c r="E470" s="331"/>
      <c r="F470" s="331">
        <v>300</v>
      </c>
      <c r="G470" s="333">
        <f t="shared" si="11"/>
        <v>7422.2899999999845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291</v>
      </c>
      <c r="B471" s="330">
        <v>39</v>
      </c>
      <c r="C471" s="298">
        <v>46128</v>
      </c>
      <c r="D471" s="299" t="s">
        <v>292</v>
      </c>
      <c r="E471" s="331"/>
      <c r="F471" s="331">
        <v>2763.78</v>
      </c>
      <c r="G471" s="333">
        <f t="shared" si="11"/>
        <v>7122.2899999999845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46127</v>
      </c>
      <c r="D472" s="299" t="s">
        <v>343</v>
      </c>
      <c r="E472" s="331">
        <v>93.71</v>
      </c>
      <c r="F472" s="331">
        <v>93.71</v>
      </c>
      <c r="G472" s="333">
        <f t="shared" si="11"/>
        <v>4358.5099999999848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46127</v>
      </c>
      <c r="D473" s="299" t="s">
        <v>344</v>
      </c>
      <c r="E473" s="331">
        <v>27</v>
      </c>
      <c r="F473" s="331"/>
      <c r="G473" s="333">
        <f t="shared" si="11"/>
        <v>4358.5099999999848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38</v>
      </c>
      <c r="C474" s="298">
        <v>46127</v>
      </c>
      <c r="D474" s="299" t="s">
        <v>293</v>
      </c>
      <c r="E474" s="331"/>
      <c r="F474" s="331">
        <v>4597.82</v>
      </c>
      <c r="G474" s="333">
        <f t="shared" si="11"/>
        <v>4385.5099999999848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46127</v>
      </c>
      <c r="D475" s="299" t="s">
        <v>296</v>
      </c>
      <c r="E475" s="331">
        <v>14.67</v>
      </c>
      <c r="F475" s="331"/>
      <c r="G475" s="333">
        <f t="shared" si="11"/>
        <v>-212.31000000001481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46127</v>
      </c>
      <c r="D476" s="299" t="s">
        <v>345</v>
      </c>
      <c r="E476" s="331">
        <v>102.2</v>
      </c>
      <c r="F476" s="331"/>
      <c r="G476" s="333">
        <f t="shared" si="11"/>
        <v>-197.64000000001482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46126</v>
      </c>
      <c r="D477" s="299" t="s">
        <v>319</v>
      </c>
      <c r="E477" s="331">
        <v>15.53</v>
      </c>
      <c r="F477" s="331"/>
      <c r="G477" s="333">
        <f t="shared" si="11"/>
        <v>-95.440000000014805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24</v>
      </c>
      <c r="C478" s="298">
        <v>46126</v>
      </c>
      <c r="D478" s="299" t="s">
        <v>860</v>
      </c>
      <c r="E478" s="331">
        <v>105.33</v>
      </c>
      <c r="F478" s="331"/>
      <c r="G478" s="333">
        <f t="shared" si="11"/>
        <v>-79.910000000014804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46125</v>
      </c>
      <c r="D479" s="299" t="s">
        <v>346</v>
      </c>
      <c r="E479" s="331">
        <v>11.64</v>
      </c>
      <c r="F479" s="331"/>
      <c r="G479" s="333">
        <f t="shared" si="11"/>
        <v>25.419999999985201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46125</v>
      </c>
      <c r="D480" s="299" t="s">
        <v>306</v>
      </c>
      <c r="E480" s="331">
        <v>50.71</v>
      </c>
      <c r="F480" s="331"/>
      <c r="G480" s="333">
        <f t="shared" si="11"/>
        <v>37.059999999985202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46125</v>
      </c>
      <c r="D481" s="299" t="s">
        <v>334</v>
      </c>
      <c r="E481" s="331">
        <v>11.06</v>
      </c>
      <c r="F481" s="331"/>
      <c r="G481" s="333">
        <f t="shared" si="11"/>
        <v>87.769999999985203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46125</v>
      </c>
      <c r="D482" s="299" t="s">
        <v>295</v>
      </c>
      <c r="E482" s="331">
        <v>35.979999999999997</v>
      </c>
      <c r="F482" s="331"/>
      <c r="G482" s="333">
        <f t="shared" si="11"/>
        <v>98.829999999985205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46125</v>
      </c>
      <c r="D483" s="299" t="s">
        <v>347</v>
      </c>
      <c r="E483" s="331">
        <v>7.83</v>
      </c>
      <c r="F483" s="331"/>
      <c r="G483" s="333">
        <f t="shared" si="11"/>
        <v>134.80999999998519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46125</v>
      </c>
      <c r="D484" s="299" t="s">
        <v>348</v>
      </c>
      <c r="E484" s="331">
        <v>4.1900000000000004</v>
      </c>
      <c r="F484" s="331"/>
      <c r="G484" s="333">
        <f t="shared" si="11"/>
        <v>142.63999999998521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46125</v>
      </c>
      <c r="D485" s="299" t="s">
        <v>349</v>
      </c>
      <c r="E485" s="331">
        <v>39.25</v>
      </c>
      <c r="F485" s="331"/>
      <c r="G485" s="333">
        <f t="shared" si="11"/>
        <v>146.8299999999852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46125</v>
      </c>
      <c r="D486" s="299" t="s">
        <v>350</v>
      </c>
      <c r="E486" s="331">
        <v>318.36</v>
      </c>
      <c r="F486" s="331">
        <v>318.36</v>
      </c>
      <c r="G486" s="333">
        <f t="shared" si="11"/>
        <v>186.0799999999852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19</v>
      </c>
      <c r="C487" s="298">
        <v>46125</v>
      </c>
      <c r="D487" s="299" t="s">
        <v>191</v>
      </c>
      <c r="E487" s="331">
        <v>200</v>
      </c>
      <c r="F487" s="331"/>
      <c r="G487" s="333">
        <f t="shared" si="11"/>
        <v>186.0799999999852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46124</v>
      </c>
      <c r="D488" s="299" t="s">
        <v>304</v>
      </c>
      <c r="E488" s="331">
        <v>136.05000000000001</v>
      </c>
      <c r="F488" s="331"/>
      <c r="G488" s="333">
        <f t="shared" si="11"/>
        <v>386.0799999999852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46124</v>
      </c>
      <c r="D489" s="299" t="s">
        <v>348</v>
      </c>
      <c r="E489" s="331">
        <v>13.09</v>
      </c>
      <c r="F489" s="331"/>
      <c r="G489" s="333">
        <f t="shared" si="11"/>
        <v>522.12999999998522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46124</v>
      </c>
      <c r="D490" s="299" t="s">
        <v>319</v>
      </c>
      <c r="E490" s="331">
        <v>24.47</v>
      </c>
      <c r="F490" s="331"/>
      <c r="G490" s="333">
        <f t="shared" si="11"/>
        <v>535.21999999998525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46124</v>
      </c>
      <c r="D491" s="299" t="s">
        <v>319</v>
      </c>
      <c r="E491" s="331">
        <v>14.29</v>
      </c>
      <c r="F491" s="331"/>
      <c r="G491" s="333">
        <f t="shared" si="11"/>
        <v>559.68999999998528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46124</v>
      </c>
      <c r="D492" s="299" t="s">
        <v>835</v>
      </c>
      <c r="E492" s="331">
        <v>9.57</v>
      </c>
      <c r="F492" s="331"/>
      <c r="G492" s="333">
        <f t="shared" si="11"/>
        <v>573.97999999998524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46124</v>
      </c>
      <c r="D493" s="299" t="s">
        <v>351</v>
      </c>
      <c r="E493" s="331">
        <v>25</v>
      </c>
      <c r="F493" s="331"/>
      <c r="G493" s="333">
        <f t="shared" si="11"/>
        <v>583.54999999998529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22</v>
      </c>
      <c r="C494" s="298">
        <v>46123</v>
      </c>
      <c r="D494" s="299" t="s">
        <v>352</v>
      </c>
      <c r="E494" s="331">
        <v>19.16</v>
      </c>
      <c r="F494" s="331"/>
      <c r="G494" s="333">
        <f t="shared" si="11"/>
        <v>608.54999999998529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46123</v>
      </c>
      <c r="D495" s="299" t="s">
        <v>301</v>
      </c>
      <c r="E495" s="331">
        <v>20.91</v>
      </c>
      <c r="F495" s="331"/>
      <c r="G495" s="333">
        <f t="shared" si="11"/>
        <v>627.70999999998526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46123</v>
      </c>
      <c r="D496" s="299" t="s">
        <v>296</v>
      </c>
      <c r="E496" s="331">
        <v>12.44</v>
      </c>
      <c r="F496" s="331"/>
      <c r="G496" s="333">
        <f t="shared" si="11"/>
        <v>648.61999999998523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46123</v>
      </c>
      <c r="D497" s="299" t="s">
        <v>353</v>
      </c>
      <c r="E497" s="331">
        <v>41.34</v>
      </c>
      <c r="F497" s="331"/>
      <c r="G497" s="333">
        <f t="shared" si="11"/>
        <v>661.05999999998528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46122</v>
      </c>
      <c r="D498" s="299" t="s">
        <v>446</v>
      </c>
      <c r="E498" s="331">
        <v>-0.04</v>
      </c>
      <c r="F498" s="331"/>
      <c r="G498" s="333">
        <f t="shared" si="11"/>
        <v>702.39999999998531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5</v>
      </c>
      <c r="C499" s="298">
        <v>46122</v>
      </c>
      <c r="D499" s="299" t="s">
        <v>354</v>
      </c>
      <c r="E499" s="331">
        <v>372</v>
      </c>
      <c r="F499" s="331"/>
      <c r="G499" s="333">
        <f t="shared" si="11"/>
        <v>702.35999999998535</v>
      </c>
      <c r="H499" s="334" t="s">
        <v>298</v>
      </c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46122</v>
      </c>
      <c r="D500" s="299" t="s">
        <v>355</v>
      </c>
      <c r="E500" s="331">
        <v>15.22</v>
      </c>
      <c r="F500" s="331"/>
      <c r="G500" s="333">
        <f t="shared" si="11"/>
        <v>1074.3599999999853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3</v>
      </c>
      <c r="C501" s="298">
        <v>46122</v>
      </c>
      <c r="D501" s="299" t="s">
        <v>296</v>
      </c>
      <c r="E501" s="331">
        <v>9.5500000000000007</v>
      </c>
      <c r="F501" s="331"/>
      <c r="G501" s="333">
        <f t="shared" si="11"/>
        <v>1089.5799999999854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46122</v>
      </c>
      <c r="D502" s="299" t="s">
        <v>356</v>
      </c>
      <c r="E502" s="331">
        <v>52.65</v>
      </c>
      <c r="F502" s="331"/>
      <c r="G502" s="333">
        <f t="shared" si="11"/>
        <v>1099.1299999999853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46122</v>
      </c>
      <c r="D503" s="299" t="s">
        <v>311</v>
      </c>
      <c r="E503" s="331">
        <v>68.989999999999995</v>
      </c>
      <c r="F503" s="331"/>
      <c r="G503" s="333">
        <f t="shared" si="11"/>
        <v>1151.7799999999854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46122</v>
      </c>
      <c r="D504" s="299" t="s">
        <v>324</v>
      </c>
      <c r="E504" s="331">
        <v>17.37</v>
      </c>
      <c r="F504" s="331"/>
      <c r="G504" s="333">
        <f t="shared" si="11"/>
        <v>1220.7699999999854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46121</v>
      </c>
      <c r="D505" s="299" t="s">
        <v>357</v>
      </c>
      <c r="E505" s="331">
        <v>64.42</v>
      </c>
      <c r="F505" s="331"/>
      <c r="G505" s="333">
        <f t="shared" si="11"/>
        <v>1238.1399999999853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46121</v>
      </c>
      <c r="D506" s="299" t="s">
        <v>358</v>
      </c>
      <c r="E506" s="331">
        <v>9.4700000000000006</v>
      </c>
      <c r="F506" s="331"/>
      <c r="G506" s="333">
        <f t="shared" si="11"/>
        <v>1302.5599999999854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5</v>
      </c>
      <c r="C507" s="298">
        <v>46121</v>
      </c>
      <c r="D507" s="299" t="s">
        <v>854</v>
      </c>
      <c r="E507" s="331">
        <v>10.68</v>
      </c>
      <c r="F507" s="331"/>
      <c r="G507" s="333">
        <f t="shared" si="11"/>
        <v>1312.0299999999854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7</v>
      </c>
      <c r="C508" s="298">
        <v>46121</v>
      </c>
      <c r="D508" s="299" t="s">
        <v>359</v>
      </c>
      <c r="E508" s="331">
        <v>68.010000000000005</v>
      </c>
      <c r="F508" s="331"/>
      <c r="G508" s="333">
        <f t="shared" si="11"/>
        <v>1322.7099999999855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46121</v>
      </c>
      <c r="D509" s="299" t="s">
        <v>310</v>
      </c>
      <c r="E509" s="331">
        <v>40.85</v>
      </c>
      <c r="F509" s="331"/>
      <c r="G509" s="333">
        <f t="shared" si="11"/>
        <v>1390.7199999999855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46121</v>
      </c>
      <c r="D510" s="299" t="s">
        <v>360</v>
      </c>
      <c r="E510" s="331">
        <v>25</v>
      </c>
      <c r="F510" s="331"/>
      <c r="G510" s="333">
        <f t="shared" si="11"/>
        <v>1431.5699999999854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18</v>
      </c>
      <c r="C511" s="298">
        <v>46120</v>
      </c>
      <c r="D511" s="299" t="s">
        <v>361</v>
      </c>
      <c r="E511" s="331">
        <v>400</v>
      </c>
      <c r="F511" s="331"/>
      <c r="G511" s="333">
        <f t="shared" si="11"/>
        <v>1456.5699999999854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335</v>
      </c>
      <c r="B512" s="330" t="s">
        <v>335</v>
      </c>
      <c r="C512" s="298">
        <v>46120</v>
      </c>
      <c r="D512" s="299" t="s">
        <v>447</v>
      </c>
      <c r="E512" s="331">
        <v>44.96</v>
      </c>
      <c r="F512" s="331"/>
      <c r="G512" s="333">
        <f t="shared" si="11"/>
        <v>1856.5699999999854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13</v>
      </c>
      <c r="C513" s="298">
        <v>46120</v>
      </c>
      <c r="D513" s="299" t="s">
        <v>182</v>
      </c>
      <c r="E513" s="331">
        <v>104.98</v>
      </c>
      <c r="F513" s="331"/>
      <c r="G513" s="333">
        <f t="shared" si="11"/>
        <v>1901.5299999999854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46120</v>
      </c>
      <c r="D514" s="299" t="s">
        <v>296</v>
      </c>
      <c r="E514" s="331">
        <v>13.8</v>
      </c>
      <c r="F514" s="331"/>
      <c r="G514" s="333">
        <f t="shared" si="11"/>
        <v>2006.5099999999854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4</v>
      </c>
      <c r="C515" s="298">
        <v>46120</v>
      </c>
      <c r="D515" s="299" t="s">
        <v>295</v>
      </c>
      <c r="E515" s="331">
        <v>37.92</v>
      </c>
      <c r="F515" s="331"/>
      <c r="G515" s="333">
        <f t="shared" si="11"/>
        <v>2020.3099999999854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46120</v>
      </c>
      <c r="D516" s="299" t="s">
        <v>300</v>
      </c>
      <c r="E516" s="331">
        <v>56.68</v>
      </c>
      <c r="F516" s="331"/>
      <c r="G516" s="333">
        <f t="shared" si="11"/>
        <v>2058.2299999999855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46120</v>
      </c>
      <c r="D517" s="299" t="s">
        <v>362</v>
      </c>
      <c r="E517" s="331">
        <v>29.26</v>
      </c>
      <c r="F517" s="331"/>
      <c r="G517" s="333">
        <f t="shared" si="11"/>
        <v>2114.9099999999853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9</v>
      </c>
      <c r="C518" s="298">
        <v>46119</v>
      </c>
      <c r="D518" s="299" t="s">
        <v>58</v>
      </c>
      <c r="E518" s="331">
        <v>1281.53</v>
      </c>
      <c r="F518" s="331"/>
      <c r="G518" s="333">
        <f t="shared" si="11"/>
        <v>2144.1699999999855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4</v>
      </c>
      <c r="C519" s="298">
        <v>46119</v>
      </c>
      <c r="D519" s="299" t="s">
        <v>363</v>
      </c>
      <c r="E519" s="331">
        <v>25.84</v>
      </c>
      <c r="F519" s="331"/>
      <c r="G519" s="333">
        <f t="shared" si="11"/>
        <v>3425.6999999999853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8</v>
      </c>
      <c r="C520" s="298">
        <v>46119</v>
      </c>
      <c r="D520" s="299" t="s">
        <v>319</v>
      </c>
      <c r="E520" s="331">
        <v>12.05</v>
      </c>
      <c r="F520" s="331"/>
      <c r="G520" s="333">
        <f t="shared" si="11"/>
        <v>3451.5399999999854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46119</v>
      </c>
      <c r="D521" s="299" t="s">
        <v>334</v>
      </c>
      <c r="E521" s="331">
        <v>82.04</v>
      </c>
      <c r="F521" s="331"/>
      <c r="G521" s="333">
        <f t="shared" si="11"/>
        <v>3463.5899999999856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46119</v>
      </c>
      <c r="D522" s="299" t="s">
        <v>364</v>
      </c>
      <c r="E522" s="331">
        <v>22.92</v>
      </c>
      <c r="F522" s="331"/>
      <c r="G522" s="333">
        <f t="shared" si="11"/>
        <v>3545.6299999999856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46118</v>
      </c>
      <c r="D523" s="299" t="s">
        <v>365</v>
      </c>
      <c r="E523" s="331">
        <v>400</v>
      </c>
      <c r="F523" s="331"/>
      <c r="G523" s="333">
        <f t="shared" si="11"/>
        <v>3568.5499999999856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14</v>
      </c>
      <c r="C524" s="298">
        <v>46118</v>
      </c>
      <c r="D524" s="299" t="s">
        <v>366</v>
      </c>
      <c r="E524" s="331">
        <v>66.67</v>
      </c>
      <c r="F524" s="331"/>
      <c r="G524" s="333">
        <f t="shared" si="11"/>
        <v>3968.5499999999856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14</v>
      </c>
      <c r="C525" s="298">
        <v>46118</v>
      </c>
      <c r="D525" s="299" t="s">
        <v>367</v>
      </c>
      <c r="E525" s="331">
        <v>70.25</v>
      </c>
      <c r="F525" s="331"/>
      <c r="G525" s="333">
        <f t="shared" si="11"/>
        <v>4035.2199999999857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46117</v>
      </c>
      <c r="D526" s="299" t="s">
        <v>368</v>
      </c>
      <c r="E526" s="331">
        <v>25.6</v>
      </c>
      <c r="F526" s="331"/>
      <c r="G526" s="333">
        <f t="shared" si="11"/>
        <v>4105.4699999999857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46117</v>
      </c>
      <c r="D527" s="299" t="s">
        <v>319</v>
      </c>
      <c r="E527" s="331">
        <v>8.56</v>
      </c>
      <c r="F527" s="331"/>
      <c r="G527" s="333">
        <f t="shared" si="11"/>
        <v>4131.0699999999861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46117</v>
      </c>
      <c r="D528" s="299" t="s">
        <v>369</v>
      </c>
      <c r="E528" s="331">
        <v>301.67</v>
      </c>
      <c r="F528" s="331"/>
      <c r="G528" s="333">
        <f t="shared" si="11"/>
        <v>4139.6299999999865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46116</v>
      </c>
      <c r="D529" s="299" t="s">
        <v>306</v>
      </c>
      <c r="E529" s="331">
        <v>176.85</v>
      </c>
      <c r="F529" s="331"/>
      <c r="G529" s="333">
        <f t="shared" si="11"/>
        <v>4441.2999999999865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46116</v>
      </c>
      <c r="D530" s="299" t="s">
        <v>311</v>
      </c>
      <c r="E530" s="331">
        <v>139.34</v>
      </c>
      <c r="F530" s="331"/>
      <c r="G530" s="333">
        <f t="shared" si="11"/>
        <v>4618.1499999999869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17</v>
      </c>
      <c r="C531" s="298">
        <v>46116</v>
      </c>
      <c r="D531" s="299" t="s">
        <v>370</v>
      </c>
      <c r="E531" s="331">
        <v>99</v>
      </c>
      <c r="F531" s="331"/>
      <c r="G531" s="333">
        <f t="shared" si="11"/>
        <v>4757.489999999987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46116</v>
      </c>
      <c r="D532" s="299" t="s">
        <v>371</v>
      </c>
      <c r="E532" s="331">
        <v>34</v>
      </c>
      <c r="F532" s="331"/>
      <c r="G532" s="333">
        <f t="shared" si="11"/>
        <v>4856.489999999987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3</v>
      </c>
      <c r="C533" s="298">
        <v>46116</v>
      </c>
      <c r="D533" s="299" t="s">
        <v>348</v>
      </c>
      <c r="E533" s="331">
        <v>10.24</v>
      </c>
      <c r="F533" s="331"/>
      <c r="G533" s="333">
        <f t="shared" si="11"/>
        <v>4890.489999999987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7</v>
      </c>
      <c r="C534" s="298">
        <v>46115</v>
      </c>
      <c r="D534" s="299" t="s">
        <v>372</v>
      </c>
      <c r="E534" s="331">
        <v>100</v>
      </c>
      <c r="F534" s="331"/>
      <c r="G534" s="333">
        <f t="shared" si="11"/>
        <v>4900.7299999999868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46115</v>
      </c>
      <c r="D535" s="299" t="s">
        <v>300</v>
      </c>
      <c r="E535" s="331">
        <v>7.68</v>
      </c>
      <c r="F535" s="331"/>
      <c r="G535" s="333">
        <f t="shared" si="11"/>
        <v>5000.7299999999868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46115</v>
      </c>
      <c r="D536" s="299" t="s">
        <v>296</v>
      </c>
      <c r="E536" s="331">
        <v>8.7200000000000006</v>
      </c>
      <c r="F536" s="331"/>
      <c r="G536" s="333">
        <f t="shared" si="11"/>
        <v>5008.4099999999871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46114</v>
      </c>
      <c r="D537" s="299" t="s">
        <v>373</v>
      </c>
      <c r="E537" s="331">
        <v>81.739999999999995</v>
      </c>
      <c r="F537" s="331"/>
      <c r="G537" s="333">
        <f t="shared" si="11"/>
        <v>5017.1299999999874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284</v>
      </c>
      <c r="B538" s="330">
        <v>36</v>
      </c>
      <c r="C538" s="298">
        <v>46114</v>
      </c>
      <c r="D538" s="299" t="s">
        <v>374</v>
      </c>
      <c r="E538" s="331">
        <v>50</v>
      </c>
      <c r="F538" s="331"/>
      <c r="G538" s="333">
        <f t="shared" si="11"/>
        <v>5098.8699999999872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22</v>
      </c>
      <c r="C539" s="298">
        <v>46114</v>
      </c>
      <c r="D539" s="299" t="s">
        <v>375</v>
      </c>
      <c r="E539" s="331">
        <v>6.37</v>
      </c>
      <c r="F539" s="331"/>
      <c r="G539" s="333">
        <f t="shared" si="11"/>
        <v>5148.8699999999872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46114</v>
      </c>
      <c r="D540" s="299" t="s">
        <v>326</v>
      </c>
      <c r="E540" s="331">
        <v>55.22</v>
      </c>
      <c r="F540" s="331"/>
      <c r="G540" s="333">
        <f t="shared" si="11"/>
        <v>5155.239999999987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46114</v>
      </c>
      <c r="D541" s="299" t="s">
        <v>319</v>
      </c>
      <c r="E541" s="331">
        <v>8.5</v>
      </c>
      <c r="F541" s="331"/>
      <c r="G541" s="333">
        <f t="shared" si="11"/>
        <v>5210.4599999999873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46114</v>
      </c>
      <c r="D542" s="299" t="s">
        <v>334</v>
      </c>
      <c r="E542" s="331">
        <v>38.99</v>
      </c>
      <c r="F542" s="331"/>
      <c r="G542" s="333">
        <f t="shared" si="11"/>
        <v>5218.9599999999873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291</v>
      </c>
      <c r="B543" s="330">
        <v>39</v>
      </c>
      <c r="C543" s="298">
        <v>46113</v>
      </c>
      <c r="D543" s="299" t="s">
        <v>292</v>
      </c>
      <c r="E543" s="331"/>
      <c r="F543" s="331">
        <v>2763.78</v>
      </c>
      <c r="G543" s="333">
        <f t="shared" si="11"/>
        <v>5257.9499999999871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46113</v>
      </c>
      <c r="D544" s="299" t="s">
        <v>296</v>
      </c>
      <c r="E544" s="331">
        <v>36.090000000000003</v>
      </c>
      <c r="F544" s="331"/>
      <c r="G544" s="333">
        <f t="shared" si="11"/>
        <v>2494.1699999999869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4</v>
      </c>
      <c r="C545" s="298">
        <v>46113</v>
      </c>
      <c r="D545" s="299" t="s">
        <v>310</v>
      </c>
      <c r="E545" s="331">
        <v>80</v>
      </c>
      <c r="F545" s="331"/>
      <c r="G545" s="333">
        <f t="shared" si="11"/>
        <v>2530.259999999987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7</v>
      </c>
      <c r="C546" s="298">
        <v>46113</v>
      </c>
      <c r="D546" s="299" t="s">
        <v>320</v>
      </c>
      <c r="E546" s="331">
        <v>47.84</v>
      </c>
      <c r="F546" s="331"/>
      <c r="G546" s="333">
        <f t="shared" si="11"/>
        <v>2610.259999999987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7</v>
      </c>
      <c r="C547" s="298">
        <v>46113</v>
      </c>
      <c r="D547" s="299" t="s">
        <v>320</v>
      </c>
      <c r="E547" s="331">
        <v>21.25</v>
      </c>
      <c r="F547" s="331"/>
      <c r="G547" s="333">
        <f t="shared" si="11"/>
        <v>2658.0999999999872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46113</v>
      </c>
      <c r="D548" s="299" t="s">
        <v>376</v>
      </c>
      <c r="E548" s="331">
        <v>42.9</v>
      </c>
      <c r="F548" s="331"/>
      <c r="G548" s="333">
        <f t="shared" si="11"/>
        <v>2679.3499999999872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284</v>
      </c>
      <c r="B549" s="330">
        <v>37</v>
      </c>
      <c r="C549" s="298">
        <v>46112</v>
      </c>
      <c r="D549" s="299" t="s">
        <v>377</v>
      </c>
      <c r="E549" s="331">
        <v>4309.58</v>
      </c>
      <c r="F549" s="331"/>
      <c r="G549" s="333">
        <f t="shared" si="11"/>
        <v>2722.2499999999873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286</v>
      </c>
      <c r="B550" s="330">
        <v>25</v>
      </c>
      <c r="C550" s="298">
        <v>46112</v>
      </c>
      <c r="D550" s="298" t="s">
        <v>204</v>
      </c>
      <c r="E550" s="331">
        <v>350</v>
      </c>
      <c r="F550" s="331"/>
      <c r="G550" s="333">
        <f t="shared" si="11"/>
        <v>7031.8299999999872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26</v>
      </c>
      <c r="C551" s="298">
        <v>46112</v>
      </c>
      <c r="D551" s="298" t="s">
        <v>205</v>
      </c>
      <c r="E551" s="331">
        <v>320</v>
      </c>
      <c r="F551" s="331"/>
      <c r="G551" s="333">
        <f t="shared" si="11"/>
        <v>7381.8299999999872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27</v>
      </c>
      <c r="C552" s="298">
        <v>46112</v>
      </c>
      <c r="D552" s="298" t="s">
        <v>206</v>
      </c>
      <c r="E552" s="331">
        <v>25</v>
      </c>
      <c r="F552" s="331"/>
      <c r="G552" s="333">
        <f t="shared" si="11"/>
        <v>7701.8299999999872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286</v>
      </c>
      <c r="B553" s="330">
        <v>28</v>
      </c>
      <c r="C553" s="298">
        <v>46112</v>
      </c>
      <c r="D553" s="298" t="s">
        <v>207</v>
      </c>
      <c r="E553" s="331">
        <v>25</v>
      </c>
      <c r="F553" s="331"/>
      <c r="G553" s="333">
        <f t="shared" si="11"/>
        <v>7726.8299999999872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286</v>
      </c>
      <c r="B554" s="330">
        <v>29</v>
      </c>
      <c r="C554" s="298">
        <v>46112</v>
      </c>
      <c r="D554" s="298" t="s">
        <v>208</v>
      </c>
      <c r="E554" s="331">
        <v>45</v>
      </c>
      <c r="F554" s="331"/>
      <c r="G554" s="333">
        <f t="shared" si="11"/>
        <v>7751.8299999999872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286</v>
      </c>
      <c r="B555" s="330">
        <v>30</v>
      </c>
      <c r="C555" s="298">
        <v>46112</v>
      </c>
      <c r="D555" s="298" t="s">
        <v>209</v>
      </c>
      <c r="E555" s="331">
        <v>400</v>
      </c>
      <c r="F555" s="331"/>
      <c r="G555" s="333">
        <f t="shared" si="11"/>
        <v>7796.8299999999872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286</v>
      </c>
      <c r="B556" s="330">
        <v>31</v>
      </c>
      <c r="C556" s="298">
        <v>46112</v>
      </c>
      <c r="D556" s="298" t="s">
        <v>210</v>
      </c>
      <c r="E556" s="331">
        <v>375</v>
      </c>
      <c r="F556" s="331"/>
      <c r="G556" s="333">
        <f t="shared" si="11"/>
        <v>8196.8299999999872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286</v>
      </c>
      <c r="B557" s="330">
        <v>32</v>
      </c>
      <c r="C557" s="298">
        <v>46112</v>
      </c>
      <c r="D557" s="298" t="s">
        <v>211</v>
      </c>
      <c r="E557" s="331">
        <v>100</v>
      </c>
      <c r="F557" s="331"/>
      <c r="G557" s="333">
        <f t="shared" si="11"/>
        <v>8571.8299999999872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286</v>
      </c>
      <c r="B558" s="330">
        <v>33</v>
      </c>
      <c r="C558" s="298">
        <v>46112</v>
      </c>
      <c r="D558" s="298" t="s">
        <v>212</v>
      </c>
      <c r="E558" s="331">
        <v>85</v>
      </c>
      <c r="F558" s="331"/>
      <c r="G558" s="333">
        <f t="shared" si="11"/>
        <v>8671.8299999999872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286</v>
      </c>
      <c r="B559" s="330">
        <v>34</v>
      </c>
      <c r="C559" s="298">
        <v>46112</v>
      </c>
      <c r="D559" s="298" t="s">
        <v>213</v>
      </c>
      <c r="E559" s="331">
        <v>230</v>
      </c>
      <c r="F559" s="331"/>
      <c r="G559" s="333">
        <f t="shared" si="11"/>
        <v>8756.8299999999872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286</v>
      </c>
      <c r="B560" s="330">
        <v>35</v>
      </c>
      <c r="C560" s="298">
        <v>46112</v>
      </c>
      <c r="D560" s="298" t="s">
        <v>214</v>
      </c>
      <c r="E560" s="331">
        <v>45</v>
      </c>
      <c r="F560" s="331"/>
      <c r="G560" s="333">
        <f t="shared" si="11"/>
        <v>8986.8299999999872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46112</v>
      </c>
      <c r="D561" s="298" t="s">
        <v>378</v>
      </c>
      <c r="E561" s="331">
        <v>40</v>
      </c>
      <c r="F561" s="331"/>
      <c r="G561" s="333">
        <f t="shared" si="11"/>
        <v>9031.8299999999872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42</v>
      </c>
      <c r="C562" s="298">
        <v>46112</v>
      </c>
      <c r="D562" s="298" t="s">
        <v>200</v>
      </c>
      <c r="E562" s="331">
        <v>59</v>
      </c>
      <c r="F562" s="331"/>
      <c r="G562" s="333">
        <f t="shared" si="11"/>
        <v>9071.8299999999872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43</v>
      </c>
      <c r="C563" s="298">
        <v>46112</v>
      </c>
      <c r="D563" s="298" t="s">
        <v>201</v>
      </c>
      <c r="E563" s="331">
        <v>42.84</v>
      </c>
      <c r="F563" s="331"/>
      <c r="G563" s="333">
        <f t="shared" si="11"/>
        <v>9130.8299999999872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46112</v>
      </c>
      <c r="D564" s="298" t="s">
        <v>300</v>
      </c>
      <c r="E564" s="331">
        <v>57.21</v>
      </c>
      <c r="F564" s="331"/>
      <c r="G564" s="333">
        <f t="shared" si="11"/>
        <v>9173.6699999999873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46112</v>
      </c>
      <c r="D565" s="298" t="s">
        <v>296</v>
      </c>
      <c r="E565" s="331">
        <v>11.18</v>
      </c>
      <c r="F565" s="331"/>
      <c r="G565" s="333">
        <f t="shared" si="11"/>
        <v>9230.8799999999865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10</v>
      </c>
      <c r="C566" s="298">
        <v>46112</v>
      </c>
      <c r="D566" s="298" t="s">
        <v>176</v>
      </c>
      <c r="E566" s="331">
        <v>17.899999999999999</v>
      </c>
      <c r="F566" s="331"/>
      <c r="G566" s="333">
        <f t="shared" si="11"/>
        <v>9242.0599999999868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46111</v>
      </c>
      <c r="D567" s="298" t="s">
        <v>334</v>
      </c>
      <c r="E567" s="331">
        <v>23.83</v>
      </c>
      <c r="F567" s="331"/>
      <c r="G567" s="333">
        <f t="shared" si="11"/>
        <v>9259.9599999999864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291</v>
      </c>
      <c r="B568" s="330">
        <v>38</v>
      </c>
      <c r="C568" s="298">
        <v>46111</v>
      </c>
      <c r="D568" s="299" t="s">
        <v>293</v>
      </c>
      <c r="E568" s="331"/>
      <c r="F568" s="331">
        <v>4278.1400000000003</v>
      </c>
      <c r="G568" s="333">
        <f t="shared" si="11"/>
        <v>9283.7899999999863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46111</v>
      </c>
      <c r="D569" s="299" t="s">
        <v>351</v>
      </c>
      <c r="E569" s="331">
        <v>30</v>
      </c>
      <c r="F569" s="331"/>
      <c r="G569" s="333">
        <f t="shared" si="11"/>
        <v>5005.649999999986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46111</v>
      </c>
      <c r="D570" s="299" t="s">
        <v>300</v>
      </c>
      <c r="E570" s="331">
        <v>15.96</v>
      </c>
      <c r="F570" s="331"/>
      <c r="G570" s="333">
        <f t="shared" si="11"/>
        <v>5035.649999999986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46111</v>
      </c>
      <c r="D571" s="299" t="s">
        <v>379</v>
      </c>
      <c r="E571" s="331">
        <v>18.96</v>
      </c>
      <c r="F571" s="331"/>
      <c r="G571" s="333">
        <f t="shared" si="11"/>
        <v>5051.609999999986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46110</v>
      </c>
      <c r="D572" s="299" t="s">
        <v>311</v>
      </c>
      <c r="E572" s="331">
        <v>144.22</v>
      </c>
      <c r="F572" s="331"/>
      <c r="G572" s="333">
        <f t="shared" si="11"/>
        <v>5070.5699999999861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7</v>
      </c>
      <c r="C573" s="298">
        <v>46110</v>
      </c>
      <c r="D573" s="299" t="s">
        <v>380</v>
      </c>
      <c r="E573" s="331">
        <v>181.04</v>
      </c>
      <c r="F573" s="331"/>
      <c r="G573" s="333">
        <f t="shared" si="11"/>
        <v>5214.7899999999863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46110</v>
      </c>
      <c r="D574" s="299" t="s">
        <v>381</v>
      </c>
      <c r="E574" s="331">
        <v>196.9</v>
      </c>
      <c r="F574" s="331"/>
      <c r="G574" s="333">
        <f t="shared" si="11"/>
        <v>5395.8299999999863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3</v>
      </c>
      <c r="C575" s="298">
        <v>46110</v>
      </c>
      <c r="D575" s="299" t="s">
        <v>382</v>
      </c>
      <c r="E575" s="331">
        <v>7.5</v>
      </c>
      <c r="F575" s="331"/>
      <c r="G575" s="333">
        <f t="shared" si="11"/>
        <v>5592.7299999999859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8</v>
      </c>
      <c r="C576" s="298">
        <v>46109</v>
      </c>
      <c r="D576" s="299" t="s">
        <v>319</v>
      </c>
      <c r="E576" s="331">
        <v>11.7</v>
      </c>
      <c r="F576" s="331"/>
      <c r="G576" s="333">
        <f t="shared" si="11"/>
        <v>5600.2299999999859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46109</v>
      </c>
      <c r="D577" s="299" t="s">
        <v>308</v>
      </c>
      <c r="E577" s="331">
        <v>210.76</v>
      </c>
      <c r="F577" s="331"/>
      <c r="G577" s="333">
        <f t="shared" si="11"/>
        <v>5611.9299999999857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46109</v>
      </c>
      <c r="D578" s="299" t="s">
        <v>310</v>
      </c>
      <c r="E578" s="331">
        <v>46.9</v>
      </c>
      <c r="F578" s="331"/>
      <c r="G578" s="333">
        <f t="shared" si="11"/>
        <v>5822.689999999986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46109</v>
      </c>
      <c r="D579" s="299" t="s">
        <v>329</v>
      </c>
      <c r="E579" s="331">
        <v>179.1</v>
      </c>
      <c r="F579" s="331"/>
      <c r="G579" s="333">
        <f t="shared" si="11"/>
        <v>5869.5899999999856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46109</v>
      </c>
      <c r="D580" s="299" t="s">
        <v>308</v>
      </c>
      <c r="E580" s="331">
        <v>31.97</v>
      </c>
      <c r="F580" s="331"/>
      <c r="G580" s="333">
        <f t="shared" si="11"/>
        <v>6048.689999999986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46109</v>
      </c>
      <c r="D581" s="299" t="s">
        <v>308</v>
      </c>
      <c r="E581" s="331">
        <v>12.19</v>
      </c>
      <c r="F581" s="331"/>
      <c r="G581" s="333">
        <f t="shared" si="11"/>
        <v>6080.6599999999862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291</v>
      </c>
      <c r="B582" s="330">
        <v>41</v>
      </c>
      <c r="C582" s="298">
        <v>46108</v>
      </c>
      <c r="D582" s="299" t="s">
        <v>383</v>
      </c>
      <c r="E582" s="331"/>
      <c r="F582" s="331">
        <v>400</v>
      </c>
      <c r="G582" s="333">
        <f t="shared" si="11"/>
        <v>6092.8499999999858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46108</v>
      </c>
      <c r="D583" s="299" t="s">
        <v>301</v>
      </c>
      <c r="E583" s="331">
        <v>19.5</v>
      </c>
      <c r="F583" s="331"/>
      <c r="G583" s="333">
        <f t="shared" si="11"/>
        <v>5692.8499999999858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46108</v>
      </c>
      <c r="D584" s="299" t="s">
        <v>296</v>
      </c>
      <c r="E584" s="331">
        <v>11.48</v>
      </c>
      <c r="F584" s="331"/>
      <c r="G584" s="333">
        <f t="shared" si="11"/>
        <v>5712.3499999999858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46108</v>
      </c>
      <c r="D585" s="299" t="s">
        <v>334</v>
      </c>
      <c r="E585" s="331">
        <v>11.46</v>
      </c>
      <c r="F585" s="331"/>
      <c r="G585" s="333">
        <f t="shared" si="11"/>
        <v>5723.8299999999854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46108</v>
      </c>
      <c r="D586" s="299" t="s">
        <v>334</v>
      </c>
      <c r="E586" s="331">
        <v>38.21</v>
      </c>
      <c r="F586" s="331"/>
      <c r="G586" s="333">
        <f t="shared" si="11"/>
        <v>5735.2899999999854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46108</v>
      </c>
      <c r="D587" s="299" t="s">
        <v>384</v>
      </c>
      <c r="E587" s="331">
        <v>69.95</v>
      </c>
      <c r="F587" s="331"/>
      <c r="G587" s="333">
        <f t="shared" si="11"/>
        <v>5773.4999999999854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3</v>
      </c>
      <c r="C588" s="298">
        <v>46108</v>
      </c>
      <c r="D588" s="299" t="s">
        <v>348</v>
      </c>
      <c r="E588" s="331">
        <v>10.78</v>
      </c>
      <c r="F588" s="331"/>
      <c r="G588" s="333">
        <f t="shared" si="11"/>
        <v>5843.4499999999853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6</v>
      </c>
      <c r="C589" s="298">
        <v>46108</v>
      </c>
      <c r="D589" s="299" t="s">
        <v>300</v>
      </c>
      <c r="E589" s="331">
        <v>15.84</v>
      </c>
      <c r="F589" s="331"/>
      <c r="G589" s="333">
        <f t="shared" si="11"/>
        <v>5854.229999999985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46108</v>
      </c>
      <c r="D590" s="299" t="s">
        <v>385</v>
      </c>
      <c r="E590" s="331">
        <v>22.48</v>
      </c>
      <c r="F590" s="331"/>
      <c r="G590" s="333">
        <f t="shared" si="11"/>
        <v>5870.0699999999852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46107</v>
      </c>
      <c r="D591" s="299" t="s">
        <v>358</v>
      </c>
      <c r="E591" s="331">
        <v>11.17</v>
      </c>
      <c r="F591" s="331"/>
      <c r="G591" s="333">
        <f t="shared" si="11"/>
        <v>5892.5499999999847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46107</v>
      </c>
      <c r="D592" s="299" t="s">
        <v>386</v>
      </c>
      <c r="E592" s="331">
        <v>14.38</v>
      </c>
      <c r="F592" s="331"/>
      <c r="G592" s="333">
        <f t="shared" si="11"/>
        <v>5903.7199999999848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46107</v>
      </c>
      <c r="D593" s="299" t="s">
        <v>387</v>
      </c>
      <c r="E593" s="331">
        <v>45</v>
      </c>
      <c r="F593" s="331"/>
      <c r="G593" s="333">
        <f t="shared" si="11"/>
        <v>5918.0999999999849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46107</v>
      </c>
      <c r="D594" s="299" t="s">
        <v>324</v>
      </c>
      <c r="E594" s="331">
        <v>9.0299999999999994</v>
      </c>
      <c r="F594" s="331"/>
      <c r="G594" s="333">
        <f t="shared" si="11"/>
        <v>5963.0999999999849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46107</v>
      </c>
      <c r="D595" s="299" t="s">
        <v>301</v>
      </c>
      <c r="E595" s="331">
        <v>30</v>
      </c>
      <c r="F595" s="331"/>
      <c r="G595" s="333">
        <f t="shared" si="11"/>
        <v>5972.1299999999846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46106</v>
      </c>
      <c r="D596" s="299" t="s">
        <v>388</v>
      </c>
      <c r="E596" s="331">
        <v>12</v>
      </c>
      <c r="F596" s="331"/>
      <c r="G596" s="333">
        <f t="shared" si="11"/>
        <v>6002.1299999999846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46106</v>
      </c>
      <c r="D597" s="299" t="s">
        <v>389</v>
      </c>
      <c r="E597" s="331">
        <v>20</v>
      </c>
      <c r="F597" s="331"/>
      <c r="G597" s="333">
        <f t="shared" si="11"/>
        <v>6014.1299999999846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46106</v>
      </c>
      <c r="D598" s="299" t="s">
        <v>296</v>
      </c>
      <c r="E598" s="331">
        <v>21.05</v>
      </c>
      <c r="F598" s="331"/>
      <c r="G598" s="333">
        <f t="shared" si="11"/>
        <v>6034.1299999999846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4</v>
      </c>
      <c r="C599" s="298">
        <v>46106</v>
      </c>
      <c r="D599" s="299" t="s">
        <v>296</v>
      </c>
      <c r="E599" s="331">
        <v>38.58</v>
      </c>
      <c r="F599" s="331"/>
      <c r="G599" s="333">
        <f t="shared" si="11"/>
        <v>6055.1799999999848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12</v>
      </c>
      <c r="C600" s="298">
        <v>46106</v>
      </c>
      <c r="D600" s="299" t="s">
        <v>314</v>
      </c>
      <c r="E600" s="331">
        <v>204.47</v>
      </c>
      <c r="F600" s="331"/>
      <c r="G600" s="333">
        <f t="shared" si="11"/>
        <v>6093.7599999999848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24</v>
      </c>
      <c r="C601" s="298">
        <v>46105</v>
      </c>
      <c r="D601" s="299" t="s">
        <v>860</v>
      </c>
      <c r="E601" s="331">
        <v>86.58</v>
      </c>
      <c r="F601" s="331"/>
      <c r="G601" s="333">
        <f t="shared" si="11"/>
        <v>6298.229999999985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6</v>
      </c>
      <c r="C602" s="298">
        <v>46105</v>
      </c>
      <c r="D602" s="299" t="s">
        <v>389</v>
      </c>
      <c r="E602" s="331">
        <v>20</v>
      </c>
      <c r="F602" s="331"/>
      <c r="G602" s="333">
        <f t="shared" si="11"/>
        <v>6384.8099999999849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46105</v>
      </c>
      <c r="D603" s="299" t="s">
        <v>390</v>
      </c>
      <c r="E603" s="331">
        <v>15.29</v>
      </c>
      <c r="F603" s="331"/>
      <c r="G603" s="333">
        <f t="shared" si="11"/>
        <v>6404.8099999999849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46105</v>
      </c>
      <c r="D604" s="299" t="s">
        <v>308</v>
      </c>
      <c r="E604" s="331">
        <v>47.99</v>
      </c>
      <c r="F604" s="331"/>
      <c r="G604" s="333">
        <f t="shared" si="11"/>
        <v>6420.0999999999849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23</v>
      </c>
      <c r="C605" s="298">
        <v>46104</v>
      </c>
      <c r="D605" s="299" t="s">
        <v>67</v>
      </c>
      <c r="E605" s="331">
        <v>650.88</v>
      </c>
      <c r="F605" s="331"/>
      <c r="G605" s="333">
        <f t="shared" si="11"/>
        <v>6468.0899999999847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46104</v>
      </c>
      <c r="D606" s="299" t="s">
        <v>391</v>
      </c>
      <c r="E606" s="331">
        <v>46</v>
      </c>
      <c r="F606" s="331"/>
      <c r="G606" s="333">
        <f t="shared" si="11"/>
        <v>7118.9699999999848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46103</v>
      </c>
      <c r="D607" s="299" t="s">
        <v>392</v>
      </c>
      <c r="E607" s="331">
        <v>24.81</v>
      </c>
      <c r="F607" s="331"/>
      <c r="G607" s="333">
        <f t="shared" si="11"/>
        <v>7164.9699999999848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4</v>
      </c>
      <c r="C608" s="298">
        <v>46103</v>
      </c>
      <c r="D608" s="299" t="s">
        <v>296</v>
      </c>
      <c r="E608" s="331">
        <v>28.77</v>
      </c>
      <c r="F608" s="331"/>
      <c r="G608" s="333">
        <f t="shared" si="11"/>
        <v>7189.7799999999852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46103</v>
      </c>
      <c r="D609" s="299" t="s">
        <v>296</v>
      </c>
      <c r="E609" s="331">
        <v>11.9</v>
      </c>
      <c r="F609" s="331"/>
      <c r="G609" s="333">
        <f t="shared" si="11"/>
        <v>7218.5499999999856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46103</v>
      </c>
      <c r="D610" s="299" t="s">
        <v>300</v>
      </c>
      <c r="E610" s="331">
        <v>42.59</v>
      </c>
      <c r="F610" s="331"/>
      <c r="G610" s="333">
        <f t="shared" si="11"/>
        <v>7230.4499999999853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46103</v>
      </c>
      <c r="D611" s="299" t="s">
        <v>300</v>
      </c>
      <c r="E611" s="331">
        <v>17.579999999999998</v>
      </c>
      <c r="F611" s="331"/>
      <c r="G611" s="333">
        <f t="shared" si="11"/>
        <v>7273.0399999999854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46103</v>
      </c>
      <c r="D612" s="299" t="s">
        <v>300</v>
      </c>
      <c r="E612" s="331">
        <v>11.99</v>
      </c>
      <c r="F612" s="331"/>
      <c r="G612" s="333">
        <f t="shared" si="11"/>
        <v>7290.6199999999853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46103</v>
      </c>
      <c r="D613" s="299" t="s">
        <v>311</v>
      </c>
      <c r="E613" s="331">
        <v>81.31</v>
      </c>
      <c r="F613" s="331"/>
      <c r="G613" s="333">
        <f t="shared" si="11"/>
        <v>7302.6099999999851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46103</v>
      </c>
      <c r="D614" s="299" t="s">
        <v>393</v>
      </c>
      <c r="E614" s="331">
        <v>38.44</v>
      </c>
      <c r="F614" s="331"/>
      <c r="G614" s="333">
        <f t="shared" si="11"/>
        <v>7383.9199999999855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46103</v>
      </c>
      <c r="D615" s="299" t="s">
        <v>394</v>
      </c>
      <c r="E615" s="331">
        <v>35.700000000000003</v>
      </c>
      <c r="F615" s="331"/>
      <c r="G615" s="333">
        <f t="shared" si="11"/>
        <v>7422.3599999999851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46102</v>
      </c>
      <c r="D616" s="299" t="s">
        <v>300</v>
      </c>
      <c r="E616" s="331">
        <v>10.64</v>
      </c>
      <c r="F616" s="331"/>
      <c r="G616" s="333">
        <f t="shared" si="11"/>
        <v>7458.0599999999849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46102</v>
      </c>
      <c r="D617" s="299" t="s">
        <v>300</v>
      </c>
      <c r="E617" s="331">
        <v>28.69</v>
      </c>
      <c r="F617" s="331"/>
      <c r="G617" s="333">
        <f t="shared" si="11"/>
        <v>7468.6999999999853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46102</v>
      </c>
      <c r="D618" s="299" t="s">
        <v>348</v>
      </c>
      <c r="E618" s="331">
        <v>11.59</v>
      </c>
      <c r="F618" s="331"/>
      <c r="G618" s="333">
        <f t="shared" si="11"/>
        <v>7497.3899999999849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291</v>
      </c>
      <c r="B619" s="330">
        <v>41</v>
      </c>
      <c r="C619" s="298">
        <v>46102</v>
      </c>
      <c r="D619" s="299" t="s">
        <v>383</v>
      </c>
      <c r="E619" s="331"/>
      <c r="F619" s="331">
        <v>400</v>
      </c>
      <c r="G619" s="333">
        <f t="shared" si="11"/>
        <v>7508.979999999985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5</v>
      </c>
      <c r="C620" s="298">
        <v>46102</v>
      </c>
      <c r="D620" s="299" t="s">
        <v>395</v>
      </c>
      <c r="E620" s="331">
        <v>170</v>
      </c>
      <c r="F620" s="331"/>
      <c r="G620" s="333">
        <f t="shared" si="11"/>
        <v>7108.979999999985</v>
      </c>
      <c r="H620" s="334" t="s">
        <v>298</v>
      </c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5</v>
      </c>
      <c r="C621" s="298">
        <v>46102</v>
      </c>
      <c r="D621" s="299" t="s">
        <v>354</v>
      </c>
      <c r="E621" s="331">
        <v>70</v>
      </c>
      <c r="F621" s="331"/>
      <c r="G621" s="333">
        <f t="shared" si="11"/>
        <v>7278.979999999985</v>
      </c>
      <c r="H621" s="334" t="s">
        <v>298</v>
      </c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5</v>
      </c>
      <c r="C622" s="298">
        <v>46102</v>
      </c>
      <c r="D622" s="299" t="s">
        <v>396</v>
      </c>
      <c r="E622" s="331">
        <v>40</v>
      </c>
      <c r="F622" s="331"/>
      <c r="G622" s="333">
        <f t="shared" ref="G622:G876" si="12">G623-E622+F622</f>
        <v>7348.979999999985</v>
      </c>
      <c r="H622" s="334" t="s">
        <v>298</v>
      </c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3</v>
      </c>
      <c r="C623" s="298">
        <v>46102</v>
      </c>
      <c r="D623" s="299" t="s">
        <v>348</v>
      </c>
      <c r="E623" s="331">
        <v>25</v>
      </c>
      <c r="F623" s="331"/>
      <c r="G623" s="333">
        <f t="shared" si="12"/>
        <v>7388.979999999985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46102</v>
      </c>
      <c r="D624" s="299" t="s">
        <v>304</v>
      </c>
      <c r="E624" s="331">
        <v>65.19</v>
      </c>
      <c r="F624" s="331"/>
      <c r="G624" s="333">
        <f t="shared" si="12"/>
        <v>7413.979999999985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46102</v>
      </c>
      <c r="D625" s="299" t="s">
        <v>310</v>
      </c>
      <c r="E625" s="331">
        <v>37.450000000000003</v>
      </c>
      <c r="F625" s="331"/>
      <c r="G625" s="333">
        <f t="shared" si="12"/>
        <v>7479.1699999999846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46101</v>
      </c>
      <c r="D626" s="299" t="s">
        <v>356</v>
      </c>
      <c r="E626" s="331">
        <v>65.099999999999994</v>
      </c>
      <c r="F626" s="331"/>
      <c r="G626" s="333">
        <f t="shared" si="12"/>
        <v>7516.6199999999844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22</v>
      </c>
      <c r="C627" s="298">
        <v>46101</v>
      </c>
      <c r="D627" s="299" t="s">
        <v>323</v>
      </c>
      <c r="E627" s="331">
        <v>20.22</v>
      </c>
      <c r="F627" s="331"/>
      <c r="G627" s="333">
        <f t="shared" si="12"/>
        <v>7581.7199999999848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46101</v>
      </c>
      <c r="D628" s="299" t="s">
        <v>433</v>
      </c>
      <c r="E628" s="331">
        <v>-73</v>
      </c>
      <c r="F628" s="331"/>
      <c r="G628" s="333">
        <f t="shared" si="12"/>
        <v>7601.939999999985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46101</v>
      </c>
      <c r="D629" s="299" t="s">
        <v>300</v>
      </c>
      <c r="E629" s="331">
        <v>34.68</v>
      </c>
      <c r="F629" s="331"/>
      <c r="G629" s="333">
        <f t="shared" si="12"/>
        <v>7528.939999999985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46101</v>
      </c>
      <c r="D630" s="299" t="s">
        <v>397</v>
      </c>
      <c r="E630" s="331">
        <v>10.63</v>
      </c>
      <c r="F630" s="331"/>
      <c r="G630" s="333">
        <f t="shared" si="12"/>
        <v>7563.6199999999853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5</v>
      </c>
      <c r="C631" s="298">
        <v>46101</v>
      </c>
      <c r="D631" s="299" t="s">
        <v>398</v>
      </c>
      <c r="E631" s="331">
        <v>106.49</v>
      </c>
      <c r="F631" s="331"/>
      <c r="G631" s="333">
        <f t="shared" si="12"/>
        <v>7574.2499999999854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46100</v>
      </c>
      <c r="D632" s="299" t="s">
        <v>357</v>
      </c>
      <c r="E632" s="331">
        <v>16.739999999999998</v>
      </c>
      <c r="F632" s="331"/>
      <c r="G632" s="333">
        <f t="shared" si="12"/>
        <v>7680.7399999999852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46100</v>
      </c>
      <c r="D633" s="299" t="s">
        <v>399</v>
      </c>
      <c r="E633" s="331">
        <v>108.54</v>
      </c>
      <c r="F633" s="331"/>
      <c r="G633" s="333">
        <f t="shared" si="12"/>
        <v>7697.479999999985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46100</v>
      </c>
      <c r="D634" s="299" t="s">
        <v>835</v>
      </c>
      <c r="E634" s="331">
        <v>12.77</v>
      </c>
      <c r="F634" s="331"/>
      <c r="G634" s="333">
        <f t="shared" si="12"/>
        <v>7806.019999999985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46100</v>
      </c>
      <c r="D635" s="299" t="s">
        <v>334</v>
      </c>
      <c r="E635" s="331">
        <v>28.33</v>
      </c>
      <c r="F635" s="331"/>
      <c r="G635" s="333">
        <f t="shared" si="12"/>
        <v>7818.7899999999854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46100</v>
      </c>
      <c r="D636" s="299" t="s">
        <v>358</v>
      </c>
      <c r="E636" s="331">
        <v>17.45</v>
      </c>
      <c r="F636" s="331"/>
      <c r="G636" s="333">
        <f t="shared" si="12"/>
        <v>7847.1199999999853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22</v>
      </c>
      <c r="C637" s="298">
        <v>46100</v>
      </c>
      <c r="D637" s="299" t="s">
        <v>328</v>
      </c>
      <c r="E637" s="331">
        <v>7.46</v>
      </c>
      <c r="F637" s="331"/>
      <c r="G637" s="333">
        <f t="shared" si="12"/>
        <v>7864.5699999999852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335</v>
      </c>
      <c r="B638" s="330" t="s">
        <v>335</v>
      </c>
      <c r="C638" s="298">
        <v>46100</v>
      </c>
      <c r="D638" s="299" t="s">
        <v>336</v>
      </c>
      <c r="E638" s="331">
        <v>172.29</v>
      </c>
      <c r="F638" s="331"/>
      <c r="G638" s="333">
        <f t="shared" si="12"/>
        <v>7872.0299999999852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15</v>
      </c>
      <c r="C639" s="298">
        <v>46100</v>
      </c>
      <c r="D639" s="299" t="s">
        <v>185</v>
      </c>
      <c r="E639" s="331">
        <v>175.09</v>
      </c>
      <c r="F639" s="331"/>
      <c r="G639" s="333">
        <f t="shared" si="12"/>
        <v>8044.3199999999852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291</v>
      </c>
      <c r="B640" s="330">
        <v>39</v>
      </c>
      <c r="C640" s="298">
        <v>46100</v>
      </c>
      <c r="D640" s="299" t="s">
        <v>292</v>
      </c>
      <c r="E640" s="331"/>
      <c r="F640" s="331">
        <v>2763.78</v>
      </c>
      <c r="G640" s="333">
        <f t="shared" si="12"/>
        <v>8219.4099999999853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46099</v>
      </c>
      <c r="D641" s="299" t="s">
        <v>400</v>
      </c>
      <c r="E641" s="331">
        <v>47.46</v>
      </c>
      <c r="F641" s="331"/>
      <c r="G641" s="333">
        <f t="shared" si="12"/>
        <v>5455.6299999999856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46099</v>
      </c>
      <c r="D642" s="299" t="s">
        <v>400</v>
      </c>
      <c r="E642" s="331">
        <v>15.01</v>
      </c>
      <c r="F642" s="331"/>
      <c r="G642" s="333">
        <f t="shared" si="12"/>
        <v>5503.0899999999856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291</v>
      </c>
      <c r="B643" s="330">
        <v>40</v>
      </c>
      <c r="C643" s="298">
        <v>46099</v>
      </c>
      <c r="D643" s="299" t="s">
        <v>316</v>
      </c>
      <c r="E643" s="331"/>
      <c r="F643" s="331">
        <v>838.67</v>
      </c>
      <c r="G643" s="333">
        <f t="shared" si="12"/>
        <v>5518.0999999999858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46099</v>
      </c>
      <c r="D644" s="299" t="s">
        <v>296</v>
      </c>
      <c r="E644" s="331">
        <v>14.67</v>
      </c>
      <c r="F644" s="331"/>
      <c r="G644" s="333">
        <f t="shared" si="12"/>
        <v>4679.4299999999857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46099</v>
      </c>
      <c r="D645" s="299" t="s">
        <v>296</v>
      </c>
      <c r="E645" s="331">
        <v>40.22</v>
      </c>
      <c r="F645" s="331"/>
      <c r="G645" s="333">
        <f t="shared" si="12"/>
        <v>4694.0999999999858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46099</v>
      </c>
      <c r="D646" s="299" t="s">
        <v>295</v>
      </c>
      <c r="E646" s="331">
        <v>3.49</v>
      </c>
      <c r="F646" s="331"/>
      <c r="G646" s="333">
        <f t="shared" si="12"/>
        <v>4734.3199999999861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22</v>
      </c>
      <c r="C647" s="298">
        <v>46099</v>
      </c>
      <c r="D647" s="299" t="s">
        <v>401</v>
      </c>
      <c r="E647" s="331">
        <v>13.84</v>
      </c>
      <c r="F647" s="331"/>
      <c r="G647" s="333">
        <f t="shared" si="12"/>
        <v>4737.8099999999858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17</v>
      </c>
      <c r="C648" s="298">
        <v>46098</v>
      </c>
      <c r="D648" s="299" t="s">
        <v>188</v>
      </c>
      <c r="E648" s="331">
        <v>42.65</v>
      </c>
      <c r="F648" s="331"/>
      <c r="G648" s="333">
        <f t="shared" si="12"/>
        <v>4751.649999999986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23</v>
      </c>
      <c r="C649" s="298">
        <v>46098</v>
      </c>
      <c r="D649" s="299" t="s">
        <v>402</v>
      </c>
      <c r="E649" s="331">
        <v>529.46</v>
      </c>
      <c r="F649" s="331"/>
      <c r="G649" s="333">
        <f t="shared" si="12"/>
        <v>4794.2999999999856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43</v>
      </c>
      <c r="C650" s="298">
        <v>46098</v>
      </c>
      <c r="D650" s="299" t="s">
        <v>333</v>
      </c>
      <c r="E650" s="331">
        <v>22.35</v>
      </c>
      <c r="F650" s="331"/>
      <c r="G650" s="333">
        <f t="shared" si="12"/>
        <v>5323.7599999999857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42</v>
      </c>
      <c r="C651" s="298">
        <v>46098</v>
      </c>
      <c r="D651" s="299" t="s">
        <v>333</v>
      </c>
      <c r="E651" s="331">
        <v>37.25</v>
      </c>
      <c r="F651" s="331"/>
      <c r="G651" s="333">
        <f t="shared" si="12"/>
        <v>5346.109999999986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46098</v>
      </c>
      <c r="D652" s="299" t="s">
        <v>319</v>
      </c>
      <c r="E652" s="331">
        <v>3.99</v>
      </c>
      <c r="F652" s="331"/>
      <c r="G652" s="333">
        <f t="shared" si="12"/>
        <v>5383.359999999986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8</v>
      </c>
      <c r="C653" s="298">
        <v>46098</v>
      </c>
      <c r="D653" s="299" t="s">
        <v>319</v>
      </c>
      <c r="E653" s="331">
        <v>24.47</v>
      </c>
      <c r="F653" s="331"/>
      <c r="G653" s="333">
        <f t="shared" si="12"/>
        <v>5387.3499999999858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21</v>
      </c>
      <c r="C654" s="298">
        <v>46098</v>
      </c>
      <c r="D654" s="299" t="s">
        <v>194</v>
      </c>
      <c r="E654" s="331">
        <v>75.599999999999994</v>
      </c>
      <c r="F654" s="331"/>
      <c r="G654" s="333">
        <f t="shared" si="12"/>
        <v>5411.8199999999861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5</v>
      </c>
      <c r="C655" s="298">
        <v>46097</v>
      </c>
      <c r="D655" s="299" t="s">
        <v>340</v>
      </c>
      <c r="E655" s="331">
        <v>21.3</v>
      </c>
      <c r="F655" s="331"/>
      <c r="G655" s="333">
        <f t="shared" si="12"/>
        <v>5487.4199999999864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11</v>
      </c>
      <c r="C656" s="298">
        <v>46097</v>
      </c>
      <c r="D656" s="299" t="s">
        <v>178</v>
      </c>
      <c r="E656" s="331">
        <v>267.91000000000003</v>
      </c>
      <c r="F656" s="331"/>
      <c r="G656" s="333">
        <f t="shared" si="12"/>
        <v>5508.7199999999866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46097</v>
      </c>
      <c r="D657" s="299" t="s">
        <v>403</v>
      </c>
      <c r="E657" s="331"/>
      <c r="F657" s="331">
        <v>80</v>
      </c>
      <c r="G657" s="333">
        <f t="shared" si="12"/>
        <v>5776.6299999999865</v>
      </c>
      <c r="H657" s="334" t="s">
        <v>298</v>
      </c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46097</v>
      </c>
      <c r="D658" s="299" t="s">
        <v>302</v>
      </c>
      <c r="E658" s="331">
        <v>80</v>
      </c>
      <c r="F658" s="331"/>
      <c r="G658" s="333">
        <f t="shared" si="12"/>
        <v>5696.6299999999865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46097</v>
      </c>
      <c r="D659" s="299" t="s">
        <v>310</v>
      </c>
      <c r="E659" s="331">
        <v>42.47</v>
      </c>
      <c r="F659" s="331"/>
      <c r="G659" s="333">
        <f t="shared" si="12"/>
        <v>5776.6299999999865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46097</v>
      </c>
      <c r="D660" s="299" t="s">
        <v>296</v>
      </c>
      <c r="E660" s="331">
        <v>11.18</v>
      </c>
      <c r="F660" s="331"/>
      <c r="G660" s="333">
        <f t="shared" si="12"/>
        <v>5819.0999999999867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46096</v>
      </c>
      <c r="D661" s="299" t="s">
        <v>404</v>
      </c>
      <c r="E661" s="331">
        <v>38.67</v>
      </c>
      <c r="F661" s="331"/>
      <c r="G661" s="333">
        <f t="shared" si="12"/>
        <v>5830.279999999987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3</v>
      </c>
      <c r="C662" s="298">
        <v>46096</v>
      </c>
      <c r="D662" s="299" t="s">
        <v>348</v>
      </c>
      <c r="E662" s="331">
        <v>7.11</v>
      </c>
      <c r="F662" s="331"/>
      <c r="G662" s="333">
        <f t="shared" si="12"/>
        <v>5868.9499999999871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46096</v>
      </c>
      <c r="D663" s="299" t="s">
        <v>304</v>
      </c>
      <c r="E663" s="331">
        <v>126.64</v>
      </c>
      <c r="F663" s="331"/>
      <c r="G663" s="333">
        <f t="shared" si="12"/>
        <v>5876.0599999999868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46096</v>
      </c>
      <c r="D664" s="299" t="s">
        <v>311</v>
      </c>
      <c r="E664" s="331">
        <v>125.2</v>
      </c>
      <c r="F664" s="331"/>
      <c r="G664" s="333">
        <f t="shared" si="12"/>
        <v>6002.6999999999871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46096</v>
      </c>
      <c r="D665" s="299" t="s">
        <v>306</v>
      </c>
      <c r="E665" s="331">
        <v>37.159999999999997</v>
      </c>
      <c r="F665" s="331"/>
      <c r="G665" s="333">
        <f t="shared" si="12"/>
        <v>6127.8999999999869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16</v>
      </c>
      <c r="C666" s="298">
        <v>46096</v>
      </c>
      <c r="D666" s="299" t="s">
        <v>405</v>
      </c>
      <c r="E666" s="331">
        <v>713.06</v>
      </c>
      <c r="F666" s="331"/>
      <c r="G666" s="333">
        <f t="shared" si="12"/>
        <v>6165.0599999999868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5</v>
      </c>
      <c r="C667" s="298">
        <v>46095</v>
      </c>
      <c r="D667" s="299" t="s">
        <v>406</v>
      </c>
      <c r="E667" s="331">
        <v>24</v>
      </c>
      <c r="F667" s="331"/>
      <c r="G667" s="333">
        <f t="shared" si="12"/>
        <v>6878.1199999999862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3</v>
      </c>
      <c r="C668" s="298">
        <v>46095</v>
      </c>
      <c r="D668" s="299" t="s">
        <v>348</v>
      </c>
      <c r="E668" s="331">
        <v>14.58</v>
      </c>
      <c r="F668" s="331"/>
      <c r="G668" s="333">
        <f t="shared" si="12"/>
        <v>6902.1199999999862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291</v>
      </c>
      <c r="B669" s="330">
        <v>41</v>
      </c>
      <c r="C669" s="298">
        <v>46094</v>
      </c>
      <c r="D669" s="299" t="s">
        <v>407</v>
      </c>
      <c r="E669" s="331"/>
      <c r="F669" s="331">
        <v>300</v>
      </c>
      <c r="G669" s="333">
        <f t="shared" si="12"/>
        <v>6916.6999999999862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46094</v>
      </c>
      <c r="D670" s="299" t="s">
        <v>311</v>
      </c>
      <c r="E670" s="331">
        <v>17.71</v>
      </c>
      <c r="F670" s="331"/>
      <c r="G670" s="333">
        <f t="shared" si="12"/>
        <v>6616.6999999999862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46094</v>
      </c>
      <c r="D671" s="299" t="s">
        <v>296</v>
      </c>
      <c r="E671" s="331">
        <v>31.56</v>
      </c>
      <c r="F671" s="331"/>
      <c r="G671" s="333">
        <f t="shared" si="12"/>
        <v>6634.4099999999862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46094</v>
      </c>
      <c r="D672" s="299" t="s">
        <v>296</v>
      </c>
      <c r="E672" s="331">
        <v>34.79</v>
      </c>
      <c r="F672" s="331"/>
      <c r="G672" s="333">
        <f t="shared" si="12"/>
        <v>6665.9699999999866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46094</v>
      </c>
      <c r="D673" s="299" t="s">
        <v>408</v>
      </c>
      <c r="E673" s="331">
        <v>23.9</v>
      </c>
      <c r="F673" s="331"/>
      <c r="G673" s="333">
        <f t="shared" si="12"/>
        <v>6700.7599999999866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3</v>
      </c>
      <c r="C674" s="298">
        <v>46094</v>
      </c>
      <c r="D674" s="299" t="s">
        <v>348</v>
      </c>
      <c r="E674" s="331">
        <v>7.26</v>
      </c>
      <c r="F674" s="331"/>
      <c r="G674" s="333">
        <f t="shared" si="12"/>
        <v>6724.6599999999862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5</v>
      </c>
      <c r="C675" s="298">
        <v>46094</v>
      </c>
      <c r="D675" s="299" t="s">
        <v>354</v>
      </c>
      <c r="E675" s="331">
        <v>85</v>
      </c>
      <c r="F675" s="331"/>
      <c r="G675" s="333">
        <f t="shared" si="12"/>
        <v>6731.9199999999864</v>
      </c>
      <c r="H675" s="334" t="s">
        <v>298</v>
      </c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46093</v>
      </c>
      <c r="D676" s="299" t="s">
        <v>409</v>
      </c>
      <c r="E676" s="331">
        <v>51.22</v>
      </c>
      <c r="F676" s="331"/>
      <c r="G676" s="333">
        <f t="shared" si="12"/>
        <v>6816.9199999999864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46093</v>
      </c>
      <c r="D677" s="299" t="s">
        <v>410</v>
      </c>
      <c r="E677" s="331">
        <v>57.43</v>
      </c>
      <c r="F677" s="331"/>
      <c r="G677" s="333">
        <f t="shared" si="12"/>
        <v>6868.1399999999867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46093</v>
      </c>
      <c r="D678" s="299" t="s">
        <v>358</v>
      </c>
      <c r="E678" s="331">
        <v>17.45</v>
      </c>
      <c r="F678" s="331"/>
      <c r="G678" s="333">
        <f t="shared" si="12"/>
        <v>6925.569999999987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46093</v>
      </c>
      <c r="D679" s="299" t="s">
        <v>319</v>
      </c>
      <c r="E679" s="331">
        <v>7.92</v>
      </c>
      <c r="F679" s="331"/>
      <c r="G679" s="333">
        <f t="shared" si="12"/>
        <v>6943.0199999999868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38</v>
      </c>
      <c r="C680" s="298">
        <v>46093</v>
      </c>
      <c r="D680" s="299" t="s">
        <v>293</v>
      </c>
      <c r="E680" s="331"/>
      <c r="F680" s="331">
        <v>4726.92</v>
      </c>
      <c r="G680" s="333">
        <f t="shared" si="12"/>
        <v>6950.9399999999869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46093</v>
      </c>
      <c r="D681" s="299" t="s">
        <v>386</v>
      </c>
      <c r="E681" s="331">
        <v>15</v>
      </c>
      <c r="F681" s="331"/>
      <c r="G681" s="333">
        <f t="shared" si="12"/>
        <v>2224.0199999999868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46093</v>
      </c>
      <c r="D682" s="299" t="s">
        <v>411</v>
      </c>
      <c r="E682" s="331">
        <v>12</v>
      </c>
      <c r="F682" s="331"/>
      <c r="G682" s="333">
        <f t="shared" si="12"/>
        <v>2239.0199999999868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19</v>
      </c>
      <c r="C683" s="298">
        <v>46093</v>
      </c>
      <c r="D683" s="299" t="s">
        <v>191</v>
      </c>
      <c r="E683" s="331">
        <v>200</v>
      </c>
      <c r="F683" s="331"/>
      <c r="G683" s="333">
        <f t="shared" si="12"/>
        <v>2251.0199999999868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46092</v>
      </c>
      <c r="D684" s="299" t="s">
        <v>412</v>
      </c>
      <c r="E684" s="331">
        <v>-10.050000000000001</v>
      </c>
      <c r="F684" s="331"/>
      <c r="G684" s="333">
        <f t="shared" si="12"/>
        <v>2451.0199999999868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46092</v>
      </c>
      <c r="D685" s="299" t="s">
        <v>413</v>
      </c>
      <c r="E685" s="331">
        <v>25</v>
      </c>
      <c r="F685" s="331"/>
      <c r="G685" s="333">
        <f t="shared" si="12"/>
        <v>2440.9699999999866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46092</v>
      </c>
      <c r="D686" s="299" t="s">
        <v>301</v>
      </c>
      <c r="E686" s="331">
        <v>-9</v>
      </c>
      <c r="F686" s="331"/>
      <c r="G686" s="333">
        <f t="shared" si="12"/>
        <v>2465.9699999999866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291</v>
      </c>
      <c r="B687" s="330">
        <v>41</v>
      </c>
      <c r="C687" s="298">
        <v>46092</v>
      </c>
      <c r="D687" s="299" t="s">
        <v>407</v>
      </c>
      <c r="E687" s="331"/>
      <c r="F687" s="331">
        <v>500</v>
      </c>
      <c r="G687" s="333">
        <f t="shared" si="12"/>
        <v>2456.9699999999866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46092</v>
      </c>
      <c r="D688" s="299" t="s">
        <v>296</v>
      </c>
      <c r="E688" s="331">
        <v>16.170000000000002</v>
      </c>
      <c r="F688" s="331"/>
      <c r="G688" s="333">
        <f t="shared" si="12"/>
        <v>1956.9699999999864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22</v>
      </c>
      <c r="C689" s="298">
        <v>46092</v>
      </c>
      <c r="D689" s="299" t="s">
        <v>352</v>
      </c>
      <c r="E689" s="331">
        <v>19.16</v>
      </c>
      <c r="F689" s="331"/>
      <c r="G689" s="333">
        <f t="shared" si="12"/>
        <v>1973.1399999999865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335</v>
      </c>
      <c r="B690" s="330" t="s">
        <v>335</v>
      </c>
      <c r="C690" s="298">
        <v>46091</v>
      </c>
      <c r="D690" s="299" t="s">
        <v>447</v>
      </c>
      <c r="E690" s="331">
        <v>47.28</v>
      </c>
      <c r="F690" s="331"/>
      <c r="G690" s="333">
        <f t="shared" si="12"/>
        <v>1992.2999999999865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13</v>
      </c>
      <c r="C691" s="298">
        <v>46091</v>
      </c>
      <c r="D691" s="299" t="s">
        <v>182</v>
      </c>
      <c r="E691" s="331">
        <v>134.93</v>
      </c>
      <c r="F691" s="331"/>
      <c r="G691" s="333">
        <f t="shared" si="12"/>
        <v>2039.5799999999865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46091</v>
      </c>
      <c r="D692" s="299" t="s">
        <v>295</v>
      </c>
      <c r="E692" s="331">
        <v>7.44</v>
      </c>
      <c r="F692" s="331"/>
      <c r="G692" s="333">
        <f t="shared" si="12"/>
        <v>2174.5099999999866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46091</v>
      </c>
      <c r="D693" s="299" t="s">
        <v>295</v>
      </c>
      <c r="E693" s="331">
        <v>29.53</v>
      </c>
      <c r="F693" s="331"/>
      <c r="G693" s="333">
        <f t="shared" si="12"/>
        <v>2181.9499999999866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4</v>
      </c>
      <c r="C694" s="298">
        <v>46091</v>
      </c>
      <c r="D694" s="299" t="s">
        <v>310</v>
      </c>
      <c r="E694" s="331">
        <v>34.119999999999997</v>
      </c>
      <c r="F694" s="331"/>
      <c r="G694" s="333">
        <f t="shared" si="12"/>
        <v>2211.4799999999868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46091</v>
      </c>
      <c r="D695" s="299" t="s">
        <v>414</v>
      </c>
      <c r="E695" s="331">
        <v>18.57</v>
      </c>
      <c r="F695" s="331"/>
      <c r="G695" s="333">
        <f t="shared" si="12"/>
        <v>2245.5999999999867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16</v>
      </c>
      <c r="C696" s="298">
        <v>46091</v>
      </c>
      <c r="D696" s="299" t="s">
        <v>415</v>
      </c>
      <c r="E696" s="331">
        <v>107</v>
      </c>
      <c r="F696" s="331"/>
      <c r="G696" s="333">
        <f t="shared" si="12"/>
        <v>2264.1699999999869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18</v>
      </c>
      <c r="C697" s="298">
        <v>46090</v>
      </c>
      <c r="D697" s="299" t="s">
        <v>361</v>
      </c>
      <c r="E697" s="331">
        <v>400</v>
      </c>
      <c r="F697" s="331"/>
      <c r="G697" s="333">
        <f t="shared" si="12"/>
        <v>2371.1699999999869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4</v>
      </c>
      <c r="C698" s="298">
        <v>46090</v>
      </c>
      <c r="D698" s="299" t="s">
        <v>296</v>
      </c>
      <c r="E698" s="331">
        <v>24.69</v>
      </c>
      <c r="F698" s="331"/>
      <c r="G698" s="333">
        <f t="shared" si="12"/>
        <v>2771.1699999999869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3</v>
      </c>
      <c r="C699" s="298">
        <v>46090</v>
      </c>
      <c r="D699" s="299" t="s">
        <v>416</v>
      </c>
      <c r="E699" s="331">
        <v>4.59</v>
      </c>
      <c r="F699" s="331"/>
      <c r="G699" s="333">
        <f t="shared" si="12"/>
        <v>2795.8599999999869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9</v>
      </c>
      <c r="C700" s="298">
        <v>46090</v>
      </c>
      <c r="D700" s="299" t="s">
        <v>58</v>
      </c>
      <c r="E700" s="331">
        <v>1281.53</v>
      </c>
      <c r="F700" s="331"/>
      <c r="G700" s="333">
        <f t="shared" si="12"/>
        <v>2800.4499999999871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7</v>
      </c>
      <c r="C701" s="298">
        <v>46090</v>
      </c>
      <c r="D701" s="299" t="s">
        <v>338</v>
      </c>
      <c r="E701" s="331">
        <v>40.61</v>
      </c>
      <c r="F701" s="331"/>
      <c r="G701" s="333">
        <f t="shared" si="12"/>
        <v>4081.9799999999873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287</v>
      </c>
      <c r="B702" s="330" t="s">
        <v>287</v>
      </c>
      <c r="C702" s="298">
        <v>46090</v>
      </c>
      <c r="D702" s="299" t="s">
        <v>417</v>
      </c>
      <c r="E702" s="331">
        <v>380</v>
      </c>
      <c r="F702" s="331">
        <v>380</v>
      </c>
      <c r="G702" s="333">
        <f t="shared" si="12"/>
        <v>4122.5899999999874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46090</v>
      </c>
      <c r="D703" s="299" t="s">
        <v>418</v>
      </c>
      <c r="E703" s="331">
        <v>15</v>
      </c>
      <c r="F703" s="331"/>
      <c r="G703" s="333">
        <f t="shared" si="12"/>
        <v>4122.5899999999874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46090</v>
      </c>
      <c r="D704" s="299" t="s">
        <v>386</v>
      </c>
      <c r="E704" s="331">
        <v>15</v>
      </c>
      <c r="F704" s="331"/>
      <c r="G704" s="333">
        <f t="shared" si="12"/>
        <v>4137.5899999999874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46090</v>
      </c>
      <c r="D705" s="299" t="s">
        <v>300</v>
      </c>
      <c r="E705" s="331">
        <v>70.66</v>
      </c>
      <c r="F705" s="331"/>
      <c r="G705" s="333">
        <f t="shared" si="12"/>
        <v>4152.5899999999874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46089</v>
      </c>
      <c r="D706" s="299" t="s">
        <v>311</v>
      </c>
      <c r="E706" s="331">
        <v>109.77</v>
      </c>
      <c r="F706" s="331"/>
      <c r="G706" s="333">
        <f t="shared" si="12"/>
        <v>4223.2499999999873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46089</v>
      </c>
      <c r="D707" s="299" t="s">
        <v>306</v>
      </c>
      <c r="E707" s="331">
        <v>9.3800000000000008</v>
      </c>
      <c r="F707" s="331"/>
      <c r="G707" s="333">
        <f t="shared" si="12"/>
        <v>4333.0199999999877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46089</v>
      </c>
      <c r="D708" s="299" t="s">
        <v>419</v>
      </c>
      <c r="E708" s="331">
        <v>3.85</v>
      </c>
      <c r="F708" s="331"/>
      <c r="G708" s="333">
        <f t="shared" si="12"/>
        <v>4342.3999999999878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46089</v>
      </c>
      <c r="D709" s="299" t="s">
        <v>404</v>
      </c>
      <c r="E709" s="331">
        <v>88.54</v>
      </c>
      <c r="F709" s="331"/>
      <c r="G709" s="333">
        <f t="shared" si="12"/>
        <v>4346.2499999999882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46089</v>
      </c>
      <c r="D710" s="299" t="s">
        <v>358</v>
      </c>
      <c r="E710" s="331">
        <v>8.3800000000000008</v>
      </c>
      <c r="F710" s="331"/>
      <c r="G710" s="333">
        <f t="shared" si="12"/>
        <v>4434.7899999999881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46089</v>
      </c>
      <c r="D711" s="299" t="s">
        <v>301</v>
      </c>
      <c r="E711" s="331">
        <v>39.549999999999997</v>
      </c>
      <c r="F711" s="331"/>
      <c r="G711" s="333">
        <f t="shared" si="12"/>
        <v>4443.1699999999882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46089</v>
      </c>
      <c r="D712" s="299" t="s">
        <v>420</v>
      </c>
      <c r="E712" s="331">
        <v>31.68</v>
      </c>
      <c r="F712" s="331"/>
      <c r="G712" s="333">
        <f t="shared" si="12"/>
        <v>4482.7199999999884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46088</v>
      </c>
      <c r="D713" s="299" t="s">
        <v>308</v>
      </c>
      <c r="E713" s="331">
        <v>24.65</v>
      </c>
      <c r="F713" s="331"/>
      <c r="G713" s="333">
        <f t="shared" si="12"/>
        <v>4514.3999999999887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46088</v>
      </c>
      <c r="D714" s="299" t="s">
        <v>346</v>
      </c>
      <c r="E714" s="331">
        <v>11.04</v>
      </c>
      <c r="F714" s="331"/>
      <c r="G714" s="333">
        <f t="shared" si="12"/>
        <v>4539.0499999999884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46088</v>
      </c>
      <c r="D715" s="299" t="s">
        <v>319</v>
      </c>
      <c r="E715" s="331">
        <v>11.5</v>
      </c>
      <c r="F715" s="331"/>
      <c r="G715" s="333">
        <f t="shared" si="12"/>
        <v>4550.0899999999883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46088</v>
      </c>
      <c r="D716" s="299" t="s">
        <v>296</v>
      </c>
      <c r="E716" s="331">
        <v>12.44</v>
      </c>
      <c r="F716" s="331"/>
      <c r="G716" s="333">
        <f t="shared" si="12"/>
        <v>4561.5899999999883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46088</v>
      </c>
      <c r="D717" s="299" t="s">
        <v>296</v>
      </c>
      <c r="E717" s="331">
        <v>23.62</v>
      </c>
      <c r="F717" s="331"/>
      <c r="G717" s="333">
        <f t="shared" si="12"/>
        <v>4574.0299999999879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46088</v>
      </c>
      <c r="D718" s="299" t="s">
        <v>301</v>
      </c>
      <c r="E718" s="331">
        <v>36.049999999999997</v>
      </c>
      <c r="F718" s="331"/>
      <c r="G718" s="333">
        <f t="shared" si="12"/>
        <v>4597.6499999999878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14</v>
      </c>
      <c r="C719" s="298">
        <v>46087</v>
      </c>
      <c r="D719" s="299" t="s">
        <v>366</v>
      </c>
      <c r="E719" s="331">
        <v>66.67</v>
      </c>
      <c r="F719" s="331"/>
      <c r="G719" s="333">
        <f t="shared" si="12"/>
        <v>4633.699999999988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46087</v>
      </c>
      <c r="D720" s="299" t="s">
        <v>296</v>
      </c>
      <c r="E720" s="331">
        <v>17.850000000000001</v>
      </c>
      <c r="F720" s="331"/>
      <c r="G720" s="333">
        <f t="shared" si="12"/>
        <v>4700.3699999999881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1</v>
      </c>
      <c r="C721" s="298">
        <v>46087</v>
      </c>
      <c r="D721" s="299" t="s">
        <v>304</v>
      </c>
      <c r="E721" s="331">
        <v>112.13</v>
      </c>
      <c r="F721" s="331"/>
      <c r="G721" s="333">
        <f t="shared" si="12"/>
        <v>4718.2199999999884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3</v>
      </c>
      <c r="C722" s="298">
        <v>46087</v>
      </c>
      <c r="D722" s="299" t="s">
        <v>324</v>
      </c>
      <c r="E722" s="331">
        <v>7.31</v>
      </c>
      <c r="F722" s="331"/>
      <c r="G722" s="333">
        <f t="shared" si="12"/>
        <v>4830.3499999999885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39</v>
      </c>
      <c r="C723" s="298">
        <v>46086</v>
      </c>
      <c r="D723" s="299" t="s">
        <v>292</v>
      </c>
      <c r="E723" s="331"/>
      <c r="F723" s="331">
        <v>2763.78</v>
      </c>
      <c r="G723" s="333">
        <f t="shared" si="12"/>
        <v>4837.6599999999889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46086</v>
      </c>
      <c r="D724" s="299" t="s">
        <v>295</v>
      </c>
      <c r="E724" s="331">
        <v>31.52</v>
      </c>
      <c r="F724" s="331"/>
      <c r="G724" s="333">
        <f t="shared" si="12"/>
        <v>2073.8799999999892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46086</v>
      </c>
      <c r="D725" s="299" t="s">
        <v>358</v>
      </c>
      <c r="E725" s="331">
        <v>14.86</v>
      </c>
      <c r="F725" s="331"/>
      <c r="G725" s="333">
        <f t="shared" si="12"/>
        <v>2105.3999999999892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46086</v>
      </c>
      <c r="D726" s="299" t="s">
        <v>409</v>
      </c>
      <c r="E726" s="331">
        <v>44.99</v>
      </c>
      <c r="F726" s="331"/>
      <c r="G726" s="333">
        <f t="shared" si="12"/>
        <v>2120.2599999999893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46085</v>
      </c>
      <c r="D727" s="299" t="s">
        <v>421</v>
      </c>
      <c r="E727" s="331">
        <v>15</v>
      </c>
      <c r="F727" s="331"/>
      <c r="G727" s="333">
        <f t="shared" si="12"/>
        <v>2165.2499999999891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46085</v>
      </c>
      <c r="D728" s="299" t="s">
        <v>296</v>
      </c>
      <c r="E728" s="331">
        <v>10.84</v>
      </c>
      <c r="F728" s="331"/>
      <c r="G728" s="333">
        <f t="shared" si="12"/>
        <v>2180.2499999999891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14</v>
      </c>
      <c r="C729" s="298">
        <v>46085</v>
      </c>
      <c r="D729" s="299" t="s">
        <v>367</v>
      </c>
      <c r="E729" s="331">
        <v>68.739999999999995</v>
      </c>
      <c r="F729" s="331"/>
      <c r="G729" s="333">
        <f t="shared" si="12"/>
        <v>2191.0899999999892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46085</v>
      </c>
      <c r="D730" s="299" t="s">
        <v>310</v>
      </c>
      <c r="E730" s="331">
        <v>30.67</v>
      </c>
      <c r="F730" s="331"/>
      <c r="G730" s="333">
        <f t="shared" si="12"/>
        <v>2259.829999999989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17</v>
      </c>
      <c r="C731" s="298">
        <v>46085</v>
      </c>
      <c r="D731" s="299" t="s">
        <v>370</v>
      </c>
      <c r="E731" s="331">
        <v>99</v>
      </c>
      <c r="F731" s="331"/>
      <c r="G731" s="333">
        <f t="shared" si="12"/>
        <v>2290.4999999999891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21</v>
      </c>
      <c r="C732" s="298">
        <v>46084</v>
      </c>
      <c r="D732" s="299" t="s">
        <v>194</v>
      </c>
      <c r="E732" s="331">
        <v>40.72</v>
      </c>
      <c r="F732" s="331"/>
      <c r="G732" s="333">
        <f t="shared" si="12"/>
        <v>2389.4999999999891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284</v>
      </c>
      <c r="B733" s="330">
        <v>36</v>
      </c>
      <c r="C733" s="298">
        <v>46084</v>
      </c>
      <c r="D733" s="299" t="s">
        <v>374</v>
      </c>
      <c r="E733" s="331">
        <v>50</v>
      </c>
      <c r="F733" s="331"/>
      <c r="G733" s="333">
        <f t="shared" si="12"/>
        <v>2430.2199999999889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46084</v>
      </c>
      <c r="D734" s="299" t="s">
        <v>296</v>
      </c>
      <c r="E734" s="331">
        <v>14.67</v>
      </c>
      <c r="F734" s="331"/>
      <c r="G734" s="333">
        <f t="shared" si="12"/>
        <v>2480.2199999999889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46084</v>
      </c>
      <c r="D735" s="299" t="s">
        <v>296</v>
      </c>
      <c r="E735" s="331">
        <v>27.42</v>
      </c>
      <c r="F735" s="331"/>
      <c r="G735" s="333">
        <f t="shared" si="12"/>
        <v>2494.889999999989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46084</v>
      </c>
      <c r="D736" s="299" t="s">
        <v>422</v>
      </c>
      <c r="E736" s="331">
        <v>106.27</v>
      </c>
      <c r="F736" s="331"/>
      <c r="G736" s="333">
        <f t="shared" si="12"/>
        <v>2522.309999999989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46084</v>
      </c>
      <c r="D737" s="299" t="s">
        <v>422</v>
      </c>
      <c r="E737" s="331">
        <v>-107</v>
      </c>
      <c r="F737" s="331"/>
      <c r="G737" s="333">
        <f t="shared" si="12"/>
        <v>2628.579999999989</v>
      </c>
      <c r="H737" s="334" t="s">
        <v>298</v>
      </c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46083</v>
      </c>
      <c r="D738" s="299" t="s">
        <v>301</v>
      </c>
      <c r="E738" s="331">
        <v>20</v>
      </c>
      <c r="F738" s="331"/>
      <c r="G738" s="333">
        <f t="shared" si="12"/>
        <v>2521.579999999989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287</v>
      </c>
      <c r="B739" s="330" t="s">
        <v>287</v>
      </c>
      <c r="C739" s="298">
        <v>46083</v>
      </c>
      <c r="D739" s="299" t="s">
        <v>288</v>
      </c>
      <c r="E739" s="331">
        <v>185.64</v>
      </c>
      <c r="F739" s="331">
        <v>185.64</v>
      </c>
      <c r="G739" s="333">
        <f t="shared" si="12"/>
        <v>2541.579999999989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46083</v>
      </c>
      <c r="D740" s="299" t="s">
        <v>424</v>
      </c>
      <c r="E740" s="331">
        <v>70.12</v>
      </c>
      <c r="F740" s="331"/>
      <c r="G740" s="333">
        <f t="shared" si="12"/>
        <v>2541.579999999989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17</v>
      </c>
      <c r="C741" s="298">
        <v>46083</v>
      </c>
      <c r="D741" s="299" t="s">
        <v>188</v>
      </c>
      <c r="E741" s="331">
        <v>41.44</v>
      </c>
      <c r="F741" s="331"/>
      <c r="G741" s="333">
        <f t="shared" si="12"/>
        <v>2611.6999999999889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46083</v>
      </c>
      <c r="D742" s="299" t="s">
        <v>296</v>
      </c>
      <c r="E742" s="331">
        <v>8.7200000000000006</v>
      </c>
      <c r="F742" s="331"/>
      <c r="G742" s="333">
        <f t="shared" si="12"/>
        <v>2653.139999999989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22</v>
      </c>
      <c r="C743" s="298">
        <v>46082</v>
      </c>
      <c r="D743" s="299" t="s">
        <v>375</v>
      </c>
      <c r="E743" s="331">
        <v>6.37</v>
      </c>
      <c r="F743" s="331"/>
      <c r="G743" s="333">
        <f t="shared" si="12"/>
        <v>2661.8599999999888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46082</v>
      </c>
      <c r="D744" s="299" t="s">
        <v>296</v>
      </c>
      <c r="E744" s="331">
        <v>9.8699999999999992</v>
      </c>
      <c r="F744" s="331"/>
      <c r="G744" s="333">
        <f t="shared" si="12"/>
        <v>2668.2299999999886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1</v>
      </c>
      <c r="C745" s="298">
        <v>46082</v>
      </c>
      <c r="D745" s="299" t="s">
        <v>311</v>
      </c>
      <c r="E745" s="331">
        <v>119.55</v>
      </c>
      <c r="F745" s="331"/>
      <c r="G745" s="333">
        <f t="shared" si="12"/>
        <v>2678.0999999999885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46082</v>
      </c>
      <c r="D746" s="299" t="s">
        <v>348</v>
      </c>
      <c r="E746" s="331">
        <v>25</v>
      </c>
      <c r="F746" s="331"/>
      <c r="G746" s="333">
        <f t="shared" si="12"/>
        <v>2797.6499999999887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46082</v>
      </c>
      <c r="D747" s="299" t="s">
        <v>304</v>
      </c>
      <c r="E747" s="331">
        <v>119.17</v>
      </c>
      <c r="F747" s="331"/>
      <c r="G747" s="333">
        <f t="shared" si="12"/>
        <v>2822.6499999999887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284</v>
      </c>
      <c r="B748" s="330">
        <v>37</v>
      </c>
      <c r="C748" s="298">
        <v>46081</v>
      </c>
      <c r="D748" s="299" t="s">
        <v>425</v>
      </c>
      <c r="E748" s="331">
        <v>3764.91</v>
      </c>
      <c r="F748" s="331"/>
      <c r="G748" s="333">
        <f t="shared" si="12"/>
        <v>2941.8199999999888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286</v>
      </c>
      <c r="B749" s="330">
        <v>25</v>
      </c>
      <c r="C749" s="298">
        <v>46081</v>
      </c>
      <c r="D749" s="298" t="s">
        <v>204</v>
      </c>
      <c r="E749" s="331">
        <v>350</v>
      </c>
      <c r="F749" s="331"/>
      <c r="G749" s="333">
        <f t="shared" si="12"/>
        <v>6706.7299999999886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286</v>
      </c>
      <c r="B750" s="330">
        <v>26</v>
      </c>
      <c r="C750" s="298">
        <v>46081</v>
      </c>
      <c r="D750" s="298" t="s">
        <v>205</v>
      </c>
      <c r="E750" s="331">
        <v>320</v>
      </c>
      <c r="F750" s="331"/>
      <c r="G750" s="333">
        <f t="shared" si="12"/>
        <v>7056.7299999999886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286</v>
      </c>
      <c r="B751" s="330">
        <v>27</v>
      </c>
      <c r="C751" s="298">
        <v>46081</v>
      </c>
      <c r="D751" s="298" t="s">
        <v>206</v>
      </c>
      <c r="E751" s="331">
        <v>25</v>
      </c>
      <c r="F751" s="331"/>
      <c r="G751" s="333">
        <f t="shared" si="12"/>
        <v>7376.7299999999886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286</v>
      </c>
      <c r="B752" s="330">
        <v>28</v>
      </c>
      <c r="C752" s="298">
        <v>46081</v>
      </c>
      <c r="D752" s="298" t="s">
        <v>207</v>
      </c>
      <c r="E752" s="331">
        <v>25</v>
      </c>
      <c r="F752" s="331"/>
      <c r="G752" s="333">
        <f t="shared" si="12"/>
        <v>7401.7299999999886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29</v>
      </c>
      <c r="C753" s="298">
        <v>46081</v>
      </c>
      <c r="D753" s="298" t="s">
        <v>208</v>
      </c>
      <c r="E753" s="331">
        <v>45</v>
      </c>
      <c r="F753" s="331"/>
      <c r="G753" s="333">
        <f t="shared" si="12"/>
        <v>7426.7299999999886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30</v>
      </c>
      <c r="C754" s="298">
        <v>46081</v>
      </c>
      <c r="D754" s="298" t="s">
        <v>209</v>
      </c>
      <c r="E754" s="331">
        <v>400</v>
      </c>
      <c r="F754" s="331"/>
      <c r="G754" s="333">
        <f t="shared" si="12"/>
        <v>7471.7299999999886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31</v>
      </c>
      <c r="C755" s="298">
        <v>46081</v>
      </c>
      <c r="D755" s="298" t="s">
        <v>210</v>
      </c>
      <c r="E755" s="331">
        <v>375</v>
      </c>
      <c r="F755" s="331"/>
      <c r="G755" s="333">
        <f t="shared" si="12"/>
        <v>7871.7299999999886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32</v>
      </c>
      <c r="C756" s="298">
        <v>46081</v>
      </c>
      <c r="D756" s="298" t="s">
        <v>211</v>
      </c>
      <c r="E756" s="331">
        <v>100</v>
      </c>
      <c r="F756" s="331"/>
      <c r="G756" s="333">
        <f t="shared" si="12"/>
        <v>8246.7299999999886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33</v>
      </c>
      <c r="C757" s="298">
        <v>46081</v>
      </c>
      <c r="D757" s="298" t="s">
        <v>212</v>
      </c>
      <c r="E757" s="331">
        <v>85</v>
      </c>
      <c r="F757" s="331"/>
      <c r="G757" s="333">
        <f t="shared" si="12"/>
        <v>8346.7299999999886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34</v>
      </c>
      <c r="C758" s="298">
        <v>46081</v>
      </c>
      <c r="D758" s="298" t="s">
        <v>213</v>
      </c>
      <c r="E758" s="331">
        <v>230</v>
      </c>
      <c r="F758" s="331"/>
      <c r="G758" s="333">
        <f t="shared" si="12"/>
        <v>8431.7299999999886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35</v>
      </c>
      <c r="C759" s="298">
        <v>46081</v>
      </c>
      <c r="D759" s="298" t="s">
        <v>214</v>
      </c>
      <c r="E759" s="331">
        <v>45</v>
      </c>
      <c r="F759" s="331"/>
      <c r="G759" s="333">
        <f t="shared" si="12"/>
        <v>8661.7299999999886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42</v>
      </c>
      <c r="C760" s="298">
        <v>46081</v>
      </c>
      <c r="D760" s="298" t="s">
        <v>200</v>
      </c>
      <c r="E760" s="331">
        <v>51.19</v>
      </c>
      <c r="F760" s="331"/>
      <c r="G760" s="333">
        <f t="shared" si="12"/>
        <v>8706.7299999999886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43</v>
      </c>
      <c r="C761" s="298">
        <v>46081</v>
      </c>
      <c r="D761" s="298" t="s">
        <v>201</v>
      </c>
      <c r="E761" s="331">
        <v>37.17</v>
      </c>
      <c r="F761" s="331"/>
      <c r="G761" s="333">
        <f t="shared" si="12"/>
        <v>8757.9199999999892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10</v>
      </c>
      <c r="C762" s="298">
        <v>46081</v>
      </c>
      <c r="D762" s="298" t="s">
        <v>176</v>
      </c>
      <c r="E762" s="331">
        <v>17.899999999999999</v>
      </c>
      <c r="F762" s="331"/>
      <c r="G762" s="333">
        <f t="shared" si="12"/>
        <v>8795.0899999999892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46080</v>
      </c>
      <c r="D763" s="298" t="s">
        <v>358</v>
      </c>
      <c r="E763" s="331">
        <v>11.17</v>
      </c>
      <c r="F763" s="331"/>
      <c r="G763" s="333">
        <f t="shared" si="12"/>
        <v>8812.9899999999889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46080</v>
      </c>
      <c r="D764" s="299" t="s">
        <v>426</v>
      </c>
      <c r="E764" s="331">
        <v>25</v>
      </c>
      <c r="F764" s="331"/>
      <c r="G764" s="333">
        <f t="shared" si="12"/>
        <v>8824.1599999999889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46080</v>
      </c>
      <c r="D765" s="299" t="s">
        <v>358</v>
      </c>
      <c r="E765" s="331">
        <v>22.84</v>
      </c>
      <c r="F765" s="331"/>
      <c r="G765" s="333">
        <f t="shared" si="12"/>
        <v>8849.1599999999889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46080</v>
      </c>
      <c r="D766" s="299" t="s">
        <v>427</v>
      </c>
      <c r="E766" s="331">
        <v>-88</v>
      </c>
      <c r="F766" s="331"/>
      <c r="G766" s="333">
        <f t="shared" si="12"/>
        <v>8871.9999999999891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291</v>
      </c>
      <c r="B767" s="330">
        <v>38</v>
      </c>
      <c r="C767" s="298">
        <v>46080</v>
      </c>
      <c r="D767" s="299" t="s">
        <v>293</v>
      </c>
      <c r="E767" s="331"/>
      <c r="F767" s="331">
        <v>4278.1499999999996</v>
      </c>
      <c r="G767" s="333">
        <f t="shared" si="12"/>
        <v>8783.9999999999891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46080</v>
      </c>
      <c r="D768" s="299" t="s">
        <v>428</v>
      </c>
      <c r="E768" s="331">
        <v>25.93</v>
      </c>
      <c r="F768" s="331"/>
      <c r="G768" s="333">
        <f t="shared" si="12"/>
        <v>4505.8499999999904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4</v>
      </c>
      <c r="C769" s="298">
        <v>46079</v>
      </c>
      <c r="D769" s="299" t="s">
        <v>310</v>
      </c>
      <c r="E769" s="331">
        <v>29.84</v>
      </c>
      <c r="F769" s="331"/>
      <c r="G769" s="333">
        <f t="shared" si="12"/>
        <v>4531.7799999999907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46079</v>
      </c>
      <c r="D770" s="299" t="s">
        <v>429</v>
      </c>
      <c r="E770" s="331">
        <v>103.25</v>
      </c>
      <c r="F770" s="331"/>
      <c r="G770" s="333">
        <f t="shared" si="12"/>
        <v>4561.6199999999908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46079</v>
      </c>
      <c r="D771" s="299" t="s">
        <v>357</v>
      </c>
      <c r="E771" s="331">
        <v>26.02</v>
      </c>
      <c r="F771" s="331"/>
      <c r="G771" s="333">
        <f t="shared" si="12"/>
        <v>4664.8699999999908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24</v>
      </c>
      <c r="C772" s="298">
        <v>46079</v>
      </c>
      <c r="D772" s="299" t="s">
        <v>860</v>
      </c>
      <c r="E772" s="331">
        <v>84.83</v>
      </c>
      <c r="F772" s="331"/>
      <c r="G772" s="333">
        <f t="shared" si="12"/>
        <v>4690.8899999999912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46079</v>
      </c>
      <c r="D773" s="299" t="s">
        <v>296</v>
      </c>
      <c r="E773" s="331">
        <v>17.87</v>
      </c>
      <c r="F773" s="331"/>
      <c r="G773" s="333">
        <f t="shared" si="12"/>
        <v>4775.7199999999912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5</v>
      </c>
      <c r="C774" s="298">
        <v>46079</v>
      </c>
      <c r="D774" s="299" t="s">
        <v>430</v>
      </c>
      <c r="E774" s="331">
        <v>123.64</v>
      </c>
      <c r="F774" s="331"/>
      <c r="G774" s="333">
        <f t="shared" si="12"/>
        <v>4793.5899999999911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46078</v>
      </c>
      <c r="D775" s="299" t="s">
        <v>319</v>
      </c>
      <c r="E775" s="331">
        <v>18.5</v>
      </c>
      <c r="F775" s="331"/>
      <c r="G775" s="333">
        <f t="shared" si="12"/>
        <v>4917.2299999999914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46078</v>
      </c>
      <c r="D776" s="299" t="s">
        <v>296</v>
      </c>
      <c r="E776" s="331">
        <v>50.96</v>
      </c>
      <c r="F776" s="331"/>
      <c r="G776" s="333">
        <f t="shared" si="12"/>
        <v>4935.7299999999914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46078</v>
      </c>
      <c r="D777" s="299" t="s">
        <v>296</v>
      </c>
      <c r="E777" s="331">
        <v>11.28</v>
      </c>
      <c r="F777" s="331"/>
      <c r="G777" s="333">
        <f t="shared" si="12"/>
        <v>4986.6899999999914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12</v>
      </c>
      <c r="C778" s="298">
        <v>46078</v>
      </c>
      <c r="D778" s="299" t="s">
        <v>314</v>
      </c>
      <c r="E778" s="331">
        <v>204.47</v>
      </c>
      <c r="F778" s="331"/>
      <c r="G778" s="333">
        <f t="shared" si="12"/>
        <v>4997.9699999999912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46078</v>
      </c>
      <c r="D779" s="299" t="s">
        <v>308</v>
      </c>
      <c r="E779" s="331">
        <v>47.99</v>
      </c>
      <c r="F779" s="331"/>
      <c r="G779" s="333">
        <f t="shared" si="12"/>
        <v>5202.4399999999914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1</v>
      </c>
      <c r="C780" s="298">
        <v>46078</v>
      </c>
      <c r="D780" s="299" t="s">
        <v>304</v>
      </c>
      <c r="E780" s="331">
        <v>19.09</v>
      </c>
      <c r="F780" s="331"/>
      <c r="G780" s="333">
        <f t="shared" si="12"/>
        <v>5250.4299999999912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23</v>
      </c>
      <c r="C781" s="298">
        <v>46076</v>
      </c>
      <c r="D781" s="299" t="s">
        <v>67</v>
      </c>
      <c r="E781" s="331">
        <v>650.88</v>
      </c>
      <c r="F781" s="331"/>
      <c r="G781" s="333">
        <f t="shared" si="12"/>
        <v>5269.5199999999913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46076</v>
      </c>
      <c r="D782" s="299" t="s">
        <v>351</v>
      </c>
      <c r="E782" s="331">
        <v>35</v>
      </c>
      <c r="F782" s="331"/>
      <c r="G782" s="333">
        <f t="shared" si="12"/>
        <v>5920.3999999999915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1</v>
      </c>
      <c r="C783" s="298">
        <v>46076</v>
      </c>
      <c r="D783" s="299" t="s">
        <v>306</v>
      </c>
      <c r="E783" s="331">
        <v>128.97999999999999</v>
      </c>
      <c r="F783" s="331"/>
      <c r="G783" s="333">
        <f t="shared" si="12"/>
        <v>5955.3999999999915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46076</v>
      </c>
      <c r="D784" s="299" t="s">
        <v>320</v>
      </c>
      <c r="E784" s="331">
        <v>52.55</v>
      </c>
      <c r="F784" s="331"/>
      <c r="G784" s="333">
        <f t="shared" si="12"/>
        <v>6084.379999999991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3</v>
      </c>
      <c r="C785" s="298">
        <v>46075</v>
      </c>
      <c r="D785" s="299" t="s">
        <v>348</v>
      </c>
      <c r="E785" s="331">
        <v>13.76</v>
      </c>
      <c r="F785" s="331"/>
      <c r="G785" s="333">
        <f t="shared" si="12"/>
        <v>6136.9299999999912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1</v>
      </c>
      <c r="C786" s="298">
        <v>46075</v>
      </c>
      <c r="D786" s="299" t="s">
        <v>311</v>
      </c>
      <c r="E786" s="331">
        <v>187.64</v>
      </c>
      <c r="F786" s="331"/>
      <c r="G786" s="333">
        <f t="shared" si="12"/>
        <v>6150.6899999999914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46074</v>
      </c>
      <c r="D787" s="299" t="s">
        <v>393</v>
      </c>
      <c r="E787" s="331">
        <v>75.78</v>
      </c>
      <c r="F787" s="331"/>
      <c r="G787" s="333">
        <f t="shared" si="12"/>
        <v>6338.3299999999917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46074</v>
      </c>
      <c r="D788" s="299" t="s">
        <v>392</v>
      </c>
      <c r="E788" s="331">
        <v>27.41</v>
      </c>
      <c r="F788" s="331"/>
      <c r="G788" s="333">
        <f t="shared" si="12"/>
        <v>6414.1099999999915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46074</v>
      </c>
      <c r="D789" s="299" t="s">
        <v>431</v>
      </c>
      <c r="E789" s="331">
        <v>32.049999999999997</v>
      </c>
      <c r="F789" s="331"/>
      <c r="G789" s="333">
        <f t="shared" si="12"/>
        <v>6441.5199999999913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46074</v>
      </c>
      <c r="D790" s="299" t="s">
        <v>358</v>
      </c>
      <c r="E790" s="331">
        <v>9.4700000000000006</v>
      </c>
      <c r="F790" s="331"/>
      <c r="G790" s="333">
        <f t="shared" si="12"/>
        <v>6473.5699999999915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46073</v>
      </c>
      <c r="D791" s="299" t="s">
        <v>296</v>
      </c>
      <c r="E791" s="331">
        <v>14.47</v>
      </c>
      <c r="F791" s="331"/>
      <c r="G791" s="333">
        <f t="shared" si="12"/>
        <v>6483.0399999999918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46073</v>
      </c>
      <c r="D792" s="299" t="s">
        <v>355</v>
      </c>
      <c r="E792" s="331">
        <v>11.97</v>
      </c>
      <c r="F792" s="331"/>
      <c r="G792" s="333">
        <f t="shared" si="12"/>
        <v>6497.509999999992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4</v>
      </c>
      <c r="C793" s="298">
        <v>46073</v>
      </c>
      <c r="D793" s="299" t="s">
        <v>355</v>
      </c>
      <c r="E793" s="331">
        <v>59.88</v>
      </c>
      <c r="F793" s="331"/>
      <c r="G793" s="333">
        <f t="shared" si="12"/>
        <v>6509.4799999999923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46073</v>
      </c>
      <c r="D794" s="299" t="s">
        <v>418</v>
      </c>
      <c r="E794" s="331">
        <v>19.57</v>
      </c>
      <c r="F794" s="331"/>
      <c r="G794" s="333">
        <f t="shared" si="12"/>
        <v>6569.3599999999924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22</v>
      </c>
      <c r="C795" s="298">
        <v>46073</v>
      </c>
      <c r="D795" s="299" t="s">
        <v>323</v>
      </c>
      <c r="E795" s="331">
        <v>20.22</v>
      </c>
      <c r="F795" s="331"/>
      <c r="G795" s="333">
        <f t="shared" si="12"/>
        <v>6588.9299999999921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46073</v>
      </c>
      <c r="D796" s="299" t="s">
        <v>358</v>
      </c>
      <c r="E796" s="331">
        <v>5.3</v>
      </c>
      <c r="F796" s="331"/>
      <c r="G796" s="333">
        <f t="shared" si="12"/>
        <v>6609.1499999999924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46073</v>
      </c>
      <c r="D797" s="299" t="s">
        <v>324</v>
      </c>
      <c r="E797" s="331">
        <v>8.1300000000000008</v>
      </c>
      <c r="F797" s="331"/>
      <c r="G797" s="333">
        <f t="shared" si="12"/>
        <v>6614.4499999999925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46073</v>
      </c>
      <c r="D798" s="299" t="s">
        <v>310</v>
      </c>
      <c r="E798" s="331">
        <v>32.43</v>
      </c>
      <c r="F798" s="331"/>
      <c r="G798" s="333">
        <f t="shared" si="12"/>
        <v>6622.5799999999927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46073</v>
      </c>
      <c r="D799" s="299" t="s">
        <v>432</v>
      </c>
      <c r="E799" s="331">
        <v>98.65</v>
      </c>
      <c r="F799" s="331"/>
      <c r="G799" s="333">
        <f t="shared" si="12"/>
        <v>6655.0099999999929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46072</v>
      </c>
      <c r="D800" s="299" t="s">
        <v>300</v>
      </c>
      <c r="E800" s="331">
        <v>30.87</v>
      </c>
      <c r="F800" s="331"/>
      <c r="G800" s="333">
        <f t="shared" si="12"/>
        <v>6753.6599999999926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46072</v>
      </c>
      <c r="D801" s="299" t="s">
        <v>300</v>
      </c>
      <c r="E801" s="331">
        <v>15.96</v>
      </c>
      <c r="F801" s="331"/>
      <c r="G801" s="333">
        <f t="shared" si="12"/>
        <v>6784.5299999999925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46072</v>
      </c>
      <c r="D802" s="299" t="s">
        <v>296</v>
      </c>
      <c r="E802" s="331">
        <v>17.36</v>
      </c>
      <c r="F802" s="331"/>
      <c r="G802" s="333">
        <f t="shared" si="12"/>
        <v>6800.4899999999925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22</v>
      </c>
      <c r="C803" s="298">
        <v>46072</v>
      </c>
      <c r="D803" s="299" t="s">
        <v>328</v>
      </c>
      <c r="E803" s="331">
        <v>7.46</v>
      </c>
      <c r="F803" s="331"/>
      <c r="G803" s="333">
        <f t="shared" si="12"/>
        <v>6817.8499999999922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291</v>
      </c>
      <c r="B804" s="330">
        <v>39</v>
      </c>
      <c r="C804" s="298">
        <v>46072</v>
      </c>
      <c r="D804" s="299" t="s">
        <v>292</v>
      </c>
      <c r="E804" s="331"/>
      <c r="F804" s="331">
        <v>2763.77</v>
      </c>
      <c r="G804" s="333">
        <f t="shared" si="12"/>
        <v>6825.3099999999922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335</v>
      </c>
      <c r="B805" s="330" t="s">
        <v>335</v>
      </c>
      <c r="C805" s="298">
        <v>46071</v>
      </c>
      <c r="D805" s="299" t="s">
        <v>336</v>
      </c>
      <c r="E805" s="331">
        <v>182.55</v>
      </c>
      <c r="F805" s="331"/>
      <c r="G805" s="333">
        <f t="shared" si="12"/>
        <v>4061.5399999999927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15</v>
      </c>
      <c r="C806" s="298">
        <v>46071</v>
      </c>
      <c r="D806" s="299" t="s">
        <v>185</v>
      </c>
      <c r="E806" s="331">
        <v>188.16</v>
      </c>
      <c r="F806" s="331"/>
      <c r="G806" s="333">
        <f t="shared" si="12"/>
        <v>4244.0899999999929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291</v>
      </c>
      <c r="B807" s="330">
        <v>40</v>
      </c>
      <c r="C807" s="298">
        <v>46071</v>
      </c>
      <c r="D807" s="299" t="s">
        <v>316</v>
      </c>
      <c r="E807" s="331"/>
      <c r="F807" s="331">
        <v>1281.58</v>
      </c>
      <c r="G807" s="333">
        <f t="shared" si="12"/>
        <v>4432.2499999999927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46071</v>
      </c>
      <c r="D808" s="299" t="s">
        <v>433</v>
      </c>
      <c r="E808" s="331">
        <v>-146</v>
      </c>
      <c r="F808" s="331"/>
      <c r="G808" s="333">
        <f t="shared" si="12"/>
        <v>3150.6699999999933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46071</v>
      </c>
      <c r="D809" s="299" t="s">
        <v>434</v>
      </c>
      <c r="E809" s="331">
        <v>-13</v>
      </c>
      <c r="F809" s="331"/>
      <c r="G809" s="333">
        <f t="shared" si="12"/>
        <v>3004.6699999999933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335</v>
      </c>
      <c r="B810" s="330" t="s">
        <v>335</v>
      </c>
      <c r="C810" s="298">
        <v>46071</v>
      </c>
      <c r="D810" s="299" t="s">
        <v>460</v>
      </c>
      <c r="E810" s="331"/>
      <c r="F810" s="331">
        <v>191</v>
      </c>
      <c r="G810" s="333">
        <f t="shared" si="12"/>
        <v>2991.6699999999933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46071</v>
      </c>
      <c r="D811" s="299" t="s">
        <v>300</v>
      </c>
      <c r="E811" s="331">
        <v>43.63</v>
      </c>
      <c r="F811" s="331"/>
      <c r="G811" s="333">
        <f t="shared" si="12"/>
        <v>2800.6699999999933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46071</v>
      </c>
      <c r="D812" s="299" t="s">
        <v>300</v>
      </c>
      <c r="E812" s="331">
        <v>10.64</v>
      </c>
      <c r="F812" s="331"/>
      <c r="G812" s="333">
        <f t="shared" si="12"/>
        <v>2844.2999999999934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46071</v>
      </c>
      <c r="D813" s="299" t="s">
        <v>296</v>
      </c>
      <c r="E813" s="331">
        <v>14.87</v>
      </c>
      <c r="F813" s="331"/>
      <c r="G813" s="333">
        <f t="shared" si="12"/>
        <v>2854.9399999999932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46071</v>
      </c>
      <c r="D814" s="299" t="s">
        <v>295</v>
      </c>
      <c r="E814" s="331">
        <v>12.99</v>
      </c>
      <c r="F814" s="331"/>
      <c r="G814" s="333">
        <f t="shared" si="12"/>
        <v>2869.8099999999931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4</v>
      </c>
      <c r="C815" s="298">
        <v>46071</v>
      </c>
      <c r="D815" s="299" t="s">
        <v>295</v>
      </c>
      <c r="E815" s="331">
        <v>29.47</v>
      </c>
      <c r="F815" s="331"/>
      <c r="G815" s="333">
        <f t="shared" si="12"/>
        <v>2882.7999999999929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22</v>
      </c>
      <c r="C816" s="298">
        <v>46071</v>
      </c>
      <c r="D816" s="299" t="s">
        <v>401</v>
      </c>
      <c r="E816" s="331">
        <v>13.84</v>
      </c>
      <c r="F816" s="331"/>
      <c r="G816" s="333">
        <f t="shared" si="12"/>
        <v>2912.2699999999927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46071</v>
      </c>
      <c r="D817" s="299" t="s">
        <v>435</v>
      </c>
      <c r="E817" s="331">
        <v>64.569999999999993</v>
      </c>
      <c r="F817" s="331"/>
      <c r="G817" s="333">
        <f t="shared" si="12"/>
        <v>2926.1099999999929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21</v>
      </c>
      <c r="C818" s="298">
        <v>46070</v>
      </c>
      <c r="D818" s="299" t="s">
        <v>194</v>
      </c>
      <c r="E818" s="331">
        <v>81</v>
      </c>
      <c r="F818" s="331"/>
      <c r="G818" s="333">
        <f t="shared" si="12"/>
        <v>2990.679999999993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46070</v>
      </c>
      <c r="D819" s="299" t="s">
        <v>384</v>
      </c>
      <c r="E819" s="331">
        <v>81.41</v>
      </c>
      <c r="F819" s="331"/>
      <c r="G819" s="333">
        <f t="shared" si="12"/>
        <v>3071.679999999993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46070</v>
      </c>
      <c r="D820" s="299" t="s">
        <v>300</v>
      </c>
      <c r="E820" s="331">
        <v>113.74</v>
      </c>
      <c r="F820" s="331"/>
      <c r="G820" s="333">
        <f t="shared" si="12"/>
        <v>3153.0899999999929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43</v>
      </c>
      <c r="C821" s="298">
        <v>46070</v>
      </c>
      <c r="D821" s="299" t="s">
        <v>333</v>
      </c>
      <c r="E821" s="331">
        <v>29.8</v>
      </c>
      <c r="F821" s="331"/>
      <c r="G821" s="333">
        <f t="shared" si="12"/>
        <v>3266.8299999999927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42</v>
      </c>
      <c r="C822" s="298">
        <v>46070</v>
      </c>
      <c r="D822" s="299" t="s">
        <v>333</v>
      </c>
      <c r="E822" s="331">
        <v>37.25</v>
      </c>
      <c r="F822" s="331"/>
      <c r="G822" s="333">
        <f t="shared" si="12"/>
        <v>3296.6299999999928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46070</v>
      </c>
      <c r="D823" s="299" t="s">
        <v>424</v>
      </c>
      <c r="E823" s="331">
        <v>7.97</v>
      </c>
      <c r="F823" s="331"/>
      <c r="G823" s="333">
        <f t="shared" si="12"/>
        <v>3333.8799999999928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17</v>
      </c>
      <c r="C824" s="298">
        <v>46070</v>
      </c>
      <c r="D824" s="299" t="s">
        <v>188</v>
      </c>
      <c r="E824" s="331">
        <v>42.65</v>
      </c>
      <c r="F824" s="331"/>
      <c r="G824" s="333">
        <f t="shared" si="12"/>
        <v>3341.8499999999926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46070</v>
      </c>
      <c r="D825" s="299" t="s">
        <v>436</v>
      </c>
      <c r="E825" s="331">
        <v>40</v>
      </c>
      <c r="F825" s="331"/>
      <c r="G825" s="333">
        <f t="shared" si="12"/>
        <v>3384.4999999999927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11</v>
      </c>
      <c r="C826" s="298">
        <v>46070</v>
      </c>
      <c r="D826" s="299" t="s">
        <v>178</v>
      </c>
      <c r="E826" s="331">
        <v>480.91</v>
      </c>
      <c r="F826" s="331"/>
      <c r="G826" s="333">
        <f t="shared" si="12"/>
        <v>3424.4999999999927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23</v>
      </c>
      <c r="C827" s="298">
        <v>46070</v>
      </c>
      <c r="D827" s="299" t="s">
        <v>63</v>
      </c>
      <c r="E827" s="331">
        <v>529.46</v>
      </c>
      <c r="F827" s="331"/>
      <c r="G827" s="333">
        <f t="shared" si="12"/>
        <v>3905.4099999999926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46069</v>
      </c>
      <c r="D828" s="299" t="s">
        <v>324</v>
      </c>
      <c r="E828" s="331">
        <v>16.079999999999998</v>
      </c>
      <c r="F828" s="331"/>
      <c r="G828" s="333">
        <f t="shared" si="12"/>
        <v>4434.8699999999926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46069</v>
      </c>
      <c r="D829" s="299" t="s">
        <v>300</v>
      </c>
      <c r="E829" s="331">
        <v>21.17</v>
      </c>
      <c r="F829" s="331"/>
      <c r="G829" s="333">
        <f t="shared" si="12"/>
        <v>4450.9499999999925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46069</v>
      </c>
      <c r="D830" s="299" t="s">
        <v>300</v>
      </c>
      <c r="E830" s="331">
        <v>17.03</v>
      </c>
      <c r="F830" s="331"/>
      <c r="G830" s="333">
        <f t="shared" si="12"/>
        <v>4472.1199999999926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46069</v>
      </c>
      <c r="D831" s="299" t="s">
        <v>296</v>
      </c>
      <c r="E831" s="331">
        <v>18.309999999999999</v>
      </c>
      <c r="F831" s="331"/>
      <c r="G831" s="333">
        <f t="shared" si="12"/>
        <v>4489.1499999999924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46069</v>
      </c>
      <c r="D832" s="299" t="s">
        <v>301</v>
      </c>
      <c r="E832" s="331">
        <v>19.3</v>
      </c>
      <c r="F832" s="331"/>
      <c r="G832" s="333">
        <f t="shared" si="12"/>
        <v>4507.4599999999928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46069</v>
      </c>
      <c r="D833" s="299" t="s">
        <v>397</v>
      </c>
      <c r="E833" s="331">
        <v>24.67</v>
      </c>
      <c r="F833" s="331"/>
      <c r="G833" s="333">
        <f t="shared" si="12"/>
        <v>4526.7599999999929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287</v>
      </c>
      <c r="B834" s="330" t="s">
        <v>287</v>
      </c>
      <c r="C834" s="298">
        <v>46069</v>
      </c>
      <c r="D834" s="299" t="s">
        <v>397</v>
      </c>
      <c r="E834" s="331">
        <v>152.41999999999999</v>
      </c>
      <c r="F834" s="331">
        <v>152.41999999999999</v>
      </c>
      <c r="G834" s="333">
        <f t="shared" si="12"/>
        <v>4551.429999999993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46068</v>
      </c>
      <c r="D835" s="299" t="s">
        <v>437</v>
      </c>
      <c r="E835" s="331">
        <v>233.83</v>
      </c>
      <c r="F835" s="331"/>
      <c r="G835" s="333">
        <f t="shared" si="12"/>
        <v>4551.429999999993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46068</v>
      </c>
      <c r="D836" s="299" t="s">
        <v>326</v>
      </c>
      <c r="E836" s="331">
        <v>50.87</v>
      </c>
      <c r="F836" s="331"/>
      <c r="G836" s="333">
        <f t="shared" si="12"/>
        <v>4785.2599999999929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46068</v>
      </c>
      <c r="D837" s="299" t="s">
        <v>438</v>
      </c>
      <c r="E837" s="331">
        <v>16</v>
      </c>
      <c r="F837" s="331"/>
      <c r="G837" s="333">
        <f t="shared" si="12"/>
        <v>4836.1299999999928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46068</v>
      </c>
      <c r="D838" s="299" t="s">
        <v>353</v>
      </c>
      <c r="E838" s="331">
        <v>30</v>
      </c>
      <c r="F838" s="331"/>
      <c r="G838" s="333">
        <f t="shared" si="12"/>
        <v>4852.1299999999928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46068</v>
      </c>
      <c r="D839" s="299" t="s">
        <v>306</v>
      </c>
      <c r="E839" s="331">
        <v>76</v>
      </c>
      <c r="F839" s="331"/>
      <c r="G839" s="333">
        <f t="shared" si="12"/>
        <v>4882.1299999999928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3</v>
      </c>
      <c r="C840" s="298">
        <v>46068</v>
      </c>
      <c r="D840" s="299" t="s">
        <v>348</v>
      </c>
      <c r="E840" s="331">
        <v>3.59</v>
      </c>
      <c r="F840" s="331"/>
      <c r="G840" s="333">
        <f t="shared" si="12"/>
        <v>4958.1299999999928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46068</v>
      </c>
      <c r="D841" s="299" t="s">
        <v>439</v>
      </c>
      <c r="E841" s="331">
        <v>70</v>
      </c>
      <c r="F841" s="331"/>
      <c r="G841" s="333">
        <f t="shared" si="12"/>
        <v>4961.719999999993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46068</v>
      </c>
      <c r="D842" s="299" t="s">
        <v>440</v>
      </c>
      <c r="E842" s="331">
        <v>175</v>
      </c>
      <c r="F842" s="331"/>
      <c r="G842" s="333">
        <f t="shared" si="12"/>
        <v>5031.719999999993</v>
      </c>
      <c r="H842" s="334" t="s">
        <v>298</v>
      </c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46067</v>
      </c>
      <c r="D843" s="299" t="s">
        <v>319</v>
      </c>
      <c r="E843" s="331">
        <v>13.09</v>
      </c>
      <c r="F843" s="331"/>
      <c r="G843" s="333">
        <f t="shared" si="12"/>
        <v>5206.719999999993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3</v>
      </c>
      <c r="C844" s="298">
        <v>46067</v>
      </c>
      <c r="D844" s="299" t="s">
        <v>296</v>
      </c>
      <c r="E844" s="331">
        <v>7.56</v>
      </c>
      <c r="F844" s="331"/>
      <c r="G844" s="333">
        <f t="shared" si="12"/>
        <v>5219.8099999999931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46067</v>
      </c>
      <c r="D845" s="299" t="s">
        <v>296</v>
      </c>
      <c r="E845" s="331">
        <v>32.409999999999997</v>
      </c>
      <c r="F845" s="331"/>
      <c r="G845" s="333">
        <f t="shared" si="12"/>
        <v>5227.3699999999935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5</v>
      </c>
      <c r="C846" s="298">
        <v>46067</v>
      </c>
      <c r="D846" s="299" t="s">
        <v>441</v>
      </c>
      <c r="E846" s="331">
        <v>400</v>
      </c>
      <c r="F846" s="331"/>
      <c r="G846" s="333">
        <f t="shared" si="12"/>
        <v>5259.7799999999934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46066</v>
      </c>
      <c r="D847" s="299" t="s">
        <v>319</v>
      </c>
      <c r="E847" s="331">
        <v>41.51</v>
      </c>
      <c r="F847" s="331"/>
      <c r="G847" s="333">
        <f t="shared" si="12"/>
        <v>5659.7799999999934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46066</v>
      </c>
      <c r="D848" s="299" t="s">
        <v>296</v>
      </c>
      <c r="E848" s="331">
        <v>21.55</v>
      </c>
      <c r="F848" s="331"/>
      <c r="G848" s="333">
        <f t="shared" si="12"/>
        <v>5701.2899999999936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46066</v>
      </c>
      <c r="D849" s="299" t="s">
        <v>358</v>
      </c>
      <c r="E849" s="331">
        <v>12.45</v>
      </c>
      <c r="F849" s="331"/>
      <c r="G849" s="333">
        <f t="shared" si="12"/>
        <v>5722.8399999999938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287</v>
      </c>
      <c r="B850" s="330" t="s">
        <v>287</v>
      </c>
      <c r="C850" s="298">
        <v>46066</v>
      </c>
      <c r="D850" s="299" t="s">
        <v>397</v>
      </c>
      <c r="E850" s="331">
        <v>91.38</v>
      </c>
      <c r="F850" s="331">
        <v>91.38</v>
      </c>
      <c r="G850" s="333">
        <f t="shared" si="12"/>
        <v>5735.2899999999936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46066</v>
      </c>
      <c r="D851" s="299" t="s">
        <v>311</v>
      </c>
      <c r="E851" s="331">
        <v>16.48</v>
      </c>
      <c r="F851" s="331"/>
      <c r="G851" s="333">
        <f t="shared" si="12"/>
        <v>5735.2899999999936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46066</v>
      </c>
      <c r="D852" s="299" t="s">
        <v>428</v>
      </c>
      <c r="E852" s="331">
        <v>12.76</v>
      </c>
      <c r="F852" s="331"/>
      <c r="G852" s="333">
        <f t="shared" si="12"/>
        <v>5751.7699999999932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46066</v>
      </c>
      <c r="D853" s="299" t="s">
        <v>329</v>
      </c>
      <c r="E853" s="331">
        <v>37.9</v>
      </c>
      <c r="F853" s="331"/>
      <c r="G853" s="333">
        <f t="shared" si="12"/>
        <v>5764.5299999999934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291</v>
      </c>
      <c r="B854" s="330">
        <v>40</v>
      </c>
      <c r="C854" s="298">
        <v>46066</v>
      </c>
      <c r="D854" s="299" t="s">
        <v>316</v>
      </c>
      <c r="E854" s="331"/>
      <c r="F854" s="331">
        <v>427.18</v>
      </c>
      <c r="G854" s="333">
        <f t="shared" si="12"/>
        <v>5802.429999999993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291</v>
      </c>
      <c r="B855" s="330">
        <v>38</v>
      </c>
      <c r="C855" s="298">
        <v>46066</v>
      </c>
      <c r="D855" s="299" t="s">
        <v>293</v>
      </c>
      <c r="E855" s="331"/>
      <c r="F855" s="331">
        <v>4278.16</v>
      </c>
      <c r="G855" s="333">
        <f t="shared" si="12"/>
        <v>5375.2499999999927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46065</v>
      </c>
      <c r="D856" s="299" t="s">
        <v>357</v>
      </c>
      <c r="E856" s="331">
        <v>111.36</v>
      </c>
      <c r="F856" s="331"/>
      <c r="G856" s="333">
        <f t="shared" si="12"/>
        <v>1097.0899999999931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46065</v>
      </c>
      <c r="D857" s="299" t="s">
        <v>442</v>
      </c>
      <c r="E857" s="331">
        <v>16</v>
      </c>
      <c r="F857" s="331"/>
      <c r="G857" s="333">
        <f t="shared" si="12"/>
        <v>1208.449999999993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46065</v>
      </c>
      <c r="D858" s="299" t="s">
        <v>300</v>
      </c>
      <c r="E858" s="331">
        <v>29.81</v>
      </c>
      <c r="F858" s="331"/>
      <c r="G858" s="333">
        <f t="shared" si="12"/>
        <v>1224.449999999993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19</v>
      </c>
      <c r="C859" s="298">
        <v>46065</v>
      </c>
      <c r="D859" s="299" t="s">
        <v>191</v>
      </c>
      <c r="E859" s="331">
        <v>200</v>
      </c>
      <c r="F859" s="331"/>
      <c r="G859" s="333">
        <f t="shared" si="12"/>
        <v>1254.2599999999929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46065</v>
      </c>
      <c r="D860" s="299" t="s">
        <v>296</v>
      </c>
      <c r="E860" s="331">
        <v>7.56</v>
      </c>
      <c r="F860" s="331"/>
      <c r="G860" s="333">
        <f t="shared" si="12"/>
        <v>1454.2599999999929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46065</v>
      </c>
      <c r="D861" s="299" t="s">
        <v>296</v>
      </c>
      <c r="E861" s="331">
        <v>65.78</v>
      </c>
      <c r="F861" s="331"/>
      <c r="G861" s="333">
        <f t="shared" si="12"/>
        <v>1461.8199999999929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46065</v>
      </c>
      <c r="D862" s="299" t="s">
        <v>296</v>
      </c>
      <c r="E862" s="331">
        <v>3.93</v>
      </c>
      <c r="F862" s="331"/>
      <c r="G862" s="333">
        <f t="shared" si="12"/>
        <v>1527.5999999999929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7</v>
      </c>
      <c r="C863" s="298">
        <v>46065</v>
      </c>
      <c r="D863" s="299" t="s">
        <v>443</v>
      </c>
      <c r="E863" s="331">
        <v>564.83000000000004</v>
      </c>
      <c r="F863" s="331"/>
      <c r="G863" s="333">
        <f t="shared" si="12"/>
        <v>1531.5299999999929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7</v>
      </c>
      <c r="C864" s="298">
        <v>46065</v>
      </c>
      <c r="D864" s="299" t="s">
        <v>444</v>
      </c>
      <c r="E864" s="331">
        <v>70.180000000000007</v>
      </c>
      <c r="F864" s="331"/>
      <c r="G864" s="333">
        <f t="shared" si="12"/>
        <v>2096.3599999999929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46065</v>
      </c>
      <c r="D865" s="299" t="s">
        <v>445</v>
      </c>
      <c r="E865" s="331">
        <v>2.66</v>
      </c>
      <c r="F865" s="331"/>
      <c r="G865" s="333">
        <f t="shared" si="12"/>
        <v>2166.5399999999927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5</v>
      </c>
      <c r="C866" s="298">
        <v>46064</v>
      </c>
      <c r="D866" s="299" t="s">
        <v>429</v>
      </c>
      <c r="E866" s="331">
        <v>103.25</v>
      </c>
      <c r="F866" s="331"/>
      <c r="G866" s="333">
        <f t="shared" si="12"/>
        <v>2169.1999999999925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46064</v>
      </c>
      <c r="D867" s="299" t="s">
        <v>363</v>
      </c>
      <c r="E867" s="331">
        <v>30.39</v>
      </c>
      <c r="F867" s="331"/>
      <c r="G867" s="333">
        <f t="shared" si="12"/>
        <v>2272.4499999999925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46064</v>
      </c>
      <c r="D868" s="299" t="s">
        <v>296</v>
      </c>
      <c r="E868" s="331">
        <v>9.92</v>
      </c>
      <c r="F868" s="331"/>
      <c r="G868" s="333">
        <f t="shared" si="12"/>
        <v>2302.8399999999924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3</v>
      </c>
      <c r="C869" s="298">
        <v>46064</v>
      </c>
      <c r="D869" s="299" t="s">
        <v>295</v>
      </c>
      <c r="E869" s="331">
        <v>3.49</v>
      </c>
      <c r="F869" s="331"/>
      <c r="G869" s="333">
        <f t="shared" si="12"/>
        <v>2312.7599999999925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22</v>
      </c>
      <c r="C870" s="298">
        <v>46064</v>
      </c>
      <c r="D870" s="299" t="s">
        <v>352</v>
      </c>
      <c r="E870" s="331">
        <v>19.16</v>
      </c>
      <c r="F870" s="331"/>
      <c r="G870" s="333">
        <f t="shared" si="12"/>
        <v>2316.2499999999923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46063</v>
      </c>
      <c r="D871" s="299" t="s">
        <v>412</v>
      </c>
      <c r="E871" s="331">
        <v>-8</v>
      </c>
      <c r="F871" s="331"/>
      <c r="G871" s="333">
        <f t="shared" si="12"/>
        <v>2335.4099999999921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46063</v>
      </c>
      <c r="D872" s="299" t="s">
        <v>446</v>
      </c>
      <c r="E872" s="331">
        <v>-0.04</v>
      </c>
      <c r="F872" s="331"/>
      <c r="G872" s="333">
        <f t="shared" si="12"/>
        <v>2327.4099999999921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335</v>
      </c>
      <c r="B873" s="330" t="s">
        <v>335</v>
      </c>
      <c r="C873" s="298">
        <v>46063</v>
      </c>
      <c r="D873" s="299" t="s">
        <v>447</v>
      </c>
      <c r="E873" s="331">
        <v>65.78</v>
      </c>
      <c r="F873" s="331"/>
      <c r="G873" s="333">
        <f t="shared" si="12"/>
        <v>2327.3699999999922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13</v>
      </c>
      <c r="C874" s="298">
        <v>46063</v>
      </c>
      <c r="D874" s="299" t="s">
        <v>182</v>
      </c>
      <c r="E874" s="331">
        <v>159.35</v>
      </c>
      <c r="F874" s="331"/>
      <c r="G874" s="333">
        <f t="shared" si="12"/>
        <v>2393.1499999999924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46063</v>
      </c>
      <c r="D875" s="299" t="s">
        <v>296</v>
      </c>
      <c r="E875" s="331">
        <v>16.29</v>
      </c>
      <c r="F875" s="331"/>
      <c r="G875" s="333">
        <f t="shared" si="12"/>
        <v>2552.4999999999923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46063</v>
      </c>
      <c r="D876" s="299" t="s">
        <v>311</v>
      </c>
      <c r="E876" s="331">
        <v>19.329999999999998</v>
      </c>
      <c r="F876" s="331"/>
      <c r="G876" s="333">
        <f t="shared" si="12"/>
        <v>2568.7899999999922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46062</v>
      </c>
      <c r="D877" s="299" t="s">
        <v>448</v>
      </c>
      <c r="E877" s="331">
        <v>8.61</v>
      </c>
      <c r="F877" s="331"/>
      <c r="G877" s="333">
        <f t="shared" ref="G877:G1122" si="13">G878-E877+F877</f>
        <v>2588.1199999999922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46062</v>
      </c>
      <c r="D878" s="299" t="s">
        <v>296</v>
      </c>
      <c r="E878" s="331">
        <v>13.41</v>
      </c>
      <c r="F878" s="331"/>
      <c r="G878" s="333">
        <f t="shared" si="13"/>
        <v>2596.7299999999923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18</v>
      </c>
      <c r="C879" s="298">
        <v>46062</v>
      </c>
      <c r="D879" s="299" t="s">
        <v>361</v>
      </c>
      <c r="E879" s="331">
        <v>400</v>
      </c>
      <c r="F879" s="331"/>
      <c r="G879" s="333">
        <f t="shared" si="13"/>
        <v>2610.1399999999921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9</v>
      </c>
      <c r="C880" s="298">
        <v>46062</v>
      </c>
      <c r="D880" s="299" t="s">
        <v>58</v>
      </c>
      <c r="E880" s="331">
        <v>1281.53</v>
      </c>
      <c r="F880" s="331"/>
      <c r="G880" s="333">
        <f t="shared" si="13"/>
        <v>3010.1399999999921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5</v>
      </c>
      <c r="C881" s="298">
        <v>46062</v>
      </c>
      <c r="D881" s="299" t="s">
        <v>449</v>
      </c>
      <c r="E881" s="331">
        <v>50</v>
      </c>
      <c r="F881" s="331"/>
      <c r="G881" s="333">
        <f t="shared" si="13"/>
        <v>4291.6699999999919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46062</v>
      </c>
      <c r="D882" s="299" t="s">
        <v>450</v>
      </c>
      <c r="E882" s="331">
        <v>12.1</v>
      </c>
      <c r="F882" s="331"/>
      <c r="G882" s="333">
        <f t="shared" si="13"/>
        <v>4341.6699999999919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46061</v>
      </c>
      <c r="D883" s="299" t="s">
        <v>306</v>
      </c>
      <c r="E883" s="331">
        <v>72.099999999999994</v>
      </c>
      <c r="F883" s="331"/>
      <c r="G883" s="333">
        <f t="shared" si="13"/>
        <v>4353.7699999999923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46061</v>
      </c>
      <c r="D884" s="299" t="s">
        <v>319</v>
      </c>
      <c r="E884" s="331">
        <v>30.25</v>
      </c>
      <c r="F884" s="331"/>
      <c r="G884" s="333">
        <f t="shared" si="13"/>
        <v>4425.8699999999926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3</v>
      </c>
      <c r="C885" s="298">
        <v>46061</v>
      </c>
      <c r="D885" s="299" t="s">
        <v>296</v>
      </c>
      <c r="E885" s="331">
        <v>3.72</v>
      </c>
      <c r="F885" s="331"/>
      <c r="G885" s="333">
        <f t="shared" si="13"/>
        <v>4456.1199999999926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46061</v>
      </c>
      <c r="D886" s="299" t="s">
        <v>296</v>
      </c>
      <c r="E886" s="331">
        <v>41.6</v>
      </c>
      <c r="F886" s="331"/>
      <c r="G886" s="333">
        <f t="shared" si="13"/>
        <v>4459.8399999999929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46061</v>
      </c>
      <c r="D887" s="299" t="s">
        <v>451</v>
      </c>
      <c r="E887" s="331">
        <v>1</v>
      </c>
      <c r="F887" s="331"/>
      <c r="G887" s="333">
        <f t="shared" si="13"/>
        <v>4501.4399999999932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46061</v>
      </c>
      <c r="D888" s="299" t="s">
        <v>358</v>
      </c>
      <c r="E888" s="331">
        <v>10.17</v>
      </c>
      <c r="F888" s="331"/>
      <c r="G888" s="333">
        <f t="shared" si="13"/>
        <v>4502.4399999999932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287</v>
      </c>
      <c r="B889" s="330" t="s">
        <v>287</v>
      </c>
      <c r="C889" s="298">
        <v>46060</v>
      </c>
      <c r="D889" s="299" t="s">
        <v>452</v>
      </c>
      <c r="E889" s="331">
        <v>367.77</v>
      </c>
      <c r="F889" s="331">
        <v>367.77</v>
      </c>
      <c r="G889" s="333">
        <f t="shared" si="13"/>
        <v>4512.6099999999933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46060</v>
      </c>
      <c r="D890" s="299" t="s">
        <v>310</v>
      </c>
      <c r="E890" s="331">
        <v>32.36</v>
      </c>
      <c r="F890" s="331"/>
      <c r="G890" s="333">
        <f t="shared" si="13"/>
        <v>4512.6099999999933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46060</v>
      </c>
      <c r="D891" s="299" t="s">
        <v>453</v>
      </c>
      <c r="E891" s="331">
        <v>41.39</v>
      </c>
      <c r="F891" s="331"/>
      <c r="G891" s="333">
        <f t="shared" si="13"/>
        <v>4544.969999999993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46060</v>
      </c>
      <c r="D892" s="299" t="s">
        <v>445</v>
      </c>
      <c r="E892" s="331">
        <v>35.770000000000003</v>
      </c>
      <c r="F892" s="331"/>
      <c r="G892" s="333">
        <f t="shared" si="13"/>
        <v>4586.3599999999933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46060</v>
      </c>
      <c r="D893" s="299" t="s">
        <v>348</v>
      </c>
      <c r="E893" s="331">
        <v>25</v>
      </c>
      <c r="F893" s="331"/>
      <c r="G893" s="333">
        <f t="shared" si="13"/>
        <v>4622.1299999999937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46060</v>
      </c>
      <c r="D894" s="299" t="s">
        <v>296</v>
      </c>
      <c r="E894" s="331">
        <v>6.69</v>
      </c>
      <c r="F894" s="331"/>
      <c r="G894" s="333">
        <f t="shared" si="13"/>
        <v>4647.1299999999937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46060</v>
      </c>
      <c r="D895" s="299" t="s">
        <v>296</v>
      </c>
      <c r="E895" s="331">
        <v>47.85</v>
      </c>
      <c r="F895" s="331"/>
      <c r="G895" s="333">
        <f t="shared" si="13"/>
        <v>4653.8199999999933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46059</v>
      </c>
      <c r="D896" s="299" t="s">
        <v>301</v>
      </c>
      <c r="E896" s="331">
        <v>20</v>
      </c>
      <c r="F896" s="331"/>
      <c r="G896" s="333">
        <f t="shared" si="13"/>
        <v>4701.6699999999937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40</v>
      </c>
      <c r="C897" s="298">
        <v>46059</v>
      </c>
      <c r="D897" s="299" t="s">
        <v>316</v>
      </c>
      <c r="E897" s="331"/>
      <c r="F897" s="331">
        <v>822.99</v>
      </c>
      <c r="G897" s="333">
        <f t="shared" si="13"/>
        <v>4721.6699999999937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14</v>
      </c>
      <c r="C898" s="298">
        <v>46059</v>
      </c>
      <c r="D898" s="299" t="s">
        <v>366</v>
      </c>
      <c r="E898" s="331">
        <v>66.67</v>
      </c>
      <c r="F898" s="331"/>
      <c r="G898" s="333">
        <f t="shared" si="13"/>
        <v>3898.6799999999935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46059</v>
      </c>
      <c r="D899" s="299" t="s">
        <v>296</v>
      </c>
      <c r="E899" s="331">
        <v>9.35</v>
      </c>
      <c r="F899" s="331"/>
      <c r="G899" s="333">
        <f t="shared" si="13"/>
        <v>3965.3499999999935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46059</v>
      </c>
      <c r="D900" s="299" t="s">
        <v>296</v>
      </c>
      <c r="E900" s="331">
        <v>45.81</v>
      </c>
      <c r="F900" s="331"/>
      <c r="G900" s="333">
        <f t="shared" si="13"/>
        <v>3974.6999999999935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46059</v>
      </c>
      <c r="D901" s="299" t="s">
        <v>353</v>
      </c>
      <c r="E901" s="331">
        <v>22.98</v>
      </c>
      <c r="F901" s="331"/>
      <c r="G901" s="333">
        <f t="shared" si="13"/>
        <v>4020.5099999999934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46059</v>
      </c>
      <c r="D902" s="299" t="s">
        <v>301</v>
      </c>
      <c r="E902" s="331">
        <v>46.5</v>
      </c>
      <c r="F902" s="331"/>
      <c r="G902" s="333">
        <f t="shared" si="13"/>
        <v>4043.4899999999934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46059</v>
      </c>
      <c r="D903" s="299" t="s">
        <v>358</v>
      </c>
      <c r="E903" s="331">
        <v>10.17</v>
      </c>
      <c r="F903" s="331"/>
      <c r="G903" s="333">
        <f t="shared" si="13"/>
        <v>4089.9899999999934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46059</v>
      </c>
      <c r="D904" s="299" t="s">
        <v>435</v>
      </c>
      <c r="E904" s="331">
        <v>81.2</v>
      </c>
      <c r="F904" s="331"/>
      <c r="G904" s="333">
        <f t="shared" si="13"/>
        <v>4100.1599999999935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46058</v>
      </c>
      <c r="D905" s="299" t="s">
        <v>301</v>
      </c>
      <c r="E905" s="331">
        <v>21</v>
      </c>
      <c r="F905" s="331"/>
      <c r="G905" s="333">
        <f t="shared" si="13"/>
        <v>4181.3599999999933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291</v>
      </c>
      <c r="B906" s="330">
        <v>39</v>
      </c>
      <c r="C906" s="298">
        <v>46058</v>
      </c>
      <c r="D906" s="299" t="s">
        <v>292</v>
      </c>
      <c r="E906" s="331"/>
      <c r="F906" s="331">
        <v>2763.79</v>
      </c>
      <c r="G906" s="333">
        <f t="shared" si="13"/>
        <v>4202.3599999999933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46058</v>
      </c>
      <c r="D907" s="299" t="s">
        <v>357</v>
      </c>
      <c r="E907" s="331">
        <v>95.35</v>
      </c>
      <c r="F907" s="331"/>
      <c r="G907" s="333">
        <f t="shared" si="13"/>
        <v>1438.5699999999933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46058</v>
      </c>
      <c r="D908" s="299" t="s">
        <v>353</v>
      </c>
      <c r="E908" s="331">
        <v>14.99</v>
      </c>
      <c r="F908" s="331"/>
      <c r="G908" s="333">
        <f t="shared" si="13"/>
        <v>1533.9199999999933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287</v>
      </c>
      <c r="B909" s="330" t="s">
        <v>287</v>
      </c>
      <c r="C909" s="298">
        <v>46058</v>
      </c>
      <c r="D909" s="299" t="s">
        <v>452</v>
      </c>
      <c r="E909" s="331">
        <v>77.569999999999993</v>
      </c>
      <c r="F909" s="331">
        <v>77.569999999999993</v>
      </c>
      <c r="G909" s="333">
        <f t="shared" si="13"/>
        <v>1548.9099999999933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46057</v>
      </c>
      <c r="D910" s="299" t="s">
        <v>344</v>
      </c>
      <c r="E910" s="331">
        <v>50</v>
      </c>
      <c r="F910" s="331"/>
      <c r="G910" s="333">
        <f t="shared" si="13"/>
        <v>1548.9099999999933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46057</v>
      </c>
      <c r="D911" s="299" t="s">
        <v>306</v>
      </c>
      <c r="E911" s="331">
        <v>62.03</v>
      </c>
      <c r="F911" s="331"/>
      <c r="G911" s="333">
        <f t="shared" si="13"/>
        <v>1598.9099999999933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46057</v>
      </c>
      <c r="D912" s="299" t="s">
        <v>296</v>
      </c>
      <c r="E912" s="331">
        <v>14.91</v>
      </c>
      <c r="F912" s="331"/>
      <c r="G912" s="333">
        <f t="shared" si="13"/>
        <v>1660.9399999999932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4</v>
      </c>
      <c r="C913" s="298">
        <v>46057</v>
      </c>
      <c r="D913" s="299" t="s">
        <v>310</v>
      </c>
      <c r="E913" s="331">
        <v>63.38</v>
      </c>
      <c r="F913" s="331"/>
      <c r="G913" s="333">
        <f t="shared" si="13"/>
        <v>1675.8499999999933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287</v>
      </c>
      <c r="B914" s="330" t="s">
        <v>287</v>
      </c>
      <c r="C914" s="298">
        <v>46057</v>
      </c>
      <c r="D914" s="299" t="s">
        <v>454</v>
      </c>
      <c r="E914" s="331">
        <v>192.78</v>
      </c>
      <c r="F914" s="331">
        <v>192.78</v>
      </c>
      <c r="G914" s="333">
        <f t="shared" si="13"/>
        <v>1739.2299999999934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14</v>
      </c>
      <c r="C915" s="298">
        <v>46057</v>
      </c>
      <c r="D915" s="299" t="s">
        <v>367</v>
      </c>
      <c r="E915" s="331">
        <v>68.739999999999995</v>
      </c>
      <c r="F915" s="331"/>
      <c r="G915" s="333">
        <f t="shared" si="13"/>
        <v>1739.2299999999934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46057</v>
      </c>
      <c r="D916" s="299" t="s">
        <v>300</v>
      </c>
      <c r="E916" s="331">
        <v>-42.58</v>
      </c>
      <c r="F916" s="331"/>
      <c r="G916" s="333">
        <f t="shared" si="13"/>
        <v>1807.9699999999934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1</v>
      </c>
      <c r="C917" s="298">
        <v>46057</v>
      </c>
      <c r="D917" s="299" t="s">
        <v>371</v>
      </c>
      <c r="E917" s="331">
        <v>31.36</v>
      </c>
      <c r="F917" s="331"/>
      <c r="G917" s="333">
        <f t="shared" si="13"/>
        <v>1765.3899999999935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17</v>
      </c>
      <c r="C918" s="298">
        <v>46057</v>
      </c>
      <c r="D918" s="299" t="s">
        <v>370</v>
      </c>
      <c r="E918" s="331">
        <v>99</v>
      </c>
      <c r="F918" s="331"/>
      <c r="G918" s="333">
        <f t="shared" si="13"/>
        <v>1796.7499999999934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284</v>
      </c>
      <c r="B919" s="330">
        <v>36</v>
      </c>
      <c r="C919" s="298">
        <v>46056</v>
      </c>
      <c r="D919" s="299" t="s">
        <v>374</v>
      </c>
      <c r="E919" s="331">
        <v>50</v>
      </c>
      <c r="F919" s="331"/>
      <c r="G919" s="333">
        <f t="shared" si="13"/>
        <v>1895.7499999999934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46056</v>
      </c>
      <c r="D920" s="299" t="s">
        <v>319</v>
      </c>
      <c r="E920" s="331">
        <v>7.92</v>
      </c>
      <c r="F920" s="331"/>
      <c r="G920" s="333">
        <f t="shared" si="13"/>
        <v>1945.7499999999934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24</v>
      </c>
      <c r="C921" s="298">
        <v>46056</v>
      </c>
      <c r="D921" s="299" t="s">
        <v>860</v>
      </c>
      <c r="E921" s="331">
        <v>83.58</v>
      </c>
      <c r="F921" s="331"/>
      <c r="G921" s="333">
        <f t="shared" si="13"/>
        <v>1953.6699999999935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46056</v>
      </c>
      <c r="D922" s="299" t="s">
        <v>455</v>
      </c>
      <c r="E922" s="331">
        <v>28.64</v>
      </c>
      <c r="F922" s="331"/>
      <c r="G922" s="333">
        <f t="shared" si="13"/>
        <v>2037.2499999999934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46056</v>
      </c>
      <c r="D923" s="299" t="s">
        <v>358</v>
      </c>
      <c r="E923" s="331">
        <v>9.4700000000000006</v>
      </c>
      <c r="F923" s="331"/>
      <c r="G923" s="333">
        <f t="shared" si="13"/>
        <v>2065.8899999999935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6</v>
      </c>
      <c r="C924" s="298">
        <v>46055</v>
      </c>
      <c r="D924" s="299" t="s">
        <v>456</v>
      </c>
      <c r="E924" s="331">
        <v>20</v>
      </c>
      <c r="F924" s="331"/>
      <c r="G924" s="333">
        <f t="shared" si="13"/>
        <v>2075.3599999999933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17</v>
      </c>
      <c r="C925" s="298">
        <v>46055</v>
      </c>
      <c r="D925" s="299" t="s">
        <v>188</v>
      </c>
      <c r="E925" s="331">
        <v>41.54</v>
      </c>
      <c r="F925" s="331"/>
      <c r="G925" s="333">
        <f t="shared" si="13"/>
        <v>2095.3599999999933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46055</v>
      </c>
      <c r="D926" s="299" t="s">
        <v>296</v>
      </c>
      <c r="E926" s="331">
        <v>9.92</v>
      </c>
      <c r="F926" s="331"/>
      <c r="G926" s="333">
        <f t="shared" si="13"/>
        <v>2136.8999999999933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46055</v>
      </c>
      <c r="D927" s="299" t="s">
        <v>457</v>
      </c>
      <c r="E927" s="331">
        <v>155.38</v>
      </c>
      <c r="F927" s="331"/>
      <c r="G927" s="333">
        <f t="shared" si="13"/>
        <v>2146.8199999999933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21</v>
      </c>
      <c r="C928" s="298">
        <v>46055</v>
      </c>
      <c r="D928" s="299" t="s">
        <v>194</v>
      </c>
      <c r="E928" s="331">
        <v>27.35</v>
      </c>
      <c r="F928" s="331"/>
      <c r="G928" s="333">
        <f t="shared" si="13"/>
        <v>2302.1999999999935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46054</v>
      </c>
      <c r="D929" s="299" t="s">
        <v>300</v>
      </c>
      <c r="E929" s="331">
        <v>59.37</v>
      </c>
      <c r="F929" s="331"/>
      <c r="G929" s="333">
        <f t="shared" si="13"/>
        <v>2329.5499999999934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22</v>
      </c>
      <c r="C930" s="298">
        <v>46054</v>
      </c>
      <c r="D930" s="299" t="s">
        <v>375</v>
      </c>
      <c r="E930" s="331">
        <v>6.37</v>
      </c>
      <c r="F930" s="331"/>
      <c r="G930" s="333">
        <f t="shared" si="13"/>
        <v>2388.9199999999933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46054</v>
      </c>
      <c r="D931" s="299" t="s">
        <v>458</v>
      </c>
      <c r="E931" s="331">
        <v>44.65</v>
      </c>
      <c r="F931" s="331"/>
      <c r="G931" s="333">
        <f t="shared" si="13"/>
        <v>2395.2899999999931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7</v>
      </c>
      <c r="C932" s="298">
        <v>46054</v>
      </c>
      <c r="D932" s="299" t="s">
        <v>338</v>
      </c>
      <c r="E932" s="331">
        <v>35.17</v>
      </c>
      <c r="F932" s="331"/>
      <c r="G932" s="333">
        <f t="shared" si="13"/>
        <v>2439.9399999999932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46054</v>
      </c>
      <c r="D933" s="299" t="s">
        <v>310</v>
      </c>
      <c r="E933" s="331">
        <v>28.48</v>
      </c>
      <c r="F933" s="331"/>
      <c r="G933" s="333">
        <f t="shared" si="13"/>
        <v>2475.1099999999933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46054</v>
      </c>
      <c r="D934" s="299" t="s">
        <v>311</v>
      </c>
      <c r="E934" s="331">
        <v>125.07</v>
      </c>
      <c r="F934" s="331"/>
      <c r="G934" s="333">
        <f t="shared" si="13"/>
        <v>2503.5899999999933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46054</v>
      </c>
      <c r="D935" s="299" t="s">
        <v>458</v>
      </c>
      <c r="E935" s="331">
        <v>100</v>
      </c>
      <c r="F935" s="331"/>
      <c r="G935" s="333">
        <f t="shared" si="13"/>
        <v>2628.6599999999935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46054</v>
      </c>
      <c r="D936" s="299" t="s">
        <v>329</v>
      </c>
      <c r="E936" s="331">
        <v>194.96</v>
      </c>
      <c r="F936" s="331"/>
      <c r="G936" s="333">
        <f t="shared" si="13"/>
        <v>2728.6599999999935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46054</v>
      </c>
      <c r="D937" s="299" t="s">
        <v>410</v>
      </c>
      <c r="E937" s="331">
        <v>75.53</v>
      </c>
      <c r="F937" s="331"/>
      <c r="G937" s="333">
        <f t="shared" si="13"/>
        <v>2923.6199999999935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284</v>
      </c>
      <c r="B938" s="330">
        <v>37</v>
      </c>
      <c r="C938" s="298">
        <v>46053</v>
      </c>
      <c r="D938" s="299" t="s">
        <v>459</v>
      </c>
      <c r="E938" s="331">
        <v>3194.64</v>
      </c>
      <c r="F938" s="331"/>
      <c r="G938" s="333">
        <f t="shared" si="13"/>
        <v>2999.1499999999937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25</v>
      </c>
      <c r="C939" s="298">
        <v>46053</v>
      </c>
      <c r="D939" s="298" t="s">
        <v>204</v>
      </c>
      <c r="E939" s="331">
        <v>350</v>
      </c>
      <c r="F939" s="331"/>
      <c r="G939" s="333">
        <f t="shared" si="13"/>
        <v>6193.7899999999936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286</v>
      </c>
      <c r="B940" s="330">
        <v>26</v>
      </c>
      <c r="C940" s="298">
        <v>46053</v>
      </c>
      <c r="D940" s="298" t="s">
        <v>205</v>
      </c>
      <c r="E940" s="331">
        <v>320</v>
      </c>
      <c r="F940" s="331"/>
      <c r="G940" s="333">
        <f t="shared" si="13"/>
        <v>6543.7899999999936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286</v>
      </c>
      <c r="B941" s="330">
        <v>27</v>
      </c>
      <c r="C941" s="298">
        <v>46053</v>
      </c>
      <c r="D941" s="298" t="s">
        <v>206</v>
      </c>
      <c r="E941" s="331">
        <v>25</v>
      </c>
      <c r="F941" s="331"/>
      <c r="G941" s="333">
        <f t="shared" si="13"/>
        <v>6863.7899999999936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286</v>
      </c>
      <c r="B942" s="330">
        <v>28</v>
      </c>
      <c r="C942" s="298">
        <v>46053</v>
      </c>
      <c r="D942" s="298" t="s">
        <v>207</v>
      </c>
      <c r="E942" s="331">
        <v>25</v>
      </c>
      <c r="F942" s="331"/>
      <c r="G942" s="333">
        <f t="shared" si="13"/>
        <v>6888.7899999999936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286</v>
      </c>
      <c r="B943" s="330">
        <v>29</v>
      </c>
      <c r="C943" s="298">
        <v>46053</v>
      </c>
      <c r="D943" s="298" t="s">
        <v>208</v>
      </c>
      <c r="E943" s="331">
        <v>45</v>
      </c>
      <c r="F943" s="331"/>
      <c r="G943" s="333">
        <f t="shared" si="13"/>
        <v>6913.7899999999936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286</v>
      </c>
      <c r="B944" s="330">
        <v>30</v>
      </c>
      <c r="C944" s="298">
        <v>46053</v>
      </c>
      <c r="D944" s="298" t="s">
        <v>209</v>
      </c>
      <c r="E944" s="331">
        <v>400</v>
      </c>
      <c r="F944" s="331"/>
      <c r="G944" s="333">
        <f t="shared" si="13"/>
        <v>6958.7899999999936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286</v>
      </c>
      <c r="B945" s="330">
        <v>31</v>
      </c>
      <c r="C945" s="298">
        <v>46053</v>
      </c>
      <c r="D945" s="298" t="s">
        <v>210</v>
      </c>
      <c r="E945" s="331">
        <v>375</v>
      </c>
      <c r="F945" s="331"/>
      <c r="G945" s="333">
        <f t="shared" si="13"/>
        <v>7358.7899999999936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286</v>
      </c>
      <c r="B946" s="330">
        <v>32</v>
      </c>
      <c r="C946" s="298">
        <v>46053</v>
      </c>
      <c r="D946" s="298" t="s">
        <v>211</v>
      </c>
      <c r="E946" s="331">
        <v>100</v>
      </c>
      <c r="F946" s="331"/>
      <c r="G946" s="333">
        <f t="shared" si="13"/>
        <v>7733.7899999999936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286</v>
      </c>
      <c r="B947" s="330">
        <v>33</v>
      </c>
      <c r="C947" s="298">
        <v>46053</v>
      </c>
      <c r="D947" s="298" t="s">
        <v>212</v>
      </c>
      <c r="E947" s="331">
        <v>85</v>
      </c>
      <c r="F947" s="331"/>
      <c r="G947" s="333">
        <f t="shared" si="13"/>
        <v>7833.7899999999936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286</v>
      </c>
      <c r="B948" s="330">
        <v>34</v>
      </c>
      <c r="C948" s="298">
        <v>46053</v>
      </c>
      <c r="D948" s="298" t="s">
        <v>213</v>
      </c>
      <c r="E948" s="331">
        <v>230</v>
      </c>
      <c r="F948" s="331"/>
      <c r="G948" s="333">
        <f t="shared" si="13"/>
        <v>7918.7899999999936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286</v>
      </c>
      <c r="B949" s="330">
        <v>35</v>
      </c>
      <c r="C949" s="298">
        <v>46053</v>
      </c>
      <c r="D949" s="298" t="s">
        <v>214</v>
      </c>
      <c r="E949" s="331">
        <v>45</v>
      </c>
      <c r="F949" s="331"/>
      <c r="G949" s="333">
        <f t="shared" si="13"/>
        <v>8148.7899999999936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8</v>
      </c>
      <c r="C950" s="298">
        <v>46053</v>
      </c>
      <c r="D950" s="298" t="s">
        <v>319</v>
      </c>
      <c r="E950" s="331">
        <v>31.03</v>
      </c>
      <c r="F950" s="331"/>
      <c r="G950" s="333">
        <f t="shared" si="13"/>
        <v>8193.7899999999936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10</v>
      </c>
      <c r="C951" s="298">
        <v>46053</v>
      </c>
      <c r="D951" s="298" t="s">
        <v>176</v>
      </c>
      <c r="E951" s="331">
        <v>17.899999999999999</v>
      </c>
      <c r="F951" s="331"/>
      <c r="G951" s="333">
        <f t="shared" si="13"/>
        <v>8224.8199999999943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3</v>
      </c>
      <c r="C952" s="298">
        <v>46053</v>
      </c>
      <c r="D952" s="298" t="s">
        <v>348</v>
      </c>
      <c r="E952" s="331">
        <v>18.84</v>
      </c>
      <c r="F952" s="331"/>
      <c r="G952" s="333">
        <f t="shared" si="13"/>
        <v>8242.7199999999939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46053</v>
      </c>
      <c r="D953" s="298" t="s">
        <v>319</v>
      </c>
      <c r="E953" s="331">
        <v>25.54</v>
      </c>
      <c r="F953" s="331"/>
      <c r="G953" s="333">
        <f t="shared" si="13"/>
        <v>8261.559999999994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46053</v>
      </c>
      <c r="D954" s="298" t="s">
        <v>308</v>
      </c>
      <c r="E954" s="331">
        <v>52.59</v>
      </c>
      <c r="F954" s="331"/>
      <c r="G954" s="333">
        <f t="shared" si="13"/>
        <v>8287.0999999999949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335</v>
      </c>
      <c r="B955" s="330" t="s">
        <v>335</v>
      </c>
      <c r="C955" s="298">
        <v>46052</v>
      </c>
      <c r="D955" s="299" t="s">
        <v>460</v>
      </c>
      <c r="E955" s="331"/>
      <c r="F955" s="331">
        <v>422</v>
      </c>
      <c r="G955" s="333">
        <f t="shared" si="13"/>
        <v>8339.6899999999951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5</v>
      </c>
      <c r="C956" s="298">
        <v>46052</v>
      </c>
      <c r="D956" s="299" t="s">
        <v>864</v>
      </c>
      <c r="E956" s="331">
        <v>200</v>
      </c>
      <c r="F956" s="331"/>
      <c r="G956" s="333">
        <f t="shared" si="13"/>
        <v>7917.6899999999951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46052</v>
      </c>
      <c r="D957" s="299" t="s">
        <v>296</v>
      </c>
      <c r="E957" s="331">
        <v>8.52</v>
      </c>
      <c r="F957" s="331"/>
      <c r="G957" s="333">
        <f t="shared" si="13"/>
        <v>8117.6899999999951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287</v>
      </c>
      <c r="B958" s="330" t="s">
        <v>287</v>
      </c>
      <c r="C958" s="298">
        <v>46052</v>
      </c>
      <c r="D958" s="299" t="s">
        <v>461</v>
      </c>
      <c r="E958" s="331">
        <v>831.92</v>
      </c>
      <c r="F958" s="331">
        <v>831.92</v>
      </c>
      <c r="G958" s="333">
        <f t="shared" si="13"/>
        <v>8126.2099999999955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5</v>
      </c>
      <c r="C959" s="298">
        <v>46052</v>
      </c>
      <c r="D959" s="299" t="s">
        <v>441</v>
      </c>
      <c r="E959" s="331">
        <v>200</v>
      </c>
      <c r="F959" s="331"/>
      <c r="G959" s="333">
        <f t="shared" si="13"/>
        <v>8126.2099999999955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46052</v>
      </c>
      <c r="D960" s="299" t="s">
        <v>324</v>
      </c>
      <c r="E960" s="331">
        <v>11.04</v>
      </c>
      <c r="F960" s="331"/>
      <c r="G960" s="333">
        <f t="shared" si="13"/>
        <v>8326.2099999999955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291</v>
      </c>
      <c r="B961" s="330">
        <v>38</v>
      </c>
      <c r="C961" s="298">
        <v>46051</v>
      </c>
      <c r="D961" s="299" t="s">
        <v>293</v>
      </c>
      <c r="E961" s="331"/>
      <c r="F961" s="331">
        <v>4365.6499999999996</v>
      </c>
      <c r="G961" s="333">
        <f t="shared" si="13"/>
        <v>8337.2499999999964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46051</v>
      </c>
      <c r="D962" s="299" t="s">
        <v>296</v>
      </c>
      <c r="E962" s="331">
        <v>18.28</v>
      </c>
      <c r="F962" s="331"/>
      <c r="G962" s="333">
        <f t="shared" si="13"/>
        <v>3971.5999999999976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46051</v>
      </c>
      <c r="D963" s="299" t="s">
        <v>295</v>
      </c>
      <c r="E963" s="331">
        <v>57.06</v>
      </c>
      <c r="F963" s="331"/>
      <c r="G963" s="333">
        <f t="shared" si="13"/>
        <v>3989.8799999999978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46051</v>
      </c>
      <c r="D964" s="299" t="s">
        <v>462</v>
      </c>
      <c r="E964" s="331">
        <v>89.42</v>
      </c>
      <c r="F964" s="331">
        <v>89.42</v>
      </c>
      <c r="G964" s="333">
        <f t="shared" si="13"/>
        <v>4046.9399999999978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46051</v>
      </c>
      <c r="D965" s="299" t="s">
        <v>463</v>
      </c>
      <c r="E965" s="331">
        <v>59</v>
      </c>
      <c r="F965" s="331"/>
      <c r="G965" s="333">
        <f t="shared" si="13"/>
        <v>4046.9399999999978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46051</v>
      </c>
      <c r="D966" s="299" t="s">
        <v>371</v>
      </c>
      <c r="E966" s="331">
        <v>19.899999999999999</v>
      </c>
      <c r="F966" s="331"/>
      <c r="G966" s="333">
        <f t="shared" si="13"/>
        <v>4105.9399999999978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46050</v>
      </c>
      <c r="D967" s="299" t="s">
        <v>353</v>
      </c>
      <c r="E967" s="331">
        <v>14.99</v>
      </c>
      <c r="F967" s="331"/>
      <c r="G967" s="333">
        <f t="shared" si="13"/>
        <v>4125.8399999999974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46050</v>
      </c>
      <c r="D968" s="299" t="s">
        <v>464</v>
      </c>
      <c r="E968" s="331">
        <v>25</v>
      </c>
      <c r="F968" s="331"/>
      <c r="G968" s="333">
        <f t="shared" si="13"/>
        <v>4140.8299999999972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46050</v>
      </c>
      <c r="D969" s="299" t="s">
        <v>865</v>
      </c>
      <c r="E969" s="331">
        <v>6</v>
      </c>
      <c r="F969" s="331"/>
      <c r="G969" s="333">
        <f t="shared" si="13"/>
        <v>4165.8299999999972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46050</v>
      </c>
      <c r="D970" s="299" t="s">
        <v>866</v>
      </c>
      <c r="E970" s="331">
        <v>15</v>
      </c>
      <c r="F970" s="331"/>
      <c r="G970" s="333">
        <f t="shared" si="13"/>
        <v>4171.8299999999972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46050</v>
      </c>
      <c r="D971" s="299" t="s">
        <v>296</v>
      </c>
      <c r="E971" s="331">
        <v>12.71</v>
      </c>
      <c r="F971" s="331"/>
      <c r="G971" s="333">
        <f t="shared" si="13"/>
        <v>4186.8299999999972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287</v>
      </c>
      <c r="B972" s="330" t="s">
        <v>287</v>
      </c>
      <c r="C972" s="298">
        <v>46050</v>
      </c>
      <c r="D972" s="299" t="s">
        <v>452</v>
      </c>
      <c r="E972" s="331">
        <v>1475.9</v>
      </c>
      <c r="F972" s="331">
        <v>1475.9</v>
      </c>
      <c r="G972" s="333">
        <f t="shared" si="13"/>
        <v>4199.5399999999972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46050</v>
      </c>
      <c r="D973" s="299" t="s">
        <v>319</v>
      </c>
      <c r="E973" s="331">
        <v>28.52</v>
      </c>
      <c r="F973" s="331"/>
      <c r="G973" s="333">
        <f t="shared" si="13"/>
        <v>4199.5399999999972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46050</v>
      </c>
      <c r="D974" s="299" t="s">
        <v>465</v>
      </c>
      <c r="E974" s="331">
        <v>66.94</v>
      </c>
      <c r="F974" s="331"/>
      <c r="G974" s="333">
        <f t="shared" si="13"/>
        <v>4228.0599999999977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46049</v>
      </c>
      <c r="D975" s="299" t="s">
        <v>308</v>
      </c>
      <c r="E975" s="331">
        <v>47.99</v>
      </c>
      <c r="F975" s="331"/>
      <c r="G975" s="333">
        <f t="shared" si="13"/>
        <v>4294.9999999999973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46048</v>
      </c>
      <c r="D976" s="299" t="s">
        <v>466</v>
      </c>
      <c r="E976" s="331"/>
      <c r="F976" s="331">
        <v>425</v>
      </c>
      <c r="G976" s="333">
        <f t="shared" si="13"/>
        <v>4342.9899999999971</v>
      </c>
      <c r="H976" s="334" t="s">
        <v>298</v>
      </c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46048</v>
      </c>
      <c r="D977" s="299" t="s">
        <v>466</v>
      </c>
      <c r="E977" s="331">
        <v>425</v>
      </c>
      <c r="F977" s="331"/>
      <c r="G977" s="333">
        <f t="shared" si="13"/>
        <v>3917.9899999999971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46048</v>
      </c>
      <c r="D978" s="299" t="s">
        <v>467</v>
      </c>
      <c r="E978" s="331">
        <v>20.12</v>
      </c>
      <c r="F978" s="331"/>
      <c r="G978" s="333">
        <f t="shared" si="13"/>
        <v>4342.9899999999971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17</v>
      </c>
      <c r="C979" s="298">
        <v>46048</v>
      </c>
      <c r="D979" s="299" t="s">
        <v>468</v>
      </c>
      <c r="E979" s="331">
        <v>42.68</v>
      </c>
      <c r="F979" s="331"/>
      <c r="G979" s="333">
        <f t="shared" si="13"/>
        <v>4363.1099999999969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46048</v>
      </c>
      <c r="D980" s="299" t="s">
        <v>397</v>
      </c>
      <c r="E980" s="331">
        <v>47.9</v>
      </c>
      <c r="F980" s="331"/>
      <c r="G980" s="333">
        <f t="shared" si="13"/>
        <v>4405.7899999999972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46047</v>
      </c>
      <c r="D981" s="299" t="s">
        <v>457</v>
      </c>
      <c r="E981" s="331">
        <v>105.79</v>
      </c>
      <c r="F981" s="331"/>
      <c r="G981" s="333">
        <f t="shared" si="13"/>
        <v>4453.6899999999969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12</v>
      </c>
      <c r="C982" s="298">
        <v>46047</v>
      </c>
      <c r="D982" s="299" t="s">
        <v>314</v>
      </c>
      <c r="E982" s="331">
        <v>204.83</v>
      </c>
      <c r="F982" s="331"/>
      <c r="G982" s="333">
        <f t="shared" si="13"/>
        <v>4559.4799999999968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46047</v>
      </c>
      <c r="D983" s="299" t="s">
        <v>348</v>
      </c>
      <c r="E983" s="331">
        <v>8.51</v>
      </c>
      <c r="F983" s="331"/>
      <c r="G983" s="333">
        <f t="shared" si="13"/>
        <v>4764.3099999999968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46046</v>
      </c>
      <c r="D984" s="299" t="s">
        <v>296</v>
      </c>
      <c r="E984" s="331">
        <v>92.96</v>
      </c>
      <c r="F984" s="331"/>
      <c r="G984" s="333">
        <f t="shared" si="13"/>
        <v>4772.819999999997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46046</v>
      </c>
      <c r="D985" s="299" t="s">
        <v>334</v>
      </c>
      <c r="E985" s="331">
        <v>30.77</v>
      </c>
      <c r="F985" s="331"/>
      <c r="G985" s="333">
        <f t="shared" si="13"/>
        <v>4865.779999999997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46046</v>
      </c>
      <c r="D986" s="299" t="s">
        <v>358</v>
      </c>
      <c r="E986" s="331">
        <v>9.4700000000000006</v>
      </c>
      <c r="F986" s="331"/>
      <c r="G986" s="333">
        <f t="shared" si="13"/>
        <v>4896.5499999999975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46046</v>
      </c>
      <c r="D987" s="299" t="s">
        <v>397</v>
      </c>
      <c r="E987" s="331">
        <v>53.59</v>
      </c>
      <c r="F987" s="331"/>
      <c r="G987" s="333">
        <f t="shared" si="13"/>
        <v>4906.0199999999977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46046</v>
      </c>
      <c r="D988" s="299" t="s">
        <v>311</v>
      </c>
      <c r="E988" s="331">
        <v>61.64</v>
      </c>
      <c r="F988" s="331"/>
      <c r="G988" s="333">
        <f t="shared" si="13"/>
        <v>4959.6099999999979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46045</v>
      </c>
      <c r="D989" s="299" t="s">
        <v>304</v>
      </c>
      <c r="E989" s="331">
        <v>23.17</v>
      </c>
      <c r="F989" s="331"/>
      <c r="G989" s="333">
        <f t="shared" si="13"/>
        <v>5021.2499999999982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46045</v>
      </c>
      <c r="D990" s="299" t="s">
        <v>296</v>
      </c>
      <c r="E990" s="331">
        <v>62.77</v>
      </c>
      <c r="F990" s="331"/>
      <c r="G990" s="333">
        <f t="shared" si="13"/>
        <v>5044.4199999999983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46045</v>
      </c>
      <c r="D991" s="299" t="s">
        <v>469</v>
      </c>
      <c r="E991" s="331">
        <v>105.51</v>
      </c>
      <c r="F991" s="331"/>
      <c r="G991" s="333">
        <f t="shared" si="13"/>
        <v>5107.1899999999987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3</v>
      </c>
      <c r="C992" s="298">
        <v>46045</v>
      </c>
      <c r="D992" s="299" t="s">
        <v>334</v>
      </c>
      <c r="E992" s="331">
        <v>9.9499999999999993</v>
      </c>
      <c r="F992" s="331"/>
      <c r="G992" s="333">
        <f t="shared" si="13"/>
        <v>5212.6999999999989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46045</v>
      </c>
      <c r="D993" s="299" t="s">
        <v>358</v>
      </c>
      <c r="E993" s="331">
        <v>10.17</v>
      </c>
      <c r="F993" s="331"/>
      <c r="G993" s="333">
        <f t="shared" si="13"/>
        <v>5222.6499999999987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46045</v>
      </c>
      <c r="D994" s="299" t="s">
        <v>301</v>
      </c>
      <c r="E994" s="331">
        <v>32.200000000000003</v>
      </c>
      <c r="F994" s="331"/>
      <c r="G994" s="333">
        <f t="shared" si="13"/>
        <v>5232.8199999999988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22</v>
      </c>
      <c r="C995" s="298">
        <v>46045</v>
      </c>
      <c r="D995" s="299" t="s">
        <v>862</v>
      </c>
      <c r="E995" s="331">
        <v>5.31</v>
      </c>
      <c r="F995" s="331"/>
      <c r="G995" s="333">
        <f t="shared" si="13"/>
        <v>5265.0199999999986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46044</v>
      </c>
      <c r="D996" s="299" t="s">
        <v>435</v>
      </c>
      <c r="E996" s="331">
        <v>73.95</v>
      </c>
      <c r="F996" s="331"/>
      <c r="G996" s="333">
        <f t="shared" si="13"/>
        <v>5270.329999999999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46044</v>
      </c>
      <c r="D997" s="299" t="s">
        <v>470</v>
      </c>
      <c r="E997" s="331">
        <v>28.68</v>
      </c>
      <c r="F997" s="331"/>
      <c r="G997" s="333">
        <f t="shared" si="13"/>
        <v>5344.2799999999988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46044</v>
      </c>
      <c r="D998" s="299" t="s">
        <v>357</v>
      </c>
      <c r="E998" s="331">
        <v>57.38</v>
      </c>
      <c r="F998" s="331"/>
      <c r="G998" s="333">
        <f t="shared" si="13"/>
        <v>5372.9599999999991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46044</v>
      </c>
      <c r="D999" s="299" t="s">
        <v>358</v>
      </c>
      <c r="E999" s="331">
        <v>9.4700000000000006</v>
      </c>
      <c r="F999" s="331"/>
      <c r="G999" s="333">
        <f t="shared" si="13"/>
        <v>5430.3399999999992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46044</v>
      </c>
      <c r="D1000" s="299" t="s">
        <v>358</v>
      </c>
      <c r="E1000" s="331">
        <v>7.18</v>
      </c>
      <c r="F1000" s="331"/>
      <c r="G1000" s="333">
        <f t="shared" si="13"/>
        <v>5439.8099999999995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287</v>
      </c>
      <c r="B1001" s="330" t="s">
        <v>287</v>
      </c>
      <c r="C1001" s="298">
        <v>46044</v>
      </c>
      <c r="D1001" s="299" t="s">
        <v>315</v>
      </c>
      <c r="E1001" s="331">
        <v>126.24</v>
      </c>
      <c r="F1001" s="331">
        <v>126.24</v>
      </c>
      <c r="G1001" s="333">
        <f t="shared" si="13"/>
        <v>5446.99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46043</v>
      </c>
      <c r="D1002" s="299" t="s">
        <v>471</v>
      </c>
      <c r="E1002" s="331">
        <v>17</v>
      </c>
      <c r="F1002" s="331"/>
      <c r="G1002" s="333">
        <f t="shared" si="13"/>
        <v>5446.99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46043</v>
      </c>
      <c r="D1003" s="299" t="s">
        <v>329</v>
      </c>
      <c r="E1003" s="331">
        <v>24.75</v>
      </c>
      <c r="F1003" s="331"/>
      <c r="G1003" s="333">
        <f t="shared" si="13"/>
        <v>5463.99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291</v>
      </c>
      <c r="B1004" s="330">
        <v>39</v>
      </c>
      <c r="C1004" s="298">
        <v>46043</v>
      </c>
      <c r="D1004" s="299" t="s">
        <v>292</v>
      </c>
      <c r="E1004" s="331"/>
      <c r="F1004" s="331">
        <v>3378.82</v>
      </c>
      <c r="G1004" s="333">
        <f t="shared" si="13"/>
        <v>5488.74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23</v>
      </c>
      <c r="C1005" s="298">
        <v>46043</v>
      </c>
      <c r="D1005" s="299" t="s">
        <v>67</v>
      </c>
      <c r="E1005" s="331">
        <v>650.88</v>
      </c>
      <c r="F1005" s="331"/>
      <c r="G1005" s="333">
        <f t="shared" si="13"/>
        <v>2109.9199999999992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287</v>
      </c>
      <c r="B1006" s="330" t="s">
        <v>287</v>
      </c>
      <c r="C1006" s="298">
        <v>46043</v>
      </c>
      <c r="D1006" s="299" t="s">
        <v>472</v>
      </c>
      <c r="E1006" s="331">
        <v>100</v>
      </c>
      <c r="F1006" s="331">
        <v>100</v>
      </c>
      <c r="G1006" s="333">
        <f t="shared" si="13"/>
        <v>2760.7999999999993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46043</v>
      </c>
      <c r="D1007" s="299" t="s">
        <v>301</v>
      </c>
      <c r="E1007" s="331">
        <v>20</v>
      </c>
      <c r="F1007" s="331"/>
      <c r="G1007" s="333">
        <f t="shared" si="13"/>
        <v>2760.7999999999993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46043</v>
      </c>
      <c r="D1008" s="299" t="s">
        <v>295</v>
      </c>
      <c r="E1008" s="331">
        <v>6.38</v>
      </c>
      <c r="F1008" s="331"/>
      <c r="G1008" s="333">
        <f t="shared" si="13"/>
        <v>2780.7999999999993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46043</v>
      </c>
      <c r="D1009" s="299" t="s">
        <v>295</v>
      </c>
      <c r="E1009" s="331">
        <v>17.29</v>
      </c>
      <c r="F1009" s="331"/>
      <c r="G1009" s="333">
        <f t="shared" si="13"/>
        <v>2787.1799999999994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46043</v>
      </c>
      <c r="D1010" s="299" t="s">
        <v>358</v>
      </c>
      <c r="E1010" s="331">
        <v>14.86</v>
      </c>
      <c r="F1010" s="331"/>
      <c r="G1010" s="333">
        <f t="shared" si="13"/>
        <v>2804.4699999999993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46042</v>
      </c>
      <c r="D1011" s="299" t="s">
        <v>371</v>
      </c>
      <c r="E1011" s="331">
        <v>13.4</v>
      </c>
      <c r="F1011" s="331"/>
      <c r="G1011" s="333">
        <f t="shared" si="13"/>
        <v>2819.3299999999995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46042</v>
      </c>
      <c r="D1012" s="299" t="s">
        <v>371</v>
      </c>
      <c r="E1012" s="331">
        <v>5.97</v>
      </c>
      <c r="F1012" s="331"/>
      <c r="G1012" s="333">
        <f t="shared" si="13"/>
        <v>2832.7299999999996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46042</v>
      </c>
      <c r="D1013" s="299" t="s">
        <v>323</v>
      </c>
      <c r="E1013" s="331">
        <v>18.09</v>
      </c>
      <c r="F1013" s="331"/>
      <c r="G1013" s="333">
        <f t="shared" si="13"/>
        <v>2838.6999999999994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17</v>
      </c>
      <c r="C1014" s="298">
        <v>46042</v>
      </c>
      <c r="D1014" s="299" t="s">
        <v>188</v>
      </c>
      <c r="E1014" s="331">
        <v>42.65</v>
      </c>
      <c r="F1014" s="331"/>
      <c r="G1014" s="333">
        <f t="shared" si="13"/>
        <v>2856.7899999999995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335</v>
      </c>
      <c r="B1015" s="330" t="s">
        <v>335</v>
      </c>
      <c r="C1015" s="298">
        <v>46042</v>
      </c>
      <c r="D1015" s="299" t="s">
        <v>336</v>
      </c>
      <c r="E1015" s="331">
        <v>130.51</v>
      </c>
      <c r="F1015" s="331"/>
      <c r="G1015" s="333">
        <f t="shared" si="13"/>
        <v>2899.4399999999996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15</v>
      </c>
      <c r="C1016" s="298">
        <v>46042</v>
      </c>
      <c r="D1016" s="299" t="s">
        <v>185</v>
      </c>
      <c r="E1016" s="331">
        <v>132.4</v>
      </c>
      <c r="F1016" s="331"/>
      <c r="G1016" s="333">
        <f t="shared" si="13"/>
        <v>3029.9499999999994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23</v>
      </c>
      <c r="C1017" s="298">
        <v>46042</v>
      </c>
      <c r="D1017" s="299" t="s">
        <v>63</v>
      </c>
      <c r="E1017" s="331">
        <v>529.46</v>
      </c>
      <c r="F1017" s="331"/>
      <c r="G1017" s="333">
        <f t="shared" si="13"/>
        <v>3162.3499999999995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46042</v>
      </c>
      <c r="D1018" s="299" t="s">
        <v>300</v>
      </c>
      <c r="E1018" s="331">
        <v>51.63</v>
      </c>
      <c r="F1018" s="331"/>
      <c r="G1018" s="333">
        <f t="shared" si="13"/>
        <v>3691.8099999999995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46042</v>
      </c>
      <c r="D1019" s="299" t="s">
        <v>296</v>
      </c>
      <c r="E1019" s="331">
        <v>11.17</v>
      </c>
      <c r="F1019" s="331"/>
      <c r="G1019" s="333">
        <f t="shared" si="13"/>
        <v>3743.4399999999996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46042</v>
      </c>
      <c r="D1020" s="299" t="s">
        <v>296</v>
      </c>
      <c r="E1020" s="331">
        <v>57.37</v>
      </c>
      <c r="F1020" s="331"/>
      <c r="G1020" s="333">
        <f t="shared" si="13"/>
        <v>3754.6099999999997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22</v>
      </c>
      <c r="C1021" s="298">
        <v>46042</v>
      </c>
      <c r="D1021" s="299" t="s">
        <v>328</v>
      </c>
      <c r="E1021" s="331">
        <v>7.46</v>
      </c>
      <c r="F1021" s="331"/>
      <c r="G1021" s="333">
        <f t="shared" si="13"/>
        <v>3811.9799999999996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46042</v>
      </c>
      <c r="D1022" s="299" t="s">
        <v>310</v>
      </c>
      <c r="E1022" s="331">
        <v>28.91</v>
      </c>
      <c r="F1022" s="331"/>
      <c r="G1022" s="333">
        <f t="shared" si="13"/>
        <v>3819.4399999999996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6</v>
      </c>
      <c r="C1023" s="298">
        <v>46040</v>
      </c>
      <c r="D1023" s="299" t="s">
        <v>300</v>
      </c>
      <c r="E1023" s="331">
        <v>31.35</v>
      </c>
      <c r="F1023" s="331"/>
      <c r="G1023" s="333">
        <f t="shared" si="13"/>
        <v>3848.3499999999995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46040</v>
      </c>
      <c r="D1024" s="299" t="s">
        <v>473</v>
      </c>
      <c r="E1024" s="331">
        <v>124.75</v>
      </c>
      <c r="F1024" s="331"/>
      <c r="G1024" s="333">
        <f t="shared" si="13"/>
        <v>3879.6999999999994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46040</v>
      </c>
      <c r="D1025" s="299" t="s">
        <v>320</v>
      </c>
      <c r="E1025" s="331">
        <v>11.3</v>
      </c>
      <c r="F1025" s="331"/>
      <c r="G1025" s="333">
        <f t="shared" si="13"/>
        <v>4004.4499999999994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46040</v>
      </c>
      <c r="D1026" s="299" t="s">
        <v>401</v>
      </c>
      <c r="E1026" s="331">
        <v>13.84</v>
      </c>
      <c r="F1026" s="331"/>
      <c r="G1026" s="333">
        <f t="shared" si="13"/>
        <v>4015.7499999999995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46040</v>
      </c>
      <c r="D1027" s="299" t="s">
        <v>306</v>
      </c>
      <c r="E1027" s="331">
        <v>92.06</v>
      </c>
      <c r="F1027" s="331"/>
      <c r="G1027" s="333">
        <f t="shared" si="13"/>
        <v>4029.5899999999997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7</v>
      </c>
      <c r="C1028" s="298">
        <v>46040</v>
      </c>
      <c r="D1028" s="299" t="s">
        <v>338</v>
      </c>
      <c r="E1028" s="331">
        <v>78.47</v>
      </c>
      <c r="F1028" s="331"/>
      <c r="G1028" s="333">
        <f t="shared" si="13"/>
        <v>4121.6499999999996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1</v>
      </c>
      <c r="C1029" s="298">
        <v>46040</v>
      </c>
      <c r="D1029" s="299" t="s">
        <v>393</v>
      </c>
      <c r="E1029" s="331">
        <v>28.22</v>
      </c>
      <c r="F1029" s="331"/>
      <c r="G1029" s="333">
        <f t="shared" si="13"/>
        <v>4200.12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46040</v>
      </c>
      <c r="D1030" s="299" t="s">
        <v>392</v>
      </c>
      <c r="E1030" s="331">
        <v>32.729999999999997</v>
      </c>
      <c r="F1030" s="331"/>
      <c r="G1030" s="333">
        <f t="shared" si="13"/>
        <v>4228.34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42</v>
      </c>
      <c r="C1031" s="298">
        <v>46039</v>
      </c>
      <c r="D1031" s="299" t="s">
        <v>333</v>
      </c>
      <c r="E1031" s="331">
        <v>29.8</v>
      </c>
      <c r="F1031" s="331"/>
      <c r="G1031" s="333">
        <f t="shared" si="13"/>
        <v>4261.07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43</v>
      </c>
      <c r="C1032" s="298">
        <v>46039</v>
      </c>
      <c r="D1032" s="299" t="s">
        <v>333</v>
      </c>
      <c r="E1032" s="331">
        <v>22.35</v>
      </c>
      <c r="F1032" s="331"/>
      <c r="G1032" s="333">
        <f t="shared" si="13"/>
        <v>4290.87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46039</v>
      </c>
      <c r="D1033" s="299" t="s">
        <v>319</v>
      </c>
      <c r="E1033" s="331">
        <v>36.92</v>
      </c>
      <c r="F1033" s="331"/>
      <c r="G1033" s="333">
        <f t="shared" si="13"/>
        <v>4313.22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1</v>
      </c>
      <c r="C1034" s="298">
        <v>46039</v>
      </c>
      <c r="D1034" s="299" t="s">
        <v>311</v>
      </c>
      <c r="E1034" s="331">
        <v>117.89</v>
      </c>
      <c r="F1034" s="331"/>
      <c r="G1034" s="333">
        <f t="shared" si="13"/>
        <v>4350.1400000000003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46039</v>
      </c>
      <c r="D1035" s="299" t="s">
        <v>329</v>
      </c>
      <c r="E1035" s="331">
        <v>196.36</v>
      </c>
      <c r="F1035" s="331"/>
      <c r="G1035" s="333">
        <f t="shared" si="13"/>
        <v>4468.0300000000007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21</v>
      </c>
      <c r="C1036" s="298">
        <v>46039</v>
      </c>
      <c r="D1036" s="299" t="s">
        <v>194</v>
      </c>
      <c r="E1036" s="331">
        <v>70.2</v>
      </c>
      <c r="F1036" s="331"/>
      <c r="G1036" s="333">
        <f t="shared" si="13"/>
        <v>4664.3900000000003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46038</v>
      </c>
      <c r="D1037" s="299" t="s">
        <v>324</v>
      </c>
      <c r="E1037" s="331">
        <v>13.14</v>
      </c>
      <c r="F1037" s="331"/>
      <c r="G1037" s="333">
        <f t="shared" si="13"/>
        <v>4734.59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46038</v>
      </c>
      <c r="D1038" s="299" t="s">
        <v>296</v>
      </c>
      <c r="E1038" s="331">
        <v>18.489999999999998</v>
      </c>
      <c r="F1038" s="331"/>
      <c r="G1038" s="333">
        <f t="shared" si="13"/>
        <v>4747.7300000000005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291</v>
      </c>
      <c r="B1039" s="330">
        <v>41</v>
      </c>
      <c r="C1039" s="298">
        <v>46038</v>
      </c>
      <c r="D1039" s="299" t="s">
        <v>474</v>
      </c>
      <c r="E1039" s="331"/>
      <c r="F1039" s="331">
        <v>800</v>
      </c>
      <c r="G1039" s="333">
        <f t="shared" si="13"/>
        <v>4766.22</v>
      </c>
      <c r="H1039" s="334" t="s">
        <v>298</v>
      </c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18</v>
      </c>
      <c r="C1040" s="298">
        <v>46038</v>
      </c>
      <c r="D1040" s="299" t="s">
        <v>361</v>
      </c>
      <c r="E1040" s="331">
        <v>400</v>
      </c>
      <c r="F1040" s="331"/>
      <c r="G1040" s="333">
        <f t="shared" si="13"/>
        <v>3966.2200000000003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19</v>
      </c>
      <c r="C1041" s="298">
        <v>46038</v>
      </c>
      <c r="D1041" s="299" t="s">
        <v>191</v>
      </c>
      <c r="E1041" s="331">
        <v>200</v>
      </c>
      <c r="F1041" s="331"/>
      <c r="G1041" s="333">
        <f t="shared" si="13"/>
        <v>4366.22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11</v>
      </c>
      <c r="C1042" s="298">
        <v>46038</v>
      </c>
      <c r="D1042" s="299" t="s">
        <v>178</v>
      </c>
      <c r="E1042" s="331">
        <v>267.95999999999998</v>
      </c>
      <c r="F1042" s="331"/>
      <c r="G1042" s="333">
        <f t="shared" si="13"/>
        <v>4566.22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46037</v>
      </c>
      <c r="D1043" s="299" t="s">
        <v>357</v>
      </c>
      <c r="E1043" s="331">
        <v>59.95</v>
      </c>
      <c r="F1043" s="331"/>
      <c r="G1043" s="333">
        <f t="shared" si="13"/>
        <v>4834.18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46037</v>
      </c>
      <c r="D1044" s="299" t="s">
        <v>357</v>
      </c>
      <c r="E1044" s="331">
        <v>59.96</v>
      </c>
      <c r="F1044" s="331"/>
      <c r="G1044" s="333">
        <f t="shared" si="13"/>
        <v>4894.13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46037</v>
      </c>
      <c r="D1045" s="299" t="s">
        <v>319</v>
      </c>
      <c r="E1045" s="331">
        <v>12.43</v>
      </c>
      <c r="F1045" s="331"/>
      <c r="G1045" s="333">
        <f t="shared" si="13"/>
        <v>4954.09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46037</v>
      </c>
      <c r="D1046" s="299" t="s">
        <v>296</v>
      </c>
      <c r="E1046" s="331">
        <v>11.07</v>
      </c>
      <c r="F1046" s="331"/>
      <c r="G1046" s="333">
        <f t="shared" si="13"/>
        <v>4966.5200000000004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46037</v>
      </c>
      <c r="D1047" s="299" t="s">
        <v>296</v>
      </c>
      <c r="E1047" s="331">
        <v>52.3</v>
      </c>
      <c r="F1047" s="331"/>
      <c r="G1047" s="333">
        <f t="shared" si="13"/>
        <v>4977.59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46037</v>
      </c>
      <c r="D1048" s="299" t="s">
        <v>436</v>
      </c>
      <c r="E1048" s="331">
        <v>50</v>
      </c>
      <c r="F1048" s="331"/>
      <c r="G1048" s="333">
        <f t="shared" si="13"/>
        <v>5029.8900000000003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291</v>
      </c>
      <c r="B1049" s="330">
        <v>38</v>
      </c>
      <c r="C1049" s="298">
        <v>46037</v>
      </c>
      <c r="D1049" s="299" t="s">
        <v>293</v>
      </c>
      <c r="E1049" s="331"/>
      <c r="F1049" s="331">
        <v>4365.67</v>
      </c>
      <c r="G1049" s="333">
        <f t="shared" si="13"/>
        <v>5079.8900000000003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4</v>
      </c>
      <c r="C1050" s="298">
        <v>46036</v>
      </c>
      <c r="D1050" s="299" t="s">
        <v>295</v>
      </c>
      <c r="E1050" s="331">
        <v>30.91</v>
      </c>
      <c r="F1050" s="331"/>
      <c r="G1050" s="333">
        <f t="shared" si="13"/>
        <v>714.22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46036</v>
      </c>
      <c r="D1051" s="299" t="s">
        <v>348</v>
      </c>
      <c r="E1051" s="331">
        <v>8.67</v>
      </c>
      <c r="F1051" s="331"/>
      <c r="G1051" s="333">
        <f t="shared" si="13"/>
        <v>745.13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3</v>
      </c>
      <c r="C1052" s="298">
        <v>46035</v>
      </c>
      <c r="D1052" s="299" t="s">
        <v>351</v>
      </c>
      <c r="E1052" s="331">
        <v>25.01</v>
      </c>
      <c r="F1052" s="331"/>
      <c r="G1052" s="333">
        <f t="shared" si="13"/>
        <v>753.8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46035</v>
      </c>
      <c r="D1053" s="299" t="s">
        <v>412</v>
      </c>
      <c r="E1053" s="331">
        <v>-5.9</v>
      </c>
      <c r="F1053" s="331"/>
      <c r="G1053" s="333">
        <f t="shared" si="13"/>
        <v>778.81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46035</v>
      </c>
      <c r="D1054" s="299" t="s">
        <v>446</v>
      </c>
      <c r="E1054" s="331">
        <v>-0.03</v>
      </c>
      <c r="F1054" s="331"/>
      <c r="G1054" s="333">
        <f t="shared" si="13"/>
        <v>772.91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43</v>
      </c>
      <c r="C1055" s="298">
        <v>46035</v>
      </c>
      <c r="D1055" s="299" t="s">
        <v>201</v>
      </c>
      <c r="E1055" s="331">
        <v>44.18</v>
      </c>
      <c r="F1055" s="331"/>
      <c r="G1055" s="333">
        <f t="shared" si="13"/>
        <v>772.88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42</v>
      </c>
      <c r="C1056" s="298">
        <v>46035</v>
      </c>
      <c r="D1056" s="299" t="s">
        <v>200</v>
      </c>
      <c r="E1056" s="331">
        <v>51.19</v>
      </c>
      <c r="F1056" s="331"/>
      <c r="G1056" s="333">
        <f t="shared" si="13"/>
        <v>817.06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46035</v>
      </c>
      <c r="D1057" s="299" t="s">
        <v>295</v>
      </c>
      <c r="E1057" s="331">
        <v>28.15</v>
      </c>
      <c r="F1057" s="331"/>
      <c r="G1057" s="333">
        <f t="shared" si="13"/>
        <v>868.25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3</v>
      </c>
      <c r="C1058" s="298">
        <v>46035</v>
      </c>
      <c r="D1058" s="299" t="s">
        <v>296</v>
      </c>
      <c r="E1058" s="331">
        <v>20.85</v>
      </c>
      <c r="F1058" s="331"/>
      <c r="G1058" s="333">
        <f t="shared" si="13"/>
        <v>896.4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46034</v>
      </c>
      <c r="D1059" s="299" t="s">
        <v>306</v>
      </c>
      <c r="E1059" s="331">
        <v>145.81</v>
      </c>
      <c r="F1059" s="331"/>
      <c r="G1059" s="333">
        <f t="shared" si="13"/>
        <v>917.25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46034</v>
      </c>
      <c r="D1060" s="299" t="s">
        <v>424</v>
      </c>
      <c r="E1060" s="331">
        <v>25.22</v>
      </c>
      <c r="F1060" s="331"/>
      <c r="G1060" s="333">
        <f t="shared" si="13"/>
        <v>1063.06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46033</v>
      </c>
      <c r="D1061" s="299" t="s">
        <v>326</v>
      </c>
      <c r="E1061" s="331">
        <v>49.38</v>
      </c>
      <c r="F1061" s="331"/>
      <c r="G1061" s="333">
        <f t="shared" si="13"/>
        <v>1088.28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294</v>
      </c>
      <c r="B1062" s="330">
        <v>22</v>
      </c>
      <c r="C1062" s="298">
        <v>46033</v>
      </c>
      <c r="D1062" s="299" t="s">
        <v>352</v>
      </c>
      <c r="E1062" s="331">
        <v>19.16</v>
      </c>
      <c r="F1062" s="331"/>
      <c r="G1062" s="333">
        <f t="shared" si="13"/>
        <v>1137.6600000000001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46033</v>
      </c>
      <c r="D1063" s="299" t="s">
        <v>312</v>
      </c>
      <c r="E1063" s="331">
        <v>39.86</v>
      </c>
      <c r="F1063" s="331"/>
      <c r="G1063" s="333">
        <f t="shared" si="13"/>
        <v>1156.8200000000002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7</v>
      </c>
      <c r="C1064" s="298">
        <v>46033</v>
      </c>
      <c r="D1064" s="299" t="s">
        <v>444</v>
      </c>
      <c r="E1064" s="331">
        <v>165.05</v>
      </c>
      <c r="F1064" s="331"/>
      <c r="G1064" s="333">
        <f t="shared" si="13"/>
        <v>1196.68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24</v>
      </c>
      <c r="C1065" s="298">
        <v>46032</v>
      </c>
      <c r="D1065" s="299" t="s">
        <v>860</v>
      </c>
      <c r="E1065" s="331">
        <v>83.42</v>
      </c>
      <c r="F1065" s="331"/>
      <c r="G1065" s="333">
        <f t="shared" si="13"/>
        <v>1361.73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46032</v>
      </c>
      <c r="D1066" s="299" t="s">
        <v>296</v>
      </c>
      <c r="E1066" s="331">
        <v>30.4</v>
      </c>
      <c r="F1066" s="331"/>
      <c r="G1066" s="333">
        <f t="shared" si="13"/>
        <v>1445.15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46032</v>
      </c>
      <c r="D1067" s="299" t="s">
        <v>296</v>
      </c>
      <c r="E1067" s="331">
        <v>13.83</v>
      </c>
      <c r="F1067" s="331"/>
      <c r="G1067" s="333">
        <f t="shared" si="13"/>
        <v>1475.5500000000002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46032</v>
      </c>
      <c r="D1068" s="299" t="s">
        <v>473</v>
      </c>
      <c r="E1068" s="331">
        <v>100</v>
      </c>
      <c r="F1068" s="331"/>
      <c r="G1068" s="333">
        <f t="shared" si="13"/>
        <v>1489.38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46032</v>
      </c>
      <c r="D1069" s="299" t="s">
        <v>304</v>
      </c>
      <c r="E1069" s="331">
        <v>55.68</v>
      </c>
      <c r="F1069" s="331"/>
      <c r="G1069" s="333">
        <f t="shared" si="13"/>
        <v>1589.38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46031</v>
      </c>
      <c r="D1070" s="299" t="s">
        <v>358</v>
      </c>
      <c r="E1070" s="331">
        <v>9.4700000000000006</v>
      </c>
      <c r="F1070" s="331"/>
      <c r="G1070" s="333">
        <f t="shared" si="13"/>
        <v>1645.0600000000002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5</v>
      </c>
      <c r="C1071" s="298">
        <v>46031</v>
      </c>
      <c r="D1071" s="299" t="s">
        <v>475</v>
      </c>
      <c r="E1071" s="331">
        <v>50</v>
      </c>
      <c r="F1071" s="331"/>
      <c r="G1071" s="333">
        <f t="shared" si="13"/>
        <v>1654.5300000000002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8</v>
      </c>
      <c r="C1072" s="298">
        <v>46030</v>
      </c>
      <c r="D1072" s="299" t="s">
        <v>476</v>
      </c>
      <c r="E1072" s="331">
        <v>32.619999999999997</v>
      </c>
      <c r="F1072" s="331"/>
      <c r="G1072" s="333">
        <f t="shared" si="13"/>
        <v>1704.5300000000002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291</v>
      </c>
      <c r="B1073" s="330">
        <v>39</v>
      </c>
      <c r="C1073" s="298">
        <v>46030</v>
      </c>
      <c r="D1073" s="299" t="s">
        <v>292</v>
      </c>
      <c r="E1073" s="331"/>
      <c r="F1073" s="331">
        <v>2729.22</v>
      </c>
      <c r="G1073" s="333">
        <f t="shared" si="13"/>
        <v>1737.15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46030</v>
      </c>
      <c r="D1074" s="299" t="s">
        <v>296</v>
      </c>
      <c r="E1074" s="331">
        <v>6.37</v>
      </c>
      <c r="F1074" s="331"/>
      <c r="G1074" s="333">
        <f t="shared" si="13"/>
        <v>-992.06999999999971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4</v>
      </c>
      <c r="C1075" s="298">
        <v>46030</v>
      </c>
      <c r="D1075" s="299" t="s">
        <v>296</v>
      </c>
      <c r="E1075" s="331">
        <v>32.119999999999997</v>
      </c>
      <c r="F1075" s="331"/>
      <c r="G1075" s="333">
        <f t="shared" si="13"/>
        <v>-985.6999999999997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46030</v>
      </c>
      <c r="D1076" s="299" t="s">
        <v>358</v>
      </c>
      <c r="E1076" s="331">
        <v>9.4700000000000006</v>
      </c>
      <c r="F1076" s="331"/>
      <c r="G1076" s="333">
        <f t="shared" si="13"/>
        <v>-953.5799999999997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46030</v>
      </c>
      <c r="D1077" s="299" t="s">
        <v>386</v>
      </c>
      <c r="E1077" s="331">
        <v>21.18</v>
      </c>
      <c r="F1077" s="331"/>
      <c r="G1077" s="333">
        <f t="shared" si="13"/>
        <v>-944.10999999999967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335</v>
      </c>
      <c r="B1078" s="330" t="s">
        <v>335</v>
      </c>
      <c r="C1078" s="298">
        <v>46029</v>
      </c>
      <c r="D1078" s="299" t="s">
        <v>447</v>
      </c>
      <c r="E1078" s="331">
        <v>52.66</v>
      </c>
      <c r="F1078" s="331"/>
      <c r="G1078" s="333">
        <f t="shared" si="13"/>
        <v>-922.92999999999972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13</v>
      </c>
      <c r="C1079" s="298">
        <v>46029</v>
      </c>
      <c r="D1079" s="299" t="s">
        <v>182</v>
      </c>
      <c r="E1079" s="331">
        <v>167.42</v>
      </c>
      <c r="F1079" s="331"/>
      <c r="G1079" s="333">
        <f t="shared" si="13"/>
        <v>-870.26999999999975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46029</v>
      </c>
      <c r="D1080" s="299" t="s">
        <v>296</v>
      </c>
      <c r="E1080" s="331">
        <v>30.81</v>
      </c>
      <c r="F1080" s="331"/>
      <c r="G1080" s="333">
        <f t="shared" si="13"/>
        <v>-702.8499999999998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46029</v>
      </c>
      <c r="D1081" s="299" t="s">
        <v>358</v>
      </c>
      <c r="E1081" s="331">
        <v>9.4700000000000006</v>
      </c>
      <c r="F1081" s="331"/>
      <c r="G1081" s="333">
        <f t="shared" si="13"/>
        <v>-672.03999999999985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22</v>
      </c>
      <c r="C1082" s="298">
        <v>46029</v>
      </c>
      <c r="D1082" s="299" t="s">
        <v>477</v>
      </c>
      <c r="E1082" s="331">
        <v>148.04</v>
      </c>
      <c r="F1082" s="331"/>
      <c r="G1082" s="333">
        <f t="shared" si="13"/>
        <v>-662.56999999999982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14</v>
      </c>
      <c r="C1083" s="298">
        <v>46028</v>
      </c>
      <c r="D1083" s="299" t="s">
        <v>366</v>
      </c>
      <c r="E1083" s="331">
        <v>66.67</v>
      </c>
      <c r="F1083" s="331"/>
      <c r="G1083" s="333">
        <f t="shared" si="13"/>
        <v>-514.52999999999986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46028</v>
      </c>
      <c r="D1084" s="299" t="s">
        <v>296</v>
      </c>
      <c r="E1084" s="331">
        <v>5.7</v>
      </c>
      <c r="F1084" s="331"/>
      <c r="G1084" s="333">
        <f t="shared" si="13"/>
        <v>-447.8599999999999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21</v>
      </c>
      <c r="C1085" s="298">
        <v>46028</v>
      </c>
      <c r="D1085" s="299" t="s">
        <v>194</v>
      </c>
      <c r="E1085" s="331">
        <v>30.59</v>
      </c>
      <c r="F1085" s="331"/>
      <c r="G1085" s="333">
        <f t="shared" si="13"/>
        <v>-442.15999999999991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17</v>
      </c>
      <c r="C1086" s="298">
        <v>46027</v>
      </c>
      <c r="D1086" s="299" t="s">
        <v>370</v>
      </c>
      <c r="E1086" s="331">
        <v>133.91999999999999</v>
      </c>
      <c r="F1086" s="331"/>
      <c r="G1086" s="333">
        <f t="shared" si="13"/>
        <v>-411.56999999999994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17</v>
      </c>
      <c r="C1087" s="298">
        <v>46027</v>
      </c>
      <c r="D1087" s="299" t="s">
        <v>370</v>
      </c>
      <c r="E1087" s="331">
        <v>62</v>
      </c>
      <c r="F1087" s="331"/>
      <c r="G1087" s="333">
        <f t="shared" si="13"/>
        <v>-277.64999999999992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46027</v>
      </c>
      <c r="D1088" s="299" t="s">
        <v>300</v>
      </c>
      <c r="E1088" s="331">
        <v>10.64</v>
      </c>
      <c r="F1088" s="331"/>
      <c r="G1088" s="333">
        <f t="shared" si="13"/>
        <v>-215.64999999999992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46027</v>
      </c>
      <c r="D1089" s="299" t="s">
        <v>319</v>
      </c>
      <c r="E1089" s="331">
        <v>17.440000000000001</v>
      </c>
      <c r="F1089" s="331"/>
      <c r="G1089" s="333">
        <f t="shared" si="13"/>
        <v>-205.00999999999991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46027</v>
      </c>
      <c r="D1090" s="299" t="s">
        <v>306</v>
      </c>
      <c r="E1090" s="331">
        <v>216.19</v>
      </c>
      <c r="F1090" s="331"/>
      <c r="G1090" s="333">
        <f t="shared" si="13"/>
        <v>-187.56999999999991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46027</v>
      </c>
      <c r="D1091" s="299" t="s">
        <v>478</v>
      </c>
      <c r="E1091" s="331">
        <v>70</v>
      </c>
      <c r="F1091" s="331"/>
      <c r="G1091" s="333">
        <f t="shared" si="13"/>
        <v>28.62000000000009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46027</v>
      </c>
      <c r="D1092" s="299" t="s">
        <v>358</v>
      </c>
      <c r="E1092" s="331">
        <v>14.05</v>
      </c>
      <c r="F1092" s="331"/>
      <c r="G1092" s="333">
        <f t="shared" si="13"/>
        <v>98.62000000000009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14</v>
      </c>
      <c r="C1093" s="298">
        <v>46027</v>
      </c>
      <c r="D1093" s="299" t="s">
        <v>367</v>
      </c>
      <c r="E1093" s="331">
        <v>68.739999999999995</v>
      </c>
      <c r="F1093" s="331"/>
      <c r="G1093" s="333">
        <f t="shared" si="13"/>
        <v>112.67000000000009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46027</v>
      </c>
      <c r="D1094" s="299" t="s">
        <v>479</v>
      </c>
      <c r="E1094" s="331">
        <v>120</v>
      </c>
      <c r="F1094" s="331"/>
      <c r="G1094" s="333">
        <f t="shared" si="13"/>
        <v>181.41000000000008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9</v>
      </c>
      <c r="C1095" s="298">
        <v>46027</v>
      </c>
      <c r="D1095" s="299" t="s">
        <v>58</v>
      </c>
      <c r="E1095" s="331">
        <v>1281.53</v>
      </c>
      <c r="F1095" s="331"/>
      <c r="G1095" s="333">
        <f t="shared" si="13"/>
        <v>301.41000000000008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7</v>
      </c>
      <c r="C1096" s="298">
        <v>46026</v>
      </c>
      <c r="D1096" s="299" t="s">
        <v>338</v>
      </c>
      <c r="E1096" s="331">
        <v>18.260000000000002</v>
      </c>
      <c r="F1096" s="331"/>
      <c r="G1096" s="333">
        <f t="shared" si="13"/>
        <v>1582.94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46026</v>
      </c>
      <c r="D1097" s="299" t="s">
        <v>300</v>
      </c>
      <c r="E1097" s="331">
        <v>114.91</v>
      </c>
      <c r="F1097" s="331">
        <v>114.91</v>
      </c>
      <c r="G1097" s="333">
        <f t="shared" si="13"/>
        <v>1601.2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5</v>
      </c>
      <c r="C1098" s="298">
        <v>46026</v>
      </c>
      <c r="D1098" s="299" t="s">
        <v>480</v>
      </c>
      <c r="E1098" s="331">
        <v>42.43</v>
      </c>
      <c r="F1098" s="331"/>
      <c r="G1098" s="333">
        <f t="shared" si="13"/>
        <v>1601.2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7</v>
      </c>
      <c r="C1099" s="298">
        <v>46026</v>
      </c>
      <c r="D1099" s="299" t="s">
        <v>300</v>
      </c>
      <c r="E1099" s="331">
        <v>42.59</v>
      </c>
      <c r="F1099" s="331"/>
      <c r="G1099" s="333">
        <f t="shared" si="13"/>
        <v>1643.63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3</v>
      </c>
      <c r="C1100" s="298">
        <v>46025</v>
      </c>
      <c r="D1100" s="299" t="s">
        <v>348</v>
      </c>
      <c r="E1100" s="331">
        <v>14.57</v>
      </c>
      <c r="F1100" s="331"/>
      <c r="G1100" s="333">
        <f t="shared" si="13"/>
        <v>1686.22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46025</v>
      </c>
      <c r="D1101" s="299" t="s">
        <v>481</v>
      </c>
      <c r="E1101" s="331">
        <v>41.05</v>
      </c>
      <c r="F1101" s="331"/>
      <c r="G1101" s="333">
        <f t="shared" si="13"/>
        <v>1700.79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4</v>
      </c>
      <c r="C1102" s="298">
        <v>46025</v>
      </c>
      <c r="D1102" s="299" t="s">
        <v>310</v>
      </c>
      <c r="E1102" s="331">
        <v>26.88</v>
      </c>
      <c r="F1102" s="331"/>
      <c r="G1102" s="333">
        <f t="shared" si="13"/>
        <v>1741.84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46025</v>
      </c>
      <c r="D1103" s="299" t="s">
        <v>308</v>
      </c>
      <c r="E1103" s="331">
        <v>130.08000000000001</v>
      </c>
      <c r="F1103" s="331"/>
      <c r="G1103" s="333">
        <f t="shared" si="13"/>
        <v>1768.72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7</v>
      </c>
      <c r="C1104" s="298">
        <v>46025</v>
      </c>
      <c r="D1104" s="299" t="s">
        <v>482</v>
      </c>
      <c r="E1104" s="331">
        <v>222.49</v>
      </c>
      <c r="F1104" s="331"/>
      <c r="G1104" s="333">
        <f t="shared" si="13"/>
        <v>1898.8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7</v>
      </c>
      <c r="C1105" s="298">
        <v>46025</v>
      </c>
      <c r="D1105" s="299" t="s">
        <v>482</v>
      </c>
      <c r="E1105" s="331">
        <v>99.18</v>
      </c>
      <c r="F1105" s="331"/>
      <c r="G1105" s="333">
        <f t="shared" si="13"/>
        <v>2121.29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5</v>
      </c>
      <c r="C1106" s="298">
        <v>46024</v>
      </c>
      <c r="D1106" s="299" t="s">
        <v>483</v>
      </c>
      <c r="E1106" s="331">
        <v>35</v>
      </c>
      <c r="F1106" s="331"/>
      <c r="G1106" s="333">
        <f t="shared" si="13"/>
        <v>2220.4699999999998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46024</v>
      </c>
      <c r="D1107" s="299" t="s">
        <v>296</v>
      </c>
      <c r="E1107" s="331">
        <v>15.11</v>
      </c>
      <c r="F1107" s="331"/>
      <c r="G1107" s="333">
        <f t="shared" si="13"/>
        <v>2255.4699999999998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46024</v>
      </c>
      <c r="D1108" s="299" t="s">
        <v>484</v>
      </c>
      <c r="E1108" s="331">
        <v>29.67</v>
      </c>
      <c r="F1108" s="331"/>
      <c r="G1108" s="333">
        <f t="shared" si="13"/>
        <v>2270.58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287</v>
      </c>
      <c r="B1109" s="330" t="s">
        <v>287</v>
      </c>
      <c r="C1109" s="298">
        <v>46024</v>
      </c>
      <c r="D1109" s="299" t="s">
        <v>397</v>
      </c>
      <c r="E1109" s="331">
        <v>70.56</v>
      </c>
      <c r="F1109" s="331">
        <v>70.56</v>
      </c>
      <c r="G1109" s="333">
        <f t="shared" si="13"/>
        <v>2300.25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46024</v>
      </c>
      <c r="D1110" s="299" t="s">
        <v>485</v>
      </c>
      <c r="E1110" s="331">
        <v>113.94</v>
      </c>
      <c r="F1110" s="331">
        <v>113.94</v>
      </c>
      <c r="G1110" s="333">
        <f t="shared" si="13"/>
        <v>2300.25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46024</v>
      </c>
      <c r="D1111" s="299" t="s">
        <v>371</v>
      </c>
      <c r="E1111" s="331">
        <v>11.9</v>
      </c>
      <c r="F1111" s="331"/>
      <c r="G1111" s="333">
        <f t="shared" si="13"/>
        <v>2300.25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46024</v>
      </c>
      <c r="D1112" s="299" t="s">
        <v>408</v>
      </c>
      <c r="E1112" s="331">
        <v>23.9</v>
      </c>
      <c r="F1112" s="331"/>
      <c r="G1112" s="333">
        <f t="shared" si="13"/>
        <v>2312.15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5</v>
      </c>
      <c r="C1113" s="298">
        <v>46024</v>
      </c>
      <c r="D1113" s="299" t="s">
        <v>486</v>
      </c>
      <c r="E1113" s="331">
        <v>160</v>
      </c>
      <c r="F1113" s="331"/>
      <c r="G1113" s="333">
        <f t="shared" si="13"/>
        <v>2336.0500000000002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284</v>
      </c>
      <c r="B1114" s="330">
        <v>36</v>
      </c>
      <c r="C1114" s="298">
        <v>46024</v>
      </c>
      <c r="D1114" s="299" t="s">
        <v>374</v>
      </c>
      <c r="E1114" s="331">
        <v>50</v>
      </c>
      <c r="F1114" s="331"/>
      <c r="G1114" s="333">
        <f t="shared" si="13"/>
        <v>2496.0500000000002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46023</v>
      </c>
      <c r="D1115" s="299" t="s">
        <v>312</v>
      </c>
      <c r="E1115" s="331">
        <v>8</v>
      </c>
      <c r="F1115" s="331"/>
      <c r="G1115" s="333">
        <f t="shared" si="13"/>
        <v>2546.0500000000002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46023</v>
      </c>
      <c r="D1116" s="299" t="s">
        <v>371</v>
      </c>
      <c r="E1116" s="331">
        <v>13.06</v>
      </c>
      <c r="F1116" s="331"/>
      <c r="G1116" s="333">
        <f t="shared" si="13"/>
        <v>2554.0500000000002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46023</v>
      </c>
      <c r="D1117" s="299" t="s">
        <v>375</v>
      </c>
      <c r="E1117" s="331">
        <v>6.37</v>
      </c>
      <c r="F1117" s="331"/>
      <c r="G1117" s="333">
        <f t="shared" si="13"/>
        <v>2567.11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46023</v>
      </c>
      <c r="D1118" s="299" t="s">
        <v>358</v>
      </c>
      <c r="E1118" s="331">
        <v>10.27</v>
      </c>
      <c r="F1118" s="331"/>
      <c r="G1118" s="333">
        <f t="shared" si="13"/>
        <v>2573.48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46023</v>
      </c>
      <c r="D1119" s="299" t="s">
        <v>487</v>
      </c>
      <c r="E1119" s="331">
        <v>176.57</v>
      </c>
      <c r="F1119" s="331"/>
      <c r="G1119" s="333">
        <f t="shared" si="13"/>
        <v>2583.75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287</v>
      </c>
      <c r="B1120" s="330" t="s">
        <v>287</v>
      </c>
      <c r="C1120" s="298">
        <v>46023</v>
      </c>
      <c r="D1120" s="299" t="s">
        <v>300</v>
      </c>
      <c r="E1120" s="331">
        <v>383.39</v>
      </c>
      <c r="F1120" s="331">
        <v>383.39</v>
      </c>
      <c r="G1120" s="333">
        <f t="shared" si="13"/>
        <v>2760.32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287</v>
      </c>
      <c r="B1121" s="330" t="s">
        <v>287</v>
      </c>
      <c r="C1121" s="298">
        <v>46023</v>
      </c>
      <c r="D1121" s="299" t="s">
        <v>300</v>
      </c>
      <c r="E1121" s="331">
        <v>53.24</v>
      </c>
      <c r="F1121" s="331">
        <v>53.24</v>
      </c>
      <c r="G1121" s="333">
        <f t="shared" si="13"/>
        <v>2760.32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335</v>
      </c>
      <c r="B1122" s="330" t="s">
        <v>335</v>
      </c>
      <c r="C1122" s="298">
        <v>46023</v>
      </c>
      <c r="D1122" s="337" t="s">
        <v>460</v>
      </c>
      <c r="E1122" s="331">
        <v>239.68</v>
      </c>
      <c r="F1122" s="331"/>
      <c r="G1122" s="333">
        <f t="shared" si="13"/>
        <v>2760.32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488</v>
      </c>
      <c r="B1123" s="330" t="s">
        <v>488</v>
      </c>
      <c r="C1123" s="298">
        <v>45658</v>
      </c>
      <c r="D1123" s="298" t="s">
        <v>489</v>
      </c>
      <c r="E1123" s="332"/>
      <c r="F1123" s="332"/>
      <c r="G1123" s="333">
        <v>3000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5.75" customHeight="1" x14ac:dyDescent="0.3"/>
    <row r="1125" spans="1:20" ht="15.75" customHeight="1" x14ac:dyDescent="0.3"/>
    <row r="1126" spans="1:20" ht="15.75" customHeight="1" x14ac:dyDescent="0.3"/>
    <row r="1127" spans="1:20" ht="15.75" customHeight="1" x14ac:dyDescent="0.3"/>
    <row r="1128" spans="1:20" ht="15.75" customHeight="1" x14ac:dyDescent="0.3"/>
    <row r="1129" spans="1:20" ht="15.75" customHeight="1" x14ac:dyDescent="0.3"/>
    <row r="1130" spans="1:20" ht="15.75" customHeight="1" x14ac:dyDescent="0.3"/>
    <row r="1131" spans="1:20" ht="15.75" customHeight="1" x14ac:dyDescent="0.3"/>
    <row r="1132" spans="1:20" ht="15.75" customHeight="1" x14ac:dyDescent="0.3"/>
    <row r="1133" spans="1:20" ht="15.75" customHeight="1" x14ac:dyDescent="0.3"/>
    <row r="1134" spans="1:20" ht="15.75" customHeight="1" x14ac:dyDescent="0.3"/>
    <row r="1135" spans="1:20" ht="15.75" customHeight="1" x14ac:dyDescent="0.3"/>
    <row r="1136" spans="1:20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spans="9:9" ht="15.75" customHeight="1" x14ac:dyDescent="0.3"/>
    <row r="2850" spans="9:9" ht="15.75" customHeight="1" x14ac:dyDescent="0.3"/>
    <row r="2851" spans="9:9" ht="15.75" customHeight="1" x14ac:dyDescent="0.3"/>
    <row r="2852" spans="9:9" ht="15.75" customHeight="1" x14ac:dyDescent="0.3"/>
    <row r="2853" spans="9:9" ht="12" customHeight="1" x14ac:dyDescent="0.3">
      <c r="I2853" s="335" t="s">
        <v>225</v>
      </c>
    </row>
    <row r="2854" spans="9:9" ht="12" customHeight="1" x14ac:dyDescent="0.3">
      <c r="I2854" s="335"/>
    </row>
    <row r="2855" spans="9:9" ht="12" customHeight="1" x14ac:dyDescent="0.3">
      <c r="I2855" s="335"/>
    </row>
    <row r="2856" spans="9:9" ht="12" customHeight="1" x14ac:dyDescent="0.3">
      <c r="I2856" s="335"/>
    </row>
    <row r="2857" spans="9:9" ht="12" customHeight="1" x14ac:dyDescent="0.3">
      <c r="I2857" s="335"/>
    </row>
    <row r="2858" spans="9:9" ht="12" customHeight="1" x14ac:dyDescent="0.3">
      <c r="I2858" s="335"/>
    </row>
    <row r="2859" spans="9:9" ht="12" customHeight="1" x14ac:dyDescent="0.3">
      <c r="I2859" s="335"/>
    </row>
    <row r="2860" spans="9:9" ht="12" customHeight="1" x14ac:dyDescent="0.3">
      <c r="I2860" s="335"/>
    </row>
    <row r="2861" spans="9:9" ht="12" customHeight="1" x14ac:dyDescent="0.3">
      <c r="I2861" s="335"/>
    </row>
    <row r="2862" spans="9:9" ht="12" customHeight="1" x14ac:dyDescent="0.3">
      <c r="I2862" s="335" t="s">
        <v>226</v>
      </c>
    </row>
    <row r="2863" spans="9:9" ht="15.75" customHeight="1" x14ac:dyDescent="0.3"/>
    <row r="2864" spans="9:9" ht="15.75" customHeight="1" x14ac:dyDescent="0.3"/>
    <row r="2865" spans="9:9" ht="12" customHeight="1" x14ac:dyDescent="0.3">
      <c r="I2865" s="335" t="s">
        <v>226</v>
      </c>
    </row>
    <row r="2866" spans="9:9" ht="12" customHeight="1" x14ac:dyDescent="0.3">
      <c r="I2866" s="335"/>
    </row>
    <row r="2867" spans="9:9" ht="12" customHeight="1" x14ac:dyDescent="0.3">
      <c r="I2867" s="335"/>
    </row>
    <row r="2868" spans="9:9" ht="12" customHeight="1" x14ac:dyDescent="0.3">
      <c r="I2868" s="335"/>
    </row>
    <row r="2869" spans="9:9" ht="12" customHeight="1" x14ac:dyDescent="0.3">
      <c r="I2869" s="335"/>
    </row>
    <row r="2870" spans="9:9" ht="12" customHeight="1" x14ac:dyDescent="0.3">
      <c r="I2870" s="335"/>
    </row>
    <row r="2871" spans="9:9" ht="12" customHeight="1" x14ac:dyDescent="0.3">
      <c r="I2871" s="335" t="s">
        <v>226</v>
      </c>
    </row>
    <row r="2872" spans="9:9" ht="12" customHeight="1" x14ac:dyDescent="0.3">
      <c r="I2872" s="335" t="s">
        <v>226</v>
      </c>
    </row>
    <row r="2873" spans="9:9" ht="12" customHeight="1" x14ac:dyDescent="0.3">
      <c r="I2873" s="335"/>
    </row>
    <row r="2874" spans="9:9" ht="12" customHeight="1" x14ac:dyDescent="0.3">
      <c r="I2874" s="335"/>
    </row>
    <row r="2875" spans="9:9" ht="12" customHeight="1" x14ac:dyDescent="0.3">
      <c r="I2875" s="335"/>
    </row>
    <row r="2876" spans="9:9" ht="12" customHeight="1" x14ac:dyDescent="0.3">
      <c r="I2876" s="335" t="s">
        <v>226</v>
      </c>
    </row>
    <row r="2877" spans="9:9" ht="12" customHeight="1" x14ac:dyDescent="0.3">
      <c r="I2877" s="335" t="s">
        <v>225</v>
      </c>
    </row>
    <row r="2878" spans="9:9" ht="12" customHeight="1" x14ac:dyDescent="0.3">
      <c r="I2878" s="335" t="s">
        <v>225</v>
      </c>
    </row>
    <row r="2879" spans="9:9" ht="15.75" customHeight="1" x14ac:dyDescent="0.3"/>
    <row r="2880" spans="9:9" ht="15.75" customHeight="1" x14ac:dyDescent="0.3"/>
    <row r="2881" spans="9:9" ht="12" customHeight="1" x14ac:dyDescent="0.3">
      <c r="I2881" s="335" t="s">
        <v>225</v>
      </c>
    </row>
    <row r="2882" spans="9:9" ht="12" customHeight="1" x14ac:dyDescent="0.3">
      <c r="I2882" s="335"/>
    </row>
    <row r="2883" spans="9:9" ht="12" customHeight="1" x14ac:dyDescent="0.3">
      <c r="I2883" s="335" t="s">
        <v>226</v>
      </c>
    </row>
    <row r="2884" spans="9:9" ht="12" customHeight="1" x14ac:dyDescent="0.3">
      <c r="I2884" s="335"/>
    </row>
    <row r="2885" spans="9:9" ht="12" customHeight="1" x14ac:dyDescent="0.3">
      <c r="I2885" s="335"/>
    </row>
    <row r="2886" spans="9:9" ht="12" customHeight="1" x14ac:dyDescent="0.3">
      <c r="I2886" s="335" t="s">
        <v>226</v>
      </c>
    </row>
    <row r="2887" spans="9:9" ht="12" customHeight="1" x14ac:dyDescent="0.3">
      <c r="I2887" s="335"/>
    </row>
    <row r="2888" spans="9:9" ht="12" customHeight="1" x14ac:dyDescent="0.3">
      <c r="I2888" s="335" t="s">
        <v>226</v>
      </c>
    </row>
    <row r="2889" spans="9:9" ht="15.75" customHeight="1" x14ac:dyDescent="0.3"/>
    <row r="2890" spans="9:9" ht="15.75" customHeight="1" x14ac:dyDescent="0.3"/>
    <row r="2891" spans="9:9" ht="15.75" customHeight="1" x14ac:dyDescent="0.3"/>
    <row r="2892" spans="9:9" ht="15.75" customHeight="1" x14ac:dyDescent="0.3"/>
    <row r="2893" spans="9:9" ht="15.75" customHeight="1" x14ac:dyDescent="0.3"/>
    <row r="2894" spans="9:9" ht="15.75" customHeight="1" x14ac:dyDescent="0.3"/>
    <row r="2895" spans="9:9" ht="15.75" customHeight="1" x14ac:dyDescent="0.3"/>
    <row r="2896" spans="9:9" ht="15.75" customHeight="1" x14ac:dyDescent="0.3"/>
    <row r="2897" spans="9:9" ht="12" customHeight="1" x14ac:dyDescent="0.3">
      <c r="I2897" s="335" t="s">
        <v>226</v>
      </c>
    </row>
    <row r="2898" spans="9:9" ht="12" customHeight="1" x14ac:dyDescent="0.3">
      <c r="I2898" s="335"/>
    </row>
    <row r="2899" spans="9:9" ht="12" customHeight="1" x14ac:dyDescent="0.3">
      <c r="I2899" s="335" t="s">
        <v>225</v>
      </c>
    </row>
    <row r="2900" spans="9:9" ht="12" customHeight="1" x14ac:dyDescent="0.3">
      <c r="I2900" s="335"/>
    </row>
    <row r="2901" spans="9:9" ht="12" customHeight="1" x14ac:dyDescent="0.3">
      <c r="I2901" s="335" t="s">
        <v>226</v>
      </c>
    </row>
    <row r="2902" spans="9:9" ht="12" customHeight="1" x14ac:dyDescent="0.3">
      <c r="I2902" s="335" t="s">
        <v>225</v>
      </c>
    </row>
    <row r="2903" spans="9:9" ht="15.75" customHeight="1" x14ac:dyDescent="0.3"/>
    <row r="2904" spans="9:9" ht="15.75" customHeight="1" x14ac:dyDescent="0.3"/>
    <row r="2905" spans="9:9" ht="15.75" customHeight="1" x14ac:dyDescent="0.3"/>
    <row r="2906" spans="9:9" ht="15.75" customHeight="1" x14ac:dyDescent="0.3"/>
    <row r="2907" spans="9:9" ht="15.75" customHeight="1" x14ac:dyDescent="0.3"/>
    <row r="2908" spans="9:9" ht="15.75" customHeight="1" x14ac:dyDescent="0.3"/>
    <row r="2909" spans="9:9" ht="15.75" customHeight="1" x14ac:dyDescent="0.3"/>
    <row r="2910" spans="9:9" ht="15.75" customHeight="1" x14ac:dyDescent="0.3"/>
    <row r="2911" spans="9:9" ht="15.75" customHeight="1" x14ac:dyDescent="0.3"/>
    <row r="2912" spans="9:9" ht="15.75" customHeight="1" x14ac:dyDescent="0.3"/>
    <row r="2913" spans="9:9" ht="15.75" customHeight="1" x14ac:dyDescent="0.3"/>
    <row r="2914" spans="9:9" ht="15.75" customHeight="1" x14ac:dyDescent="0.3"/>
    <row r="2915" spans="9:9" ht="15.75" customHeight="1" x14ac:dyDescent="0.3"/>
    <row r="2916" spans="9:9" ht="15.75" customHeight="1" x14ac:dyDescent="0.3"/>
    <row r="2917" spans="9:9" ht="15.75" customHeight="1" x14ac:dyDescent="0.3"/>
    <row r="2918" spans="9:9" ht="15.75" customHeight="1" x14ac:dyDescent="0.3"/>
    <row r="2919" spans="9:9" ht="15.75" customHeight="1" x14ac:dyDescent="0.3"/>
    <row r="2920" spans="9:9" ht="15.75" customHeight="1" x14ac:dyDescent="0.3"/>
    <row r="2921" spans="9:9" ht="12" customHeight="1" x14ac:dyDescent="0.3">
      <c r="I2921" s="335" t="s">
        <v>226</v>
      </c>
    </row>
  </sheetData>
  <autoFilter ref="A1:G1123" xr:uid="{00000000-0009-0000-0000-000006000000}"/>
  <mergeCells count="5">
    <mergeCell ref="A1:B1"/>
    <mergeCell ref="E1:F1"/>
    <mergeCell ref="Q1:R1"/>
    <mergeCell ref="E2:F2"/>
    <mergeCell ref="E3:F3"/>
  </mergeCells>
  <conditionalFormatting sqref="I1 I4:I292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0"/>
  <sheetViews>
    <sheetView workbookViewId="0">
      <pane ySplit="1" topLeftCell="A2" activePane="bottomLeft" state="frozen"/>
      <selection pane="bottomLeft" activeCell="E23" sqref="E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-3055.36</v>
      </c>
      <c r="B2" s="339"/>
      <c r="C2" s="340"/>
      <c r="D2" s="342" t="s">
        <v>493</v>
      </c>
      <c r="E2" s="343">
        <f>E3-E88</f>
        <v>12159.24</v>
      </c>
      <c r="F2" s="344" t="s">
        <v>493</v>
      </c>
      <c r="G2" s="345">
        <f>G3-G88</f>
        <v>807.44999999999982</v>
      </c>
      <c r="H2" s="343" t="s">
        <v>493</v>
      </c>
      <c r="I2" s="343">
        <f>I3-I88</f>
        <v>404.75999999999976</v>
      </c>
      <c r="J2" s="344" t="s">
        <v>493</v>
      </c>
      <c r="K2" s="345">
        <f>K3-K88</f>
        <v>-559</v>
      </c>
      <c r="L2" s="343" t="s">
        <v>493</v>
      </c>
      <c r="M2" s="343">
        <f>M3-M88</f>
        <v>-1.960000000000008</v>
      </c>
      <c r="N2" s="345" t="s">
        <v>493</v>
      </c>
      <c r="O2" s="345">
        <f>O3-O88</f>
        <v>-1.960000000000008</v>
      </c>
      <c r="P2" s="343" t="s">
        <v>493</v>
      </c>
      <c r="Q2" s="343">
        <f>Q3-Q88</f>
        <v>39.360000000000014</v>
      </c>
      <c r="R2" s="345" t="s">
        <v>493</v>
      </c>
      <c r="S2" s="345">
        <f>S3-S88</f>
        <v>-1824.7800000000002</v>
      </c>
      <c r="T2" s="346" t="s">
        <v>493</v>
      </c>
      <c r="U2" s="343">
        <f>U3-U88</f>
        <v>-14415.929999999998</v>
      </c>
      <c r="V2" s="345" t="s">
        <v>493</v>
      </c>
      <c r="W2" s="345">
        <f>W3-W88</f>
        <v>500</v>
      </c>
      <c r="X2" s="343" t="s">
        <v>493</v>
      </c>
      <c r="Y2" s="343">
        <f>Y3-Y88</f>
        <v>-75.5</v>
      </c>
      <c r="Z2" s="345" t="s">
        <v>493</v>
      </c>
      <c r="AA2" s="345">
        <f>AA3-AA88</f>
        <v>-126.40000000000009</v>
      </c>
      <c r="AB2" s="343" t="s">
        <v>493</v>
      </c>
      <c r="AC2" s="343">
        <f>AC3-AC88</f>
        <v>39.360000000000014</v>
      </c>
    </row>
    <row r="3" spans="1:29" ht="14.25" customHeight="1" x14ac:dyDescent="0.3">
      <c r="A3" s="341">
        <f t="shared" si="0"/>
        <v>9185.130000000001</v>
      </c>
      <c r="B3" s="347"/>
      <c r="C3" s="340"/>
      <c r="D3" s="342" t="s">
        <v>494</v>
      </c>
      <c r="E3" s="343">
        <f>SUM(E6:E88)-SUM(D6:D88)</f>
        <v>13869.73</v>
      </c>
      <c r="F3" s="345" t="s">
        <v>494</v>
      </c>
      <c r="G3" s="345">
        <f>SUM(G6:G88)-SUM(F6:F88)</f>
        <v>1307.4499999999998</v>
      </c>
      <c r="H3" s="343" t="s">
        <v>494</v>
      </c>
      <c r="I3" s="343">
        <f>SUM(I6:I88)-SUM(H6:H88)</f>
        <v>2404.7599999999998</v>
      </c>
      <c r="J3" s="345" t="s">
        <v>494</v>
      </c>
      <c r="K3" s="345">
        <f>SUM(K6:K88)-SUM(J6:J88)</f>
        <v>441</v>
      </c>
      <c r="L3" s="343" t="s">
        <v>494</v>
      </c>
      <c r="M3" s="343">
        <f>SUM(M6:M88)-SUM(L6:L88)</f>
        <v>63.039999999999992</v>
      </c>
      <c r="N3" s="345" t="s">
        <v>494</v>
      </c>
      <c r="O3" s="345">
        <f>SUM(O6:O88)-SUM(N6:N88)</f>
        <v>63.039999999999992</v>
      </c>
      <c r="P3" s="343" t="s">
        <v>494</v>
      </c>
      <c r="Q3" s="343">
        <f>SUM(Q6:Q88)-SUM(P6:P88)</f>
        <v>139.36000000000001</v>
      </c>
      <c r="R3" s="345" t="s">
        <v>494</v>
      </c>
      <c r="S3" s="345">
        <f>SUM(S6:S88)-SUM(R6:R88)</f>
        <v>175.2199999999998</v>
      </c>
      <c r="T3" s="343" t="s">
        <v>494</v>
      </c>
      <c r="U3" s="343">
        <f>SUM(U6:U88)-SUM(T6:T88)</f>
        <v>-11915.929999999998</v>
      </c>
      <c r="V3" s="345" t="s">
        <v>494</v>
      </c>
      <c r="W3" s="345">
        <f>SUM(W6:W88)-SUM(V6:V88)</f>
        <v>1000</v>
      </c>
      <c r="X3" s="343" t="s">
        <v>494</v>
      </c>
      <c r="Y3" s="343">
        <f>SUM(Y6:Y88)-SUM(X6:X88)</f>
        <v>124.5</v>
      </c>
      <c r="Z3" s="345" t="s">
        <v>494</v>
      </c>
      <c r="AA3" s="345">
        <f>SUM(AA6:AA88)-SUM(Z6:Z88)</f>
        <v>1373.6</v>
      </c>
      <c r="AB3" s="343" t="s">
        <v>494</v>
      </c>
      <c r="AC3" s="343">
        <f>SUM(AC6:AC88)-SUM(AB6:AB88)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SUM(D6:D87)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807.44999999999982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46189</v>
      </c>
      <c r="B7" s="347">
        <f t="shared" ref="B7:B16" si="2">SUM(E7,U7,K7,G7,I7,S7,O7,M7,Q7,W7,Y7,AA7,AC7)-SUM(D7,F7,T7,H7,R7,N7,J7,L7,P7,V7,X7,Z7,AB7)</f>
        <v>53.17</v>
      </c>
      <c r="C7" s="348" t="s">
        <v>509</v>
      </c>
      <c r="D7" s="342"/>
      <c r="E7" s="343"/>
      <c r="F7" s="345"/>
      <c r="G7" s="345">
        <v>53.17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46186</v>
      </c>
      <c r="B8" s="347">
        <f t="shared" si="2"/>
        <v>57.38</v>
      </c>
      <c r="C8" s="348" t="s">
        <v>509</v>
      </c>
      <c r="D8" s="342"/>
      <c r="E8" s="343"/>
      <c r="F8" s="345"/>
      <c r="G8" s="345">
        <v>57.38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46184</v>
      </c>
      <c r="B9" s="347">
        <f t="shared" si="2"/>
        <v>-2159</v>
      </c>
      <c r="C9" s="348" t="s">
        <v>911</v>
      </c>
      <c r="D9" s="342"/>
      <c r="E9" s="343"/>
      <c r="F9" s="345"/>
      <c r="G9" s="345"/>
      <c r="H9" s="343"/>
      <c r="I9" s="343"/>
      <c r="J9" s="345">
        <v>2159</v>
      </c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46183</v>
      </c>
      <c r="B10" s="347">
        <f t="shared" si="2"/>
        <v>-816.19</v>
      </c>
      <c r="C10" s="348" t="s">
        <v>912</v>
      </c>
      <c r="D10" s="342"/>
      <c r="E10" s="343"/>
      <c r="F10" s="345"/>
      <c r="G10" s="345"/>
      <c r="H10" s="343">
        <v>816.19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46180</v>
      </c>
      <c r="B11" s="347">
        <f t="shared" si="2"/>
        <v>-313.77999999999997</v>
      </c>
      <c r="C11" s="348" t="s">
        <v>890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313.77999999999997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46176</v>
      </c>
      <c r="B12" s="347">
        <f t="shared" si="2"/>
        <v>-1000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1000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46174</v>
      </c>
      <c r="B13" s="347">
        <f t="shared" si="2"/>
        <v>-320</v>
      </c>
      <c r="C13" s="348" t="s">
        <v>913</v>
      </c>
      <c r="D13" s="342">
        <v>320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-3000</v>
      </c>
      <c r="C14" s="348" t="s">
        <v>897</v>
      </c>
      <c r="D14" s="342">
        <v>3000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-1000</v>
      </c>
      <c r="C15" s="348" t="s">
        <v>896</v>
      </c>
      <c r="D15" s="342">
        <v>1000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si="2"/>
        <v>1160.3599999999999</v>
      </c>
      <c r="C16" s="348" t="s">
        <v>895</v>
      </c>
      <c r="D16" s="342"/>
      <c r="E16" s="343">
        <v>1160.3599999999999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46173</v>
      </c>
      <c r="B17" s="347">
        <f t="shared" ref="B17:B88" si="3">SUM(E17,U17,K17,G17,I17,S17,O17,M17,Q17,W17,Y17,AA17,AC17)-SUM(D17,F17,T17,H17,R17,N17,J17,L17,P17,V17,X17,Z17,AB17)</f>
        <v>2000</v>
      </c>
      <c r="C17" s="348" t="s">
        <v>886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3">
      <c r="A18" s="338">
        <v>46173</v>
      </c>
      <c r="B18" s="347">
        <f t="shared" si="3"/>
        <v>0.63</v>
      </c>
      <c r="C18" s="348" t="s">
        <v>505</v>
      </c>
      <c r="D18" s="342"/>
      <c r="E18" s="343"/>
      <c r="F18" s="345"/>
      <c r="G18" s="345">
        <v>0.63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46172</v>
      </c>
      <c r="B19" s="347">
        <f t="shared" si="3"/>
        <v>-530.36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530.36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46168</v>
      </c>
      <c r="B20" s="347">
        <f t="shared" si="3"/>
        <v>-400</v>
      </c>
      <c r="C20" s="348" t="s">
        <v>887</v>
      </c>
      <c r="D20" s="342">
        <v>400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87.5</v>
      </c>
      <c r="C21" s="348" t="s">
        <v>509</v>
      </c>
      <c r="D21" s="342"/>
      <c r="E21" s="343"/>
      <c r="F21" s="345"/>
      <c r="G21" s="345">
        <v>87.5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56.18</v>
      </c>
      <c r="C22" s="348" t="s">
        <v>504</v>
      </c>
      <c r="D22" s="342"/>
      <c r="E22" s="343"/>
      <c r="F22" s="345"/>
      <c r="G22" s="345">
        <v>56.18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46170</v>
      </c>
      <c r="B23" s="347">
        <f t="shared" si="3"/>
        <v>-4500</v>
      </c>
      <c r="C23" s="348" t="s">
        <v>512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4500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46166</v>
      </c>
      <c r="B24" s="347">
        <f t="shared" si="3"/>
        <v>-69.2</v>
      </c>
      <c r="C24" s="348" t="s">
        <v>858</v>
      </c>
      <c r="D24" s="342">
        <v>69.2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46165</v>
      </c>
      <c r="B25" s="347">
        <f t="shared" si="3"/>
        <v>-138.44</v>
      </c>
      <c r="C25" s="348" t="s">
        <v>876</v>
      </c>
      <c r="D25" s="342">
        <v>138.44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-87.13</v>
      </c>
      <c r="C26" s="348" t="s">
        <v>847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87.13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46158</v>
      </c>
      <c r="B27" s="347">
        <f t="shared" si="3"/>
        <v>-95.85</v>
      </c>
      <c r="C27" s="348" t="s">
        <v>849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95.85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46157</v>
      </c>
      <c r="B28" s="347">
        <f t="shared" si="3"/>
        <v>-146.15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146.15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-221.4</v>
      </c>
      <c r="C29" s="348" t="s">
        <v>856</v>
      </c>
      <c r="D29" s="342"/>
      <c r="E29" s="343"/>
      <c r="F29" s="345"/>
      <c r="G29" s="345"/>
      <c r="H29" s="343">
        <v>221.4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444.44</v>
      </c>
      <c r="C30" s="348" t="s">
        <v>519</v>
      </c>
      <c r="D30" s="342"/>
      <c r="E30" s="343">
        <v>444.44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46155</v>
      </c>
      <c r="B31" s="347">
        <f t="shared" si="3"/>
        <v>351.69</v>
      </c>
      <c r="C31" s="348" t="s">
        <v>859</v>
      </c>
      <c r="D31" s="342"/>
      <c r="E31" s="343">
        <v>351.69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46153</v>
      </c>
      <c r="B32" s="347">
        <f t="shared" si="3"/>
        <v>-1045.8699999999999</v>
      </c>
      <c r="C32" s="348" t="s">
        <v>843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1045.8699999999999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46151</v>
      </c>
      <c r="B33" s="347">
        <f t="shared" si="3"/>
        <v>-903.88</v>
      </c>
      <c r="C33" s="348" t="s">
        <v>857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903.88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46149</v>
      </c>
      <c r="B34" s="347">
        <f t="shared" si="3"/>
        <v>69.400000000000006</v>
      </c>
      <c r="C34" s="348" t="s">
        <v>509</v>
      </c>
      <c r="D34" s="342"/>
      <c r="E34" s="343"/>
      <c r="F34" s="345"/>
      <c r="G34" s="345">
        <v>69.400000000000006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-500.5</v>
      </c>
      <c r="C35" s="348" t="s">
        <v>212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>
        <v>500.5</v>
      </c>
      <c r="Y35" s="343"/>
      <c r="Z35" s="345"/>
      <c r="AA35" s="345"/>
      <c r="AB35" s="343"/>
      <c r="AC35" s="343"/>
    </row>
    <row r="36" spans="1:29" ht="14.25" customHeight="1" x14ac:dyDescent="0.3">
      <c r="A36" s="338">
        <v>46148</v>
      </c>
      <c r="B36" s="347">
        <f t="shared" si="3"/>
        <v>-457.94</v>
      </c>
      <c r="C36" s="348" t="s">
        <v>858</v>
      </c>
      <c r="D36" s="342">
        <v>457.94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5616.82</v>
      </c>
      <c r="C37" s="348" t="s">
        <v>285</v>
      </c>
      <c r="D37" s="342"/>
      <c r="E37" s="343">
        <v>5616.82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2000</v>
      </c>
      <c r="C38" s="348" t="s">
        <v>503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46142</v>
      </c>
      <c r="B39" s="347">
        <f t="shared" si="3"/>
        <v>62.26</v>
      </c>
      <c r="C39" s="348" t="s">
        <v>504</v>
      </c>
      <c r="D39" s="342"/>
      <c r="E39" s="343"/>
      <c r="F39" s="345"/>
      <c r="G39" s="345">
        <v>62.26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46142</v>
      </c>
      <c r="B41" s="347">
        <f t="shared" si="3"/>
        <v>-127.68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63.84</v>
      </c>
      <c r="M41" s="343"/>
      <c r="N41" s="345">
        <v>63.84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0.52</v>
      </c>
      <c r="C42" s="348" t="s">
        <v>505</v>
      </c>
      <c r="D42" s="342"/>
      <c r="E42" s="343"/>
      <c r="F42" s="345"/>
      <c r="G42" s="345">
        <v>0.52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-578.57000000000005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578.57000000000005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-93.71</v>
      </c>
      <c r="C44" s="348" t="s">
        <v>507</v>
      </c>
      <c r="D44" s="342"/>
      <c r="E44" s="343"/>
      <c r="F44" s="345"/>
      <c r="G44" s="345"/>
      <c r="H44" s="343">
        <v>93.71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46130</v>
      </c>
      <c r="B45" s="347">
        <f t="shared" si="3"/>
        <v>-318.36</v>
      </c>
      <c r="C45" s="348" t="s">
        <v>508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318.36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46129</v>
      </c>
      <c r="B46" s="347">
        <f t="shared" si="3"/>
        <v>62.19</v>
      </c>
      <c r="C46" s="348" t="s">
        <v>509</v>
      </c>
      <c r="D46" s="342"/>
      <c r="E46" s="343"/>
      <c r="F46" s="345"/>
      <c r="G46" s="345">
        <v>62.19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4309.58</v>
      </c>
      <c r="C47" s="348" t="s">
        <v>510</v>
      </c>
      <c r="D47" s="342"/>
      <c r="E47" s="343">
        <v>4309.58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2000</v>
      </c>
      <c r="C48" s="348" t="s">
        <v>511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46112</v>
      </c>
      <c r="B49" s="347">
        <f t="shared" si="3"/>
        <v>0.34</v>
      </c>
      <c r="C49" s="348" t="s">
        <v>505</v>
      </c>
      <c r="D49" s="342"/>
      <c r="E49" s="343"/>
      <c r="F49" s="345"/>
      <c r="G49" s="345">
        <v>0.34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46112</v>
      </c>
      <c r="B50" s="347">
        <f t="shared" si="3"/>
        <v>-1200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1200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46108</v>
      </c>
      <c r="B51" s="347">
        <f t="shared" si="3"/>
        <v>68.72</v>
      </c>
      <c r="C51" s="348" t="s">
        <v>504</v>
      </c>
      <c r="D51" s="342"/>
      <c r="E51" s="343"/>
      <c r="F51" s="345"/>
      <c r="G51" s="345">
        <v>68.72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46104</v>
      </c>
      <c r="B52" s="347">
        <f t="shared" si="3"/>
        <v>-6</v>
      </c>
      <c r="C52" s="348" t="s">
        <v>513</v>
      </c>
      <c r="D52" s="342">
        <v>6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514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515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-50</v>
      </c>
      <c r="C55" s="348" t="s">
        <v>516</v>
      </c>
      <c r="D55" s="342">
        <v>50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517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46103</v>
      </c>
      <c r="B57" s="347">
        <f t="shared" si="3"/>
        <v>-100</v>
      </c>
      <c r="C57" s="348" t="s">
        <v>518</v>
      </c>
      <c r="D57" s="342">
        <v>100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-300</v>
      </c>
      <c r="C58" s="348" t="s">
        <v>519</v>
      </c>
      <c r="D58" s="342">
        <v>300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46102</v>
      </c>
      <c r="B59" s="347">
        <f t="shared" si="3"/>
        <v>1384.5</v>
      </c>
      <c r="C59" s="348" t="s">
        <v>520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-1384.5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46094</v>
      </c>
      <c r="B60" s="347">
        <f t="shared" si="3"/>
        <v>55.66</v>
      </c>
      <c r="C60" s="348" t="s">
        <v>509</v>
      </c>
      <c r="D60" s="342"/>
      <c r="E60" s="343"/>
      <c r="F60" s="345"/>
      <c r="G60" s="345">
        <v>55.66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46090</v>
      </c>
      <c r="B61" s="347">
        <f t="shared" si="3"/>
        <v>-380</v>
      </c>
      <c r="C61" s="348" t="s">
        <v>521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380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46083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46081</v>
      </c>
      <c r="B63" s="347">
        <f t="shared" si="3"/>
        <v>3764.91</v>
      </c>
      <c r="C63" s="348" t="s">
        <v>425</v>
      </c>
      <c r="D63" s="342"/>
      <c r="E63" s="343">
        <v>3764.91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46081</v>
      </c>
      <c r="B64" s="347">
        <f t="shared" si="3"/>
        <v>2000</v>
      </c>
      <c r="C64" s="348" t="s">
        <v>522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46081</v>
      </c>
      <c r="B65" s="347">
        <f t="shared" si="3"/>
        <v>0.23</v>
      </c>
      <c r="C65" s="348" t="s">
        <v>505</v>
      </c>
      <c r="D65" s="342"/>
      <c r="E65" s="343"/>
      <c r="F65" s="345"/>
      <c r="G65" s="345">
        <v>0.23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46070</v>
      </c>
      <c r="B66" s="347">
        <f t="shared" si="3"/>
        <v>-1920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1920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46069</v>
      </c>
      <c r="B67" s="347">
        <f t="shared" si="3"/>
        <v>-243.8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243.8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46068</v>
      </c>
      <c r="B68" s="347">
        <f t="shared" si="3"/>
        <v>63.46</v>
      </c>
      <c r="C68" s="348" t="s">
        <v>509</v>
      </c>
      <c r="D68" s="342"/>
      <c r="E68" s="343"/>
      <c r="F68" s="345"/>
      <c r="G68" s="345">
        <v>63.46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46067</v>
      </c>
      <c r="B69" s="347">
        <f t="shared" si="3"/>
        <v>-1007.99</v>
      </c>
      <c r="C69" s="348" t="s">
        <v>524</v>
      </c>
      <c r="D69" s="342">
        <v>1007.99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-1276.4000000000001</v>
      </c>
      <c r="C70" s="348" t="s">
        <v>525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>
        <v>1276.4000000000001</v>
      </c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-955</v>
      </c>
      <c r="C71" s="348" t="s">
        <v>526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955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46063</v>
      </c>
      <c r="B72" s="347">
        <f t="shared" si="3"/>
        <v>59.19</v>
      </c>
      <c r="C72" s="348" t="s">
        <v>504</v>
      </c>
      <c r="D72" s="342"/>
      <c r="E72" s="343"/>
      <c r="F72" s="345"/>
      <c r="G72" s="345">
        <v>59.19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-2203.44</v>
      </c>
      <c r="C73" s="348" t="s">
        <v>523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2203.44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46061</v>
      </c>
      <c r="B74" s="347">
        <f t="shared" si="3"/>
        <v>-831.92</v>
      </c>
      <c r="C74" s="348" t="s">
        <v>527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831.92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46055</v>
      </c>
      <c r="B75" s="347">
        <f t="shared" si="3"/>
        <v>-900</v>
      </c>
      <c r="C75" s="348" t="s">
        <v>512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3194.64</v>
      </c>
      <c r="C76" s="348" t="s">
        <v>459</v>
      </c>
      <c r="D76" s="342"/>
      <c r="E76" s="343">
        <v>3194.64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2000</v>
      </c>
      <c r="C77" s="348" t="s">
        <v>528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46053</v>
      </c>
      <c r="B78" s="347">
        <f t="shared" si="3"/>
        <v>0.38</v>
      </c>
      <c r="C78" s="348" t="s">
        <v>505</v>
      </c>
      <c r="D78" s="342"/>
      <c r="E78" s="343"/>
      <c r="F78" s="345"/>
      <c r="G78" s="345">
        <v>0.38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46053</v>
      </c>
      <c r="B79" s="347">
        <f t="shared" si="3"/>
        <v>54.55</v>
      </c>
      <c r="C79" s="348" t="s">
        <v>509</v>
      </c>
      <c r="D79" s="342"/>
      <c r="E79" s="343"/>
      <c r="F79" s="345"/>
      <c r="G79" s="345">
        <v>54.55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46048</v>
      </c>
      <c r="B80" s="347">
        <f t="shared" si="3"/>
        <v>-583</v>
      </c>
      <c r="C80" s="348" t="s">
        <v>529</v>
      </c>
      <c r="D80" s="342">
        <v>583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46044</v>
      </c>
      <c r="B81" s="347">
        <f t="shared" si="3"/>
        <v>-126.24</v>
      </c>
      <c r="C81" s="348" t="s">
        <v>315</v>
      </c>
      <c r="D81" s="342"/>
      <c r="E81" s="343"/>
      <c r="F81" s="345"/>
      <c r="G81" s="345"/>
      <c r="H81" s="343"/>
      <c r="I81" s="343"/>
      <c r="J81" s="345"/>
      <c r="K81" s="345"/>
      <c r="L81" s="343">
        <v>63.12</v>
      </c>
      <c r="M81" s="343"/>
      <c r="N81" s="345">
        <v>63.12</v>
      </c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-100</v>
      </c>
      <c r="C82" s="348" t="s">
        <v>530</v>
      </c>
      <c r="D82" s="342"/>
      <c r="E82" s="343"/>
      <c r="F82" s="345"/>
      <c r="G82" s="345"/>
      <c r="H82" s="343">
        <v>100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46043</v>
      </c>
      <c r="B83" s="347">
        <f t="shared" si="3"/>
        <v>-2724</v>
      </c>
      <c r="C83" s="348" t="s">
        <v>531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2724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46038</v>
      </c>
      <c r="B84" s="347">
        <f t="shared" si="3"/>
        <v>55.69</v>
      </c>
      <c r="C84" s="348" t="s">
        <v>509</v>
      </c>
      <c r="D84" s="342"/>
      <c r="E84" s="343"/>
      <c r="F84" s="345"/>
      <c r="G84" s="345">
        <v>55.69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46030</v>
      </c>
      <c r="B85" s="347">
        <f t="shared" si="3"/>
        <v>1049.3699999999999</v>
      </c>
      <c r="C85" s="340" t="s">
        <v>532</v>
      </c>
      <c r="D85" s="342"/>
      <c r="E85" s="343">
        <v>1049.3699999999999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-113.94</v>
      </c>
      <c r="C86" s="348" t="s">
        <v>533</v>
      </c>
      <c r="D86" s="342"/>
      <c r="E86" s="343"/>
      <c r="F86" s="345"/>
      <c r="G86" s="345"/>
      <c r="H86" s="343">
        <v>113.94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46027</v>
      </c>
      <c r="B87" s="347">
        <f t="shared" si="3"/>
        <v>-622.1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622.1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44562</v>
      </c>
      <c r="B88" s="347">
        <f t="shared" si="3"/>
        <v>12240.49</v>
      </c>
      <c r="C88" s="348" t="s">
        <v>534</v>
      </c>
      <c r="D88" s="342"/>
      <c r="E88" s="343">
        <v>1710.49</v>
      </c>
      <c r="F88" s="345"/>
      <c r="G88" s="345">
        <v>500</v>
      </c>
      <c r="H88" s="343"/>
      <c r="I88" s="343">
        <v>2000</v>
      </c>
      <c r="J88" s="345"/>
      <c r="K88" s="345">
        <v>1000</v>
      </c>
      <c r="L88" s="343"/>
      <c r="M88" s="343">
        <v>65</v>
      </c>
      <c r="N88" s="345"/>
      <c r="O88" s="345">
        <v>65</v>
      </c>
      <c r="P88" s="343"/>
      <c r="Q88" s="343">
        <v>100</v>
      </c>
      <c r="R88" s="345"/>
      <c r="S88" s="345">
        <v>2000</v>
      </c>
      <c r="T88" s="343"/>
      <c r="U88" s="343">
        <v>2500</v>
      </c>
      <c r="V88" s="345"/>
      <c r="W88" s="345">
        <v>500</v>
      </c>
      <c r="X88" s="343"/>
      <c r="Y88" s="343">
        <v>200</v>
      </c>
      <c r="Z88" s="345"/>
      <c r="AA88" s="345">
        <v>1500</v>
      </c>
      <c r="AB88" s="343"/>
      <c r="AC88" s="343">
        <v>100</v>
      </c>
    </row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86.916666666666671</v>
      </c>
      <c r="F6" s="384">
        <f ca="1">'Isaac 401k'!D4</f>
        <v>83002</v>
      </c>
      <c r="G6" s="385">
        <f ca="1">(F6-B9)/365.25</f>
        <v>145.36892539356606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56</v>
      </c>
      <c r="F7" s="392">
        <f ca="1">'Lorri 401b'!D4</f>
        <v>71711</v>
      </c>
      <c r="G7" s="393">
        <f ca="1">(F7-C9)/365.25</f>
        <v>109.84531143052703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3239767.7922194144</v>
      </c>
      <c r="R11" s="25">
        <f t="array" aca="1" ref="R11" ca="1">INDEX('Lorri 401b'!L:L,MATCH('Retirement Calculator'!A11,'Lorri 401b'!N:N,0),0)</f>
        <v>3466143.8813221524</v>
      </c>
      <c r="S11" s="25">
        <f t="shared" ref="S11:S265" ca="1" si="7">SUM(Q11:R11)</f>
        <v>6705911.6735415664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3221676.310470745</v>
      </c>
      <c r="R12" s="25">
        <f t="array" aca="1" ref="R12" ca="1">INDEX('Lorri 401b'!L:L,MATCH('Retirement Calculator'!A12,'Lorri 401b'!N:N,0),0)</f>
        <v>3480586.1474943282</v>
      </c>
      <c r="S12" s="25">
        <f t="shared" ca="1" si="7"/>
        <v>6702262.4579650732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3203509.4475481226</v>
      </c>
      <c r="R13" s="25">
        <f t="array" aca="1" ref="R13" ca="1">INDEX('Lorri 401b'!L:L,MATCH('Retirement Calculator'!A13,'Lorri 401b'!N:N,0),0)</f>
        <v>3495088.5897755544</v>
      </c>
      <c r="S13" s="25">
        <f t="shared" ca="1" si="7"/>
        <v>6698598.037323677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3185266.8893633229</v>
      </c>
      <c r="R14" s="25">
        <f t="array" aca="1" ref="R14" ca="1">INDEX('Lorri 401b'!L:L,MATCH('Retirement Calculator'!A14,'Lorri 401b'!N:N,0),0)</f>
        <v>3509651.4588996191</v>
      </c>
      <c r="S14" s="25">
        <f t="shared" ca="1" si="7"/>
        <v>6694918.3482629415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3166948.3205194194</v>
      </c>
      <c r="R15" s="25">
        <f t="array" aca="1" ref="R15" ca="1">INDEX('Lorri 401b'!L:L,MATCH('Retirement Calculator'!A15,'Lorri 401b'!N:N,0),0)</f>
        <v>3524275.0066450341</v>
      </c>
      <c r="S15" s="25">
        <f t="shared" ca="1" si="7"/>
        <v>6691223.3271644535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3148553.4243053333</v>
      </c>
      <c r="R16" s="25">
        <f t="array" aca="1" ref="R16" ca="1">INDEX('Lorri 401b'!L:L,MATCH('Retirement Calculator'!A16,'Lorri 401b'!N:N,0),0)</f>
        <v>3538959.4858393883</v>
      </c>
      <c r="S16" s="25">
        <f t="shared" ca="1" si="7"/>
        <v>6687512.9101447221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3130081.8826903552</v>
      </c>
      <c r="R17" s="25">
        <f t="array" aca="1" ref="R17" ca="1">INDEX('Lorri 401b'!L:L,MATCH('Retirement Calculator'!A17,'Lorri 401b'!N:N,0),0)</f>
        <v>3553705.1503637191</v>
      </c>
      <c r="S17" s="25">
        <f t="shared" ca="1" si="7"/>
        <v>6683787.0330540743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3111533.376318648</v>
      </c>
      <c r="R18" s="25">
        <f t="array" aca="1" ref="R18" ca="1">INDEX('Lorri 401b'!L:L,MATCH('Retirement Calculator'!A18,'Lorri 401b'!N:N,0),0)</f>
        <v>3568512.2551569012</v>
      </c>
      <c r="S18" s="25">
        <f t="shared" ca="1" si="7"/>
        <v>6680045.6314755492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3092907.5845037252</v>
      </c>
      <c r="R19" s="25">
        <f t="array" aca="1" ref="R19" ca="1">INDEX('Lorri 401b'!L:L,MATCH('Retirement Calculator'!A19,'Lorri 401b'!N:N,0),0)</f>
        <v>3583381.0562200551</v>
      </c>
      <c r="S19" s="25">
        <f t="shared" ca="1" si="7"/>
        <v>6676288.6407237798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3074204.185222907</v>
      </c>
      <c r="R20" s="25">
        <f t="array" aca="1" ref="R20" ca="1">INDEX('Lorri 401b'!L:L,MATCH('Retirement Calculator'!A20,'Lorri 401b'!N:N,0),0)</f>
        <v>3598311.810620972</v>
      </c>
      <c r="S20" s="25">
        <f t="shared" ca="1" si="7"/>
        <v>6672515.9958438789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3055422.8551117522</v>
      </c>
      <c r="R21" s="25">
        <f t="array" aca="1" ref="R21" ca="1">INDEX('Lorri 401b'!L:L,MATCH('Retirement Calculator'!A21,'Lorri 401b'!N:N,0),0)</f>
        <v>3613304.7764985594</v>
      </c>
      <c r="S21" s="25">
        <f t="shared" ca="1" si="7"/>
        <v>6668727.6316103116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3036563.2694584671</v>
      </c>
      <c r="R22" s="25">
        <f t="array" aca="1" ref="R22" ca="1">INDEX('Lorri 401b'!L:L,MATCH('Retirement Calculator'!A22,'Lorri 401b'!N:N,0),0)</f>
        <v>3628360.2130673034</v>
      </c>
      <c r="S22" s="25">
        <f t="shared" ca="1" si="7"/>
        <v>6664923.4825257706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3017625.1021982934</v>
      </c>
      <c r="R23" s="25">
        <f t="array" aca="1" ref="R23" ca="1">INDEX('Lorri 401b'!L:L,MATCH('Retirement Calculator'!A23,'Lorri 401b'!N:N,0),0)</f>
        <v>3643478.3806217504</v>
      </c>
      <c r="S23" s="25">
        <f t="shared" ca="1" si="7"/>
        <v>6661103.4828200433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2998608.025907869</v>
      </c>
      <c r="R24" s="25">
        <f t="array" aca="1" ref="R24" ca="1">INDEX('Lorri 401b'!L:L,MATCH('Retirement Calculator'!A24,'Lorri 401b'!N:N,0),0)</f>
        <v>3658659.5405410076</v>
      </c>
      <c r="S24" s="25">
        <f t="shared" ca="1" si="7"/>
        <v>6657267.5664488766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2979511.711799568</v>
      </c>
      <c r="R25" s="25">
        <f t="array" aca="1" ref="R25" ca="1">INDEX('Lorri 401b'!L:L,MATCH('Retirement Calculator'!A25,'Lorri 401b'!N:N,0),0)</f>
        <v>3673903.9552932619</v>
      </c>
      <c r="S25" s="25">
        <f t="shared" ca="1" si="7"/>
        <v>6653415.6670928299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2960335.8297158158</v>
      </c>
      <c r="R26" s="25">
        <f t="array" aca="1" ref="R26" ca="1">INDEX('Lorri 401b'!L:L,MATCH('Retirement Calculator'!A26,'Lorri 401b'!N:N,0),0)</f>
        <v>3689211.888440317</v>
      </c>
      <c r="S26" s="25">
        <f t="shared" ca="1" si="7"/>
        <v>6649547.7181561328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2941080.0481233811</v>
      </c>
      <c r="R27" s="25">
        <f t="array" aca="1" ref="R27" ca="1">INDEX('Lorri 401b'!L:L,MATCH('Retirement Calculator'!A27,'Lorri 401b'!N:N,0),0)</f>
        <v>3704583.6046421519</v>
      </c>
      <c r="S27" s="25">
        <f t="shared" ca="1" si="7"/>
        <v>6645663.652765533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2921744.0341076446</v>
      </c>
      <c r="R28" s="25">
        <f t="array" aca="1" ref="R28" ca="1">INDEX('Lorri 401b'!L:L,MATCH('Retirement Calculator'!A28,'Lorri 401b'!N:N,0),0)</f>
        <v>3720019.3696614942</v>
      </c>
      <c r="S28" s="25">
        <f t="shared" ca="1" si="7"/>
        <v>6641763.4037691392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2902327.4533668426</v>
      </c>
      <c r="R29" s="25">
        <f t="array" aca="1" ref="R29" ca="1">INDEX('Lorri 401b'!L:L,MATCH('Retirement Calculator'!A29,'Lorri 401b'!N:N,0),0)</f>
        <v>3735519.450368417</v>
      </c>
      <c r="S29" s="25">
        <f t="shared" ca="1" si="7"/>
        <v>6637846.9037352595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2882829.9702062872</v>
      </c>
      <c r="R30" s="25">
        <f t="array" aca="1" ref="R30" ca="1">INDEX('Lorri 401b'!L:L,MATCH('Retirement Calculator'!A30,'Lorri 401b'!N:N,0),0)</f>
        <v>3751084.1147449519</v>
      </c>
      <c r="S30" s="25">
        <f t="shared" ca="1" si="7"/>
        <v>6633914.0849512387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2863251.2475325628</v>
      </c>
      <c r="R31" s="25">
        <f t="array" aca="1" ref="R31" ca="1">INDEX('Lorri 401b'!L:L,MATCH('Retirement Calculator'!A31,'Lorri 401b'!N:N,0),0)</f>
        <v>3766713.6318897228</v>
      </c>
      <c r="S31" s="25">
        <f t="shared" ca="1" si="7"/>
        <v>6629964.8794222856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2843590.9468476982</v>
      </c>
      <c r="R32" s="25">
        <f t="array" aca="1" ref="R32" ca="1">INDEX('Lorri 401b'!L:L,MATCH('Retirement Calculator'!A32,'Lorri 401b'!N:N,0),0)</f>
        <v>3782408.2720225966</v>
      </c>
      <c r="S32" s="25">
        <f t="shared" ca="1" si="7"/>
        <v>6625999.2188702952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2823848.7282433133</v>
      </c>
      <c r="R33" s="25">
        <f t="array" aca="1" ref="R33" ca="1">INDEX('Lorri 401b'!L:L,MATCH('Retirement Calculator'!A33,'Lorri 401b'!N:N,0),0)</f>
        <v>3798168.3064893573</v>
      </c>
      <c r="S33" s="25">
        <f t="shared" ca="1" si="7"/>
        <v>6622017.0347326705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2804024.2503947434</v>
      </c>
      <c r="R34" s="25">
        <f t="array" aca="1" ref="R34" ca="1">INDEX('Lorri 401b'!L:L,MATCH('Retirement Calculator'!A34,'Lorri 401b'!N:N,0),0)</f>
        <v>3813994.0077663963</v>
      </c>
      <c r="S34" s="25">
        <f t="shared" ca="1" si="7"/>
        <v>6618018.2581611397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2784117.1705551376</v>
      </c>
      <c r="R35" s="25">
        <f t="array" aca="1" ref="R35" ca="1">INDEX('Lorri 401b'!L:L,MATCH('Retirement Calculator'!A35,'Lorri 401b'!N:N,0),0)</f>
        <v>3829885.6494654231</v>
      </c>
      <c r="S35" s="25">
        <f t="shared" ca="1" si="7"/>
        <v>6614002.8200205602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2764127.1445495337</v>
      </c>
      <c r="R36" s="25">
        <f t="array" aca="1" ref="R36" ca="1">INDEX('Lorri 401b'!L:L,MATCH('Retirement Calculator'!A36,'Lorri 401b'!N:N,0),0)</f>
        <v>3845843.5063381959</v>
      </c>
      <c r="S36" s="25">
        <f t="shared" ca="1" si="7"/>
        <v>6609970.6508877296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2744053.8267689063</v>
      </c>
      <c r="R37" s="25">
        <f t="array" aca="1" ref="R37" ca="1">INDEX('Lorri 401b'!L:L,MATCH('Retirement Calculator'!A37,'Lorri 401b'!N:N,0),0)</f>
        <v>3861867.8542812718</v>
      </c>
      <c r="S37" s="25">
        <f t="shared" ca="1" si="7"/>
        <v>6605921.6810501777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2723896.8701641927</v>
      </c>
      <c r="R38" s="25">
        <f t="array" aca="1" ref="R38" ca="1">INDEX('Lorri 401b'!L:L,MATCH('Retirement Calculator'!A38,'Lorri 401b'!N:N,0),0)</f>
        <v>3877958.9703407772</v>
      </c>
      <c r="S38" s="25">
        <f t="shared" ca="1" si="7"/>
        <v>6601855.8405049704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2703655.9262402933</v>
      </c>
      <c r="R39" s="25">
        <f t="array" aca="1" ref="R39" ca="1">INDEX('Lorri 401b'!L:L,MATCH('Retirement Calculator'!A39,'Lorri 401b'!N:N,0),0)</f>
        <v>3894117.1327171973</v>
      </c>
      <c r="S39" s="25">
        <f t="shared" ca="1" si="7"/>
        <v>6597773.0589574911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2683330.6450500442</v>
      </c>
      <c r="R40" s="25">
        <f t="array" aca="1" ref="R40" ca="1">INDEX('Lorri 401b'!L:L,MATCH('Retirement Calculator'!A40,'Lorri 401b'!N:N,0),0)</f>
        <v>3910342.6207701857</v>
      </c>
      <c r="S40" s="25">
        <f t="shared" ca="1" si="7"/>
        <v>6593673.2658202294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2662920.6751881689</v>
      </c>
      <c r="R41" s="25">
        <f t="array" aca="1" ref="R41" ca="1">INDEX('Lorri 401b'!L:L,MATCH('Retirement Calculator'!A41,'Lorri 401b'!N:N,0),0)</f>
        <v>3926635.7150233947</v>
      </c>
      <c r="S41" s="25">
        <f t="shared" ca="1" si="7"/>
        <v>6589556.3902115636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2642425.6637852024</v>
      </c>
      <c r="R42" s="25">
        <f t="array" aca="1" ref="R42" ca="1">INDEX('Lorri 401b'!L:L,MATCH('Retirement Calculator'!A42,'Lorri 401b'!N:N,0),0)</f>
        <v>3942996.6971693253</v>
      </c>
      <c r="S42" s="25">
        <f t="shared" ca="1" si="7"/>
        <v>6585422.3609545277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2621845.2565013901</v>
      </c>
      <c r="R43" s="25">
        <f t="array" aca="1" ref="R43" ca="1">INDEX('Lorri 401b'!L:L,MATCH('Retirement Calculator'!A43,'Lorri 401b'!N:N,0),0)</f>
        <v>3959425.8500741976</v>
      </c>
      <c r="S43" s="25">
        <f t="shared" ca="1" si="7"/>
        <v>6581271.1065755878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2601179.0975205624</v>
      </c>
      <c r="R44" s="25">
        <f t="array" aca="1" ref="R44" ca="1">INDEX('Lorri 401b'!L:L,MATCH('Retirement Calculator'!A44,'Lorri 401b'!N:N,0),0)</f>
        <v>3975923.4577828399</v>
      </c>
      <c r="S44" s="25">
        <f t="shared" ca="1" si="7"/>
        <v>6577102.5553034022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2580426.8295439808</v>
      </c>
      <c r="R45" s="25">
        <f t="array" aca="1" ref="R45" ca="1">INDEX('Lorri 401b'!L:L,MATCH('Retirement Calculator'!A45,'Lorri 401b'!N:N,0),0)</f>
        <v>3992489.8055236018</v>
      </c>
      <c r="S45" s="25">
        <f t="shared" ca="1" si="7"/>
        <v>6572916.6350675821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2559588.0937841637</v>
      </c>
      <c r="R46" s="25">
        <f t="array" aca="1" ref="R46" ca="1">INDEX('Lorri 401b'!L:L,MATCH('Retirement Calculator'!A46,'Lorri 401b'!N:N,0),0)</f>
        <v>4009125.1797132837</v>
      </c>
      <c r="S46" s="25">
        <f t="shared" ca="1" si="7"/>
        <v>6568713.2734974474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2538662.5299586807</v>
      </c>
      <c r="R47" s="25">
        <f t="array" aca="1" ref="R47" ca="1">INDEX('Lorri 401b'!L:L,MATCH('Retirement Calculator'!A47,'Lorri 401b'!N:N,0),0)</f>
        <v>4025829.8679620889</v>
      </c>
      <c r="S47" s="25">
        <f t="shared" ca="1" si="7"/>
        <v>6564492.3979207696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2517649.7762839249</v>
      </c>
      <c r="R48" s="25">
        <f t="array" aca="1" ref="R48" ca="1">INDEX('Lorri 401b'!L:L,MATCH('Retirement Calculator'!A48,'Lorri 401b'!N:N,0),0)</f>
        <v>4042604.1590785976</v>
      </c>
      <c r="S48" s="25">
        <f t="shared" ca="1" si="7"/>
        <v>6560253.9353625225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2496549.4694688576</v>
      </c>
      <c r="R49" s="25">
        <f t="array" aca="1" ref="R49" ca="1">INDEX('Lorri 401b'!L:L,MATCH('Retirement Calculator'!A49,'Lorri 401b'!N:N,0),0)</f>
        <v>4059448.3430747585</v>
      </c>
      <c r="S49" s="25">
        <f t="shared" ca="1" si="7"/>
        <v>6555997.8125436157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2475361.2447087276</v>
      </c>
      <c r="R50" s="25">
        <f t="array" aca="1" ref="R50" ca="1">INDEX('Lorri 401b'!L:L,MATCH('Retirement Calculator'!A50,'Lorri 401b'!N:N,0),0)</f>
        <v>4076362.7111709034</v>
      </c>
      <c r="S50" s="25">
        <f t="shared" ca="1" si="7"/>
        <v>6551723.9558796305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2454084.7356787636</v>
      </c>
      <c r="R51" s="25">
        <f t="array" aca="1" ref="R51" ca="1">INDEX('Lorri 401b'!L:L,MATCH('Retirement Calculator'!A51,'Lorri 401b'!N:N,0),0)</f>
        <v>4093347.5558007821</v>
      </c>
      <c r="S51" s="25">
        <f t="shared" ca="1" si="7"/>
        <v>6547432.2914795456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2432719.5745278415</v>
      </c>
      <c r="R52" s="25">
        <f t="array" aca="1" ref="R52" ca="1">INDEX('Lorri 401b'!L:L,MATCH('Retirement Calculator'!A52,'Lorri 401b'!N:N,0),0)</f>
        <v>4110403.1706166188</v>
      </c>
      <c r="S52" s="25">
        <f t="shared" ca="1" si="7"/>
        <v>6543122.7451444604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2412044.6252054572</v>
      </c>
      <c r="R53" s="25">
        <f t="array" aca="1" ref="R53" ca="1">INDEX('Lorri 401b'!L:L,MATCH('Retirement Calculator'!A53,'Lorri 401b'!N:N,0),0)</f>
        <v>4127529.8504941883</v>
      </c>
      <c r="S53" s="25">
        <f t="shared" ca="1" si="7"/>
        <v>6539574.4756996455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2391283.5302608963</v>
      </c>
      <c r="R54" s="25">
        <f t="array" aca="1" ref="R54" ca="1">INDEX('Lorri 401b'!L:L,MATCH('Retirement Calculator'!A54,'Lorri 401b'!N:N,0),0)</f>
        <v>4144727.8915379141</v>
      </c>
      <c r="S54" s="25">
        <f t="shared" ca="1" si="7"/>
        <v>6536011.4217988104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2370435.9307540664</v>
      </c>
      <c r="R55" s="25">
        <f t="array" aca="1" ref="R55" ca="1">INDEX('Lorri 401b'!L:L,MATCH('Retirement Calculator'!A55,'Lorri 401b'!N:N,0),0)</f>
        <v>4161997.5910859886</v>
      </c>
      <c r="S55" s="25">
        <f t="shared" ca="1" si="7"/>
        <v>6532433.5218400545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2349501.4662492913</v>
      </c>
      <c r="R56" s="25">
        <f t="array" aca="1" ref="R56" ca="1">INDEX('Lorri 401b'!L:L,MATCH('Retirement Calculator'!A56,'Lorri 401b'!N:N,0),0)</f>
        <v>4179339.2477155137</v>
      </c>
      <c r="S56" s="25">
        <f t="shared" ca="1" si="7"/>
        <v>6528840.713964805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2328479.7748090797</v>
      </c>
      <c r="R57" s="25">
        <f t="array" aca="1" ref="R57" ca="1">INDEX('Lorri 401b'!L:L,MATCH('Retirement Calculator'!A57,'Lorri 401b'!N:N,0),0)</f>
        <v>4196753.1612476613</v>
      </c>
      <c r="S57" s="25">
        <f t="shared" ca="1" si="7"/>
        <v>6525232.9360567406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2307370.492987867</v>
      </c>
      <c r="R58" s="25">
        <f t="array" aca="1" ref="R58" ca="1">INDEX('Lorri 401b'!L:L,MATCH('Retirement Calculator'!A58,'Lorri 401b'!N:N,0),0)</f>
        <v>4214239.63275286</v>
      </c>
      <c r="S58" s="25">
        <f t="shared" ca="1" si="7"/>
        <v>6521610.1257407274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2286173.2558257328</v>
      </c>
      <c r="R59" s="25">
        <f t="array" aca="1" ref="R59" ca="1">INDEX('Lorri 401b'!L:L,MATCH('Retirement Calculator'!A59,'Lorri 401b'!N:N,0),0)</f>
        <v>4231798.9645559965</v>
      </c>
      <c r="S59" s="25">
        <f t="shared" ca="1" si="7"/>
        <v>6517972.2203817293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2264887.6968420898</v>
      </c>
      <c r="R60" s="25">
        <f t="array" aca="1" ref="R60" ca="1">INDEX('Lorri 401b'!L:L,MATCH('Retirement Calculator'!A60,'Lorri 401b'!N:N,0),0)</f>
        <v>4249431.4602416465</v>
      </c>
      <c r="S60" s="25">
        <f t="shared" ca="1" si="7"/>
        <v>6514319.1570837367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2243513.4480293482</v>
      </c>
      <c r="R61" s="25">
        <f t="array" aca="1" ref="R61" ca="1">INDEX('Lorri 401b'!L:L,MATCH('Retirement Calculator'!A61,'Lorri 401b'!N:N,0),0)</f>
        <v>4267137.4246593202</v>
      </c>
      <c r="S61" s="25">
        <f t="shared" ca="1" si="7"/>
        <v>6510650.8726886678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2222050.1398465531</v>
      </c>
      <c r="R62" s="25">
        <f t="array" aca="1" ref="R62" ca="1">INDEX('Lorri 401b'!L:L,MATCH('Retirement Calculator'!A62,'Lorri 401b'!N:N,0),0)</f>
        <v>4284917.1639287341</v>
      </c>
      <c r="S62" s="25">
        <f t="shared" ca="1" si="7"/>
        <v>6506967.3037752872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2200497.4012129968</v>
      </c>
      <c r="R63" s="25">
        <f t="array" aca="1" ref="R63" ca="1">INDEX('Lorri 401b'!L:L,MATCH('Retirement Calculator'!A63,'Lorri 401b'!N:N,0),0)</f>
        <v>4302770.9854451036</v>
      </c>
      <c r="S63" s="25">
        <f t="shared" ca="1" si="7"/>
        <v>6503268.3866581004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2178854.8595018005</v>
      </c>
      <c r="R64" s="25">
        <f t="array" aca="1" ref="R64" ca="1">INDEX('Lorri 401b'!L:L,MATCH('Retirement Calculator'!A64,'Lorri 401b'!N:N,0),0)</f>
        <v>4320699.1978844581</v>
      </c>
      <c r="S64" s="25">
        <f t="shared" ca="1" si="7"/>
        <v>6499554.0573862586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2157122.1405334743</v>
      </c>
      <c r="R65" s="25">
        <f t="array" aca="1" ref="R65" ca="1">INDEX('Lorri 401b'!L:L,MATCH('Retirement Calculator'!A65,'Lorri 401b'!N:N,0),0)</f>
        <v>4338702.1112089762</v>
      </c>
      <c r="S65" s="25">
        <f t="shared" ca="1" si="7"/>
        <v>6495824.2517424505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2135298.8685694467</v>
      </c>
      <c r="R66" s="25">
        <f t="array" aca="1" ref="R66" ca="1">INDEX('Lorri 401b'!L:L,MATCH('Retirement Calculator'!A66,'Lorri 401b'!N:N,0),0)</f>
        <v>4356780.0366723472</v>
      </c>
      <c r="S66" s="25">
        <f t="shared" ca="1" si="7"/>
        <v>6492078.905241794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2113384.666305569</v>
      </c>
      <c r="R67" s="25">
        <f t="array" aca="1" ref="R67" ca="1">INDEX('Lorri 401b'!L:L,MATCH('Retirement Calculator'!A67,'Lorri 401b'!N:N,0),0)</f>
        <v>4374933.2868251484</v>
      </c>
      <c r="S67" s="25">
        <f t="shared" ca="1" si="7"/>
        <v>6488317.9531307174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2091379.1548655916</v>
      </c>
      <c r="R68" s="25">
        <f t="array" aca="1" ref="R68" ca="1">INDEX('Lorri 401b'!L:L,MATCH('Retirement Calculator'!A68,'Lorri 401b'!N:N,0),0)</f>
        <v>4393162.1755202534</v>
      </c>
      <c r="S68" s="25">
        <f t="shared" ca="1" si="7"/>
        <v>6484541.3303858452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2069281.9537946142</v>
      </c>
      <c r="R69" s="25">
        <f t="array" aca="1" ref="R69" ca="1">INDEX('Lorri 401b'!L:L,MATCH('Retirement Calculator'!A69,'Lorri 401b'!N:N,0),0)</f>
        <v>4411467.0179182542</v>
      </c>
      <c r="S69" s="25">
        <f t="shared" ca="1" si="7"/>
        <v>6480748.9717128687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2047092.6810525076</v>
      </c>
      <c r="R70" s="25">
        <f t="array" aca="1" ref="R70" ca="1">INDEX('Lorri 401b'!L:L,MATCH('Retirement Calculator'!A70,'Lorri 401b'!N:N,0),0)</f>
        <v>4429848.1304929135</v>
      </c>
      <c r="S70" s="25">
        <f t="shared" ca="1" si="7"/>
        <v>6476940.8115454214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2024810.953007309</v>
      </c>
      <c r="R71" s="25">
        <f t="array" aca="1" ref="R71" ca="1">INDEX('Lorri 401b'!L:L,MATCH('Retirement Calculator'!A71,'Lorri 401b'!N:N,0),0)</f>
        <v>4448305.8310366338</v>
      </c>
      <c r="S71" s="25">
        <f t="shared" ca="1" si="7"/>
        <v>6473116.7840439426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2002436.3844285887</v>
      </c>
      <c r="R72" s="25">
        <f t="array" aca="1" ref="R72" ca="1">INDEX('Lorri 401b'!L:L,MATCH('Retirement Calculator'!A72,'Lorri 401b'!N:N,0),0)</f>
        <v>4466840.4386659535</v>
      </c>
      <c r="S72" s="25">
        <f t="shared" ca="1" si="7"/>
        <v>6469276.8230945421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1979968.5884807904</v>
      </c>
      <c r="R73" s="25">
        <f t="array" aca="1" ref="R73" ca="1">INDEX('Lorri 401b'!L:L,MATCH('Retirement Calculator'!A73,'Lorri 401b'!N:N,0),0)</f>
        <v>4485452.273827062</v>
      </c>
      <c r="S73" s="25">
        <f t="shared" ca="1" si="7"/>
        <v>6465420.8623078521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1957407.176716543</v>
      </c>
      <c r="R74" s="25">
        <f t="array" aca="1" ref="R74" ca="1">INDEX('Lorri 401b'!L:L,MATCH('Retirement Calculator'!A74,'Lorri 401b'!N:N,0),0)</f>
        <v>4504141.6583013413</v>
      </c>
      <c r="S74" s="25">
        <f t="shared" ca="1" si="7"/>
        <v>6461548.8350178842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1934751.7590699445</v>
      </c>
      <c r="R75" s="25">
        <f t="array" aca="1" ref="R75" ca="1">INDEX('Lorri 401b'!L:L,MATCH('Retirement Calculator'!A75,'Lorri 401b'!N:N,0),0)</f>
        <v>4522908.9152109306</v>
      </c>
      <c r="S75" s="25">
        <f t="shared" ca="1" si="7"/>
        <v>6457660.6742808754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1912001.9438498185</v>
      </c>
      <c r="R76" s="25">
        <f t="array" aca="1" ref="R76" ca="1">INDEX('Lorri 401b'!L:L,MATCH('Retirement Calculator'!A76,'Lorri 401b'!N:N,0),0)</f>
        <v>4541754.3690243093</v>
      </c>
      <c r="S76" s="25">
        <f t="shared" ca="1" si="7"/>
        <v>6453756.3128741281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1889157.3377329421</v>
      </c>
      <c r="R77" s="25">
        <f t="array" aca="1" ref="R77" ca="1">INDEX('Lorri 401b'!L:L,MATCH('Retirement Calculator'!A77,'Lorri 401b'!N:N,0),0)</f>
        <v>4560678.3455619104</v>
      </c>
      <c r="S77" s="25">
        <f t="shared" ca="1" si="7"/>
        <v>6449835.6832948523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1888420.7709870934</v>
      </c>
      <c r="R78" s="25">
        <f t="array" aca="1" ref="R78" ca="1">INDEX('Lorri 401b'!L:L,MATCH('Retirement Calculator'!A78,'Lorri 401b'!N:N,0),0)</f>
        <v>4557477.9467719039</v>
      </c>
      <c r="S78" s="25">
        <f t="shared" ca="1" si="7"/>
        <v>6445898.7177589973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1887681.1352131369</v>
      </c>
      <c r="R79" s="25">
        <f t="array" aca="1" ref="R79" ca="1">INDEX('Lorri 401b'!L:L,MATCH('Retirement Calculator'!A79,'Lorri 401b'!N:N,0),0)</f>
        <v>4554264.2129869396</v>
      </c>
      <c r="S79" s="25">
        <f t="shared" ca="1" si="7"/>
        <v>6441945.3482000763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1886938.4176234556</v>
      </c>
      <c r="R80" s="25">
        <f t="array" aca="1" ref="R80" ca="1">INDEX('Lorri 401b'!L:L,MATCH('Retirement Calculator'!A80,'Lorri 401b'!N:N,0),0)</f>
        <v>4551037.0886445371</v>
      </c>
      <c r="S80" s="25">
        <f t="shared" ca="1" si="7"/>
        <v>6437975.5062679928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1886192.6053771507</v>
      </c>
      <c r="R81" s="25">
        <f t="array" aca="1" ref="R81" ca="1">INDEX('Lorri 401b'!L:L,MATCH('Retirement Calculator'!A81,'Lorri 401b'!N:N,0),0)</f>
        <v>4547796.517950708</v>
      </c>
      <c r="S81" s="25">
        <f t="shared" ca="1" si="7"/>
        <v>6433989.1233278587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1885443.6855798196</v>
      </c>
      <c r="R82" s="25">
        <f t="array" aca="1" ref="R82" ca="1">INDEX('Lorri 401b'!L:L,MATCH('Retirement Calculator'!A82,'Lorri 401b'!N:N,0),0)</f>
        <v>4544542.444878988</v>
      </c>
      <c r="S82" s="25">
        <f t="shared" ca="1" si="7"/>
        <v>6429986.1304588076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1884691.6452833328</v>
      </c>
      <c r="R83" s="25">
        <f t="array" aca="1" ref="R83" ca="1">INDEX('Lorri 401b'!L:L,MATCH('Retirement Calculator'!A83,'Lorri 401b'!N:N,0),0)</f>
        <v>4541274.8131694691</v>
      </c>
      <c r="S83" s="25">
        <f t="shared" ca="1" si="7"/>
        <v>6425966.4584528022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1883936.4714856106</v>
      </c>
      <c r="R84" s="25">
        <f t="array" aca="1" ref="R84" ca="1">INDEX('Lorri 401b'!L:L,MATCH('Retirement Calculator'!A84,'Lorri 401b'!N:N,0),0)</f>
        <v>4537993.566327828</v>
      </c>
      <c r="S84" s="25">
        <f t="shared" ca="1" si="7"/>
        <v>6421930.0378134381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1883178.151130398</v>
      </c>
      <c r="R85" s="25">
        <f t="array" aca="1" ref="R85" ca="1">INDEX('Lorri 401b'!L:L,MATCH('Retirement Calculator'!A85,'Lorri 401b'!N:N,0),0)</f>
        <v>4534698.6476243464</v>
      </c>
      <c r="S85" s="25">
        <f t="shared" ca="1" si="7"/>
        <v>6417876.7987547442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1882416.6711070386</v>
      </c>
      <c r="R86" s="25">
        <f t="array" aca="1" ref="R86" ca="1">INDEX('Lorri 401b'!L:L,MATCH('Retirement Calculator'!A86,'Lorri 401b'!N:N,0),0)</f>
        <v>4531390.0000929339</v>
      </c>
      <c r="S86" s="25">
        <f t="shared" ca="1" si="7"/>
        <v>6413806.6711999727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1881652.0182502486</v>
      </c>
      <c r="R87" s="25">
        <f t="array" aca="1" ref="R87" ca="1">INDEX('Lorri 401b'!L:L,MATCH('Retirement Calculator'!A87,'Lorri 401b'!N:N,0),0)</f>
        <v>4528067.5665301401</v>
      </c>
      <c r="S87" s="25">
        <f t="shared" ca="1" si="7"/>
        <v>6409719.5847803885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1880884.1793398887</v>
      </c>
      <c r="R88" s="25">
        <f t="array" aca="1" ref="R88" ca="1">INDEX('Lorri 401b'!L:L,MATCH('Retirement Calculator'!A88,'Lorri 401b'!N:N,0),0)</f>
        <v>4524731.289494168</v>
      </c>
      <c r="S88" s="25">
        <f t="shared" ca="1" si="7"/>
        <v>6405615.4688340565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1880113.1411007356</v>
      </c>
      <c r="R89" s="25">
        <f t="array" aca="1" ref="R89" ca="1">INDEX('Lorri 401b'!L:L,MATCH('Retirement Calculator'!A89,'Lorri 401b'!N:N,0),0)</f>
        <v>4521381.1113038799</v>
      </c>
      <c r="S89" s="25">
        <f t="shared" ca="1" si="7"/>
        <v>6401494.2524046153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1879338.8902022527</v>
      </c>
      <c r="R90" s="25">
        <f t="array" aca="1" ref="R90" ca="1">INDEX('Lorri 401b'!L:L,MATCH('Retirement Calculator'!A90,'Lorri 401b'!N:N,0),0)</f>
        <v>4518016.9740377981</v>
      </c>
      <c r="S90" s="25">
        <f t="shared" ca="1" si="7"/>
        <v>6397355.8642400503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1878561.4132583593</v>
      </c>
      <c r="R91" s="25">
        <f t="array" aca="1" ref="R91" ca="1">INDEX('Lorri 401b'!L:L,MATCH('Retirement Calculator'!A91,'Lorri 401b'!N:N,0),0)</f>
        <v>4514638.8195331078</v>
      </c>
      <c r="S91" s="25">
        <f t="shared" ca="1" si="7"/>
        <v>6393200.2327914666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1877780.6968271998</v>
      </c>
      <c r="R92" s="25">
        <f t="array" aca="1" ref="R92" ca="1">INDEX('Lorri 401b'!L:L,MATCH('Retirement Calculator'!A92,'Lorri 401b'!N:N,0),0)</f>
        <v>4511246.589384648</v>
      </c>
      <c r="S92" s="25">
        <f t="shared" ca="1" si="7"/>
        <v>6389027.2862118483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1876996.7274109104</v>
      </c>
      <c r="R93" s="25">
        <f t="array" aca="1" ref="R93" ca="1">INDEX('Lorri 401b'!L:L,MATCH('Retirement Calculator'!A93,'Lorri 401b'!N:N,0),0)</f>
        <v>4507840.2249439033</v>
      </c>
      <c r="S93" s="25">
        <f t="shared" ca="1" si="7"/>
        <v>6384836.9523548139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1876209.4914553866</v>
      </c>
      <c r="R94" s="25">
        <f t="array" aca="1" ref="R94" ca="1">INDEX('Lorri 401b'!L:L,MATCH('Retirement Calculator'!A94,'Lorri 401b'!N:N,0),0)</f>
        <v>4504419.6673179884</v>
      </c>
      <c r="S94" s="25">
        <f t="shared" ca="1" si="7"/>
        <v>6380629.1587733747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1875418.9753500482</v>
      </c>
      <c r="R95" s="25">
        <f t="array" aca="1" ref="R95" ca="1">INDEX('Lorri 401b'!L:L,MATCH('Retirement Calculator'!A95,'Lorri 401b'!N:N,0),0)</f>
        <v>4500984.8573686322</v>
      </c>
      <c r="S95" s="25">
        <f t="shared" ca="1" si="7"/>
        <v>6376403.8327186806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1874625.165427604</v>
      </c>
      <c r="R96" s="25">
        <f t="array" aca="1" ref="R96" ca="1">INDEX('Lorri 401b'!L:L,MATCH('Retirement Calculator'!A96,'Lorri 401b'!N:N,0),0)</f>
        <v>4497535.7357111536</v>
      </c>
      <c r="S96" s="25">
        <f t="shared" ca="1" si="7"/>
        <v>6372160.9011387574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1873828.0479638164</v>
      </c>
      <c r="R97" s="25">
        <f t="array" aca="1" ref="R97" ca="1">INDEX('Lorri 401b'!L:L,MATCH('Retirement Calculator'!A97,'Lorri 401b'!N:N,0),0)</f>
        <v>4494072.2427134356</v>
      </c>
      <c r="S97" s="25">
        <f t="shared" ca="1" si="7"/>
        <v>6367900.2906772522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1873027.609177263</v>
      </c>
      <c r="R98" s="25">
        <f t="array" aca="1" ref="R98" ca="1">INDEX('Lorri 401b'!L:L,MATCH('Retirement Calculator'!A98,'Lorri 401b'!N:N,0),0)</f>
        <v>4490594.3184948936</v>
      </c>
      <c r="S98" s="25">
        <f t="shared" ca="1" si="7"/>
        <v>6363621.9276721571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1872223.835229099</v>
      </c>
      <c r="R99" s="25">
        <f t="array" aca="1" ref="R99" ca="1">INDEX('Lorri 401b'!L:L,MATCH('Retirement Calculator'!A99,'Lorri 401b'!N:N,0),0)</f>
        <v>4487101.902925441</v>
      </c>
      <c r="S99" s="25">
        <f t="shared" ca="1" si="7"/>
        <v>6359325.7381545398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1871416.7122228176</v>
      </c>
      <c r="R100" s="25">
        <f t="array" aca="1" ref="R100" ca="1">INDEX('Lorri 401b'!L:L,MATCH('Retirement Calculator'!A100,'Lorri 401b'!N:N,0),0)</f>
        <v>4483594.9356244495</v>
      </c>
      <c r="S100" s="25">
        <f t="shared" ca="1" si="7"/>
        <v>6355011.6478472669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1870606.22620401</v>
      </c>
      <c r="R101" s="25">
        <f t="array" aca="1" ref="R101" ca="1">INDEX('Lorri 401b'!L:L,MATCH('Retirement Calculator'!A101,'Lorri 401b'!N:N,0),0)</f>
        <v>4480073.3559597041</v>
      </c>
      <c r="S101" s="25">
        <f t="shared" ca="1" si="7"/>
        <v>6350679.5821637139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1869792.363160124</v>
      </c>
      <c r="R102" s="25">
        <f t="array" aca="1" ref="R102" ca="1">INDEX('Lorri 401b'!L:L,MATCH('Retirement Calculator'!A102,'Lorri 401b'!N:N,0),0)</f>
        <v>4476537.1030463558</v>
      </c>
      <c r="S102" s="25">
        <f t="shared" ca="1" si="7"/>
        <v>6346329.4662064798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1868975.109020222</v>
      </c>
      <c r="R103" s="25">
        <f t="array" aca="1" ref="R103" ca="1">INDEX('Lorri 401b'!L:L,MATCH('Retirement Calculator'!A103,'Lorri 401b'!N:N,0),0)</f>
        <v>4472986.1157458676</v>
      </c>
      <c r="S103" s="25">
        <f t="shared" ca="1" si="7"/>
        <v>6341961.2247660896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1868154.449654737</v>
      </c>
      <c r="R104" s="25">
        <f t="array" aca="1" ref="R104" ca="1">INDEX('Lorri 401b'!L:L,MATCH('Retirement Calculator'!A104,'Lorri 401b'!N:N,0),0)</f>
        <v>4469420.332664961</v>
      </c>
      <c r="S104" s="25">
        <f t="shared" ca="1" si="7"/>
        <v>6337574.7823196985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1867330.3708752291</v>
      </c>
      <c r="R105" s="25">
        <f t="array" aca="1" ref="R105" ca="1">INDEX('Lorri 401b'!L:L,MATCH('Retirement Calculator'!A105,'Lorri 401b'!N:N,0),0)</f>
        <v>4465839.6921545509</v>
      </c>
      <c r="S105" s="25">
        <f t="shared" ca="1" si="7"/>
        <v>6333170.0630297801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1866502.85843414</v>
      </c>
      <c r="R106" s="25">
        <f t="array" aca="1" ref="R106" ca="1">INDEX('Lorri 401b'!L:L,MATCH('Retirement Calculator'!A106,'Lorri 401b'!N:N,0),0)</f>
        <v>4462244.1323086806</v>
      </c>
      <c r="S106" s="25">
        <f t="shared" ca="1" si="7"/>
        <v>6328746.9907428203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1865671.8980245462</v>
      </c>
      <c r="R107" s="25">
        <f t="array" aca="1" ref="R107" ca="1">INDEX('Lorri 401b'!L:L,MATCH('Retirement Calculator'!A107,'Lorri 401b'!N:N,0),0)</f>
        <v>4458633.5909634521</v>
      </c>
      <c r="S107" s="25">
        <f t="shared" ca="1" si="7"/>
        <v>6324305.4889879981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1865516.391961579</v>
      </c>
      <c r="R108" s="25">
        <f t="array" aca="1" ref="R108" ca="1">INDEX('Lorri 401b'!L:L,MATCH('Retirement Calculator'!A108,'Lorri 401b'!N:N,0),0)</f>
        <v>4456759.1723476183</v>
      </c>
      <c r="S108" s="25">
        <f t="shared" ca="1" si="7"/>
        <v>6322275.5643091975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1865360.2379566827</v>
      </c>
      <c r="R109" s="25">
        <f t="array" aca="1" ref="R109" ca="1">INDEX('Lorri 401b'!L:L,MATCH('Retirement Calculator'!A109,'Lorri 401b'!N:N,0),0)</f>
        <v>4454876.9436542187</v>
      </c>
      <c r="S109" s="25">
        <f t="shared" ca="1" si="7"/>
        <v>6320237.1816109009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1865203.4333100994</v>
      </c>
      <c r="R110" s="25">
        <f t="array" aca="1" ref="R110" ca="1">INDEX('Lorri 401b'!L:L,MATCH('Retirement Calculator'!A110,'Lorri 401b'!N:N,0),0)</f>
        <v>4452986.8723412631</v>
      </c>
      <c r="S110" s="25">
        <f t="shared" ca="1" si="7"/>
        <v>6318190.305651363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1865045.975310822</v>
      </c>
      <c r="R111" s="25">
        <f t="array" aca="1" ref="R111" ca="1">INDEX('Lorri 401b'!L:L,MATCH('Retirement Calculator'!A111,'Lorri 401b'!N:N,0),0)</f>
        <v>4451088.9257311709</v>
      </c>
      <c r="S111" s="25">
        <f t="shared" ca="1" si="7"/>
        <v>6316134.9010419929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1864887.8612365476</v>
      </c>
      <c r="R112" s="25">
        <f t="array" aca="1" ref="R112" ca="1">INDEX('Lorri 401b'!L:L,MATCH('Retirement Calculator'!A112,'Lorri 401b'!N:N,0),0)</f>
        <v>4449183.0710102031</v>
      </c>
      <c r="S112" s="25">
        <f t="shared" ca="1" si="7"/>
        <v>6314070.9322467502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1864729.0883536304</v>
      </c>
      <c r="R113" s="25">
        <f t="array" aca="1" ref="R113" ca="1">INDEX('Lorri 401b'!L:L,MATCH('Retirement Calculator'!A113,'Lorri 401b'!N:N,0),0)</f>
        <v>4447269.2752278978</v>
      </c>
      <c r="S113" s="25">
        <f t="shared" ca="1" si="7"/>
        <v>6311998.363581528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1864569.6539170344</v>
      </c>
      <c r="R114" s="25">
        <f t="array" aca="1" ref="R114" ca="1">INDEX('Lorri 401b'!L:L,MATCH('Retirement Calculator'!A114,'Lorri 401b'!N:N,0),0)</f>
        <v>4445347.5052964995</v>
      </c>
      <c r="S114" s="25">
        <f t="shared" ca="1" si="7"/>
        <v>6309917.1592135336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1864409.555170286</v>
      </c>
      <c r="R115" s="25">
        <f t="array" aca="1" ref="R115" ca="1">INDEX('Lorri 401b'!L:L,MATCH('Retirement Calculator'!A115,'Lorri 401b'!N:N,0),0)</f>
        <v>4443417.727990387</v>
      </c>
      <c r="S115" s="25">
        <f t="shared" ca="1" si="7"/>
        <v>6307827.2831606735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1864248.789345426</v>
      </c>
      <c r="R116" s="25">
        <f t="array" aca="1" ref="R116" ca="1">INDEX('Lorri 401b'!L:L,MATCH('Retirement Calculator'!A116,'Lorri 401b'!N:N,0),0)</f>
        <v>4441479.9099454992</v>
      </c>
      <c r="S116" s="25">
        <f t="shared" ca="1" si="7"/>
        <v>6305728.6992909256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1864087.3536629626</v>
      </c>
      <c r="R117" s="25">
        <f t="array" aca="1" ref="R117" ca="1">INDEX('Lorri 401b'!L:L,MATCH('Retirement Calculator'!A117,'Lorri 401b'!N:N,0),0)</f>
        <v>4439534.017658758</v>
      </c>
      <c r="S117" s="25">
        <f t="shared" ca="1" si="7"/>
        <v>6303621.371321721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1863925.2453318222</v>
      </c>
      <c r="R118" s="25">
        <f t="array" aca="1" ref="R118" ca="1">INDEX('Lorri 401b'!L:L,MATCH('Retirement Calculator'!A118,'Lorri 401b'!N:N,0),0)</f>
        <v>4437580.0174874887</v>
      </c>
      <c r="S118" s="25">
        <f t="shared" ca="1" si="7"/>
        <v>6301505.2628193107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1863762.4615493019</v>
      </c>
      <c r="R119" s="25">
        <f t="array" aca="1" ref="R119" ca="1">INDEX('Lorri 401b'!L:L,MATCH('Retirement Calculator'!A119,'Lorri 401b'!N:N,0),0)</f>
        <v>4435617.8756488385</v>
      </c>
      <c r="S119" s="25">
        <f t="shared" ca="1" si="7"/>
        <v>6299380.3371981401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1863598.9995010211</v>
      </c>
      <c r="R120" s="25">
        <f t="array" aca="1" ref="R120" ca="1">INDEX('Lorri 401b'!L:L,MATCH('Retirement Calculator'!A120,'Lorri 401b'!N:N,0),0)</f>
        <v>4433647.5582191944</v>
      </c>
      <c r="S120" s="25">
        <f t="shared" ca="1" si="7"/>
        <v>6297246.557720216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1863434.8563608725</v>
      </c>
      <c r="R121" s="25">
        <f t="array" aca="1" ref="R121" ca="1">INDEX('Lorri 401b'!L:L,MATCH('Retirement Calculator'!A121,'Lorri 401b'!N:N,0),0)</f>
        <v>4431669.0311335931</v>
      </c>
      <c r="S121" s="25">
        <f t="shared" ca="1" si="7"/>
        <v>6295103.8874944653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1863270.0292909734</v>
      </c>
      <c r="R122" s="25">
        <f t="array" aca="1" ref="R122" ca="1">INDEX('Lorri 401b'!L:L,MATCH('Retirement Calculator'!A122,'Lorri 401b'!N:N,0),0)</f>
        <v>4429682.2601851355</v>
      </c>
      <c r="S122" s="25">
        <f t="shared" ca="1" si="7"/>
        <v>6292952.2894761087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1863104.5154416163</v>
      </c>
      <c r="R123" s="25">
        <f t="array" aca="1" ref="R123" ca="1">INDEX('Lorri 401b'!L:L,MATCH('Retirement Calculator'!A123,'Lorri 401b'!N:N,0),0)</f>
        <v>4427687.2110243924</v>
      </c>
      <c r="S123" s="25">
        <f t="shared" ca="1" si="7"/>
        <v>6290791.7264660085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1862938.3119512203</v>
      </c>
      <c r="R124" s="25">
        <f t="array" aca="1" ref="R124" ca="1">INDEX('Lorri 401b'!L:L,MATCH('Retirement Calculator'!A124,'Lorri 401b'!N:N,0),0)</f>
        <v>4425683.8491588132</v>
      </c>
      <c r="S124" s="25">
        <f t="shared" ca="1" si="7"/>
        <v>6288622.1611100333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1862771.4159462808</v>
      </c>
      <c r="R125" s="25">
        <f t="array" aca="1" ref="R125" ca="1">INDEX('Lorri 401b'!L:L,MATCH('Retirement Calculator'!A125,'Lorri 401b'!N:N,0),0)</f>
        <v>4423672.1399521269</v>
      </c>
      <c r="S125" s="25">
        <f t="shared" ca="1" si="7"/>
        <v>6286443.5558984075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1862603.8245413208</v>
      </c>
      <c r="R126" s="25">
        <f t="array" aca="1" ref="R126" ca="1">INDEX('Lorri 401b'!L:L,MATCH('Retirement Calculator'!A126,'Lorri 401b'!N:N,0),0)</f>
        <v>4421652.0486237463</v>
      </c>
      <c r="S126" s="25">
        <f t="shared" ca="1" si="7"/>
        <v>6284255.8731650673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1862435.5348388401</v>
      </c>
      <c r="R127" s="25">
        <f t="array" aca="1" ref="R127" ca="1">INDEX('Lorri 401b'!L:L,MATCH('Retirement Calculator'!A127,'Lorri 401b'!N:N,0),0)</f>
        <v>4419623.540248164</v>
      </c>
      <c r="S127" s="25">
        <f t="shared" ca="1" si="7"/>
        <v>6282059.0750870043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1862266.5439292658</v>
      </c>
      <c r="R128" s="25">
        <f t="array" aca="1" ref="R128" ca="1">INDEX('Lorri 401b'!L:L,MATCH('Retirement Calculator'!A128,'Lorri 401b'!N:N,0),0)</f>
        <v>4417586.5797543498</v>
      </c>
      <c r="S128" s="25">
        <f t="shared" ca="1" si="7"/>
        <v>6279853.1236836156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1862096.8488909015</v>
      </c>
      <c r="R129" s="25">
        <f t="array" aca="1" ref="R129" ca="1">INDEX('Lorri 401b'!L:L,MATCH('Retirement Calculator'!A129,'Lorri 401b'!N:N,0),0)</f>
        <v>4415541.1319251452</v>
      </c>
      <c r="S129" s="25">
        <f t="shared" ca="1" si="7"/>
        <v>6277637.9808160467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1861926.4467898775</v>
      </c>
      <c r="R130" s="25">
        <f t="array" aca="1" ref="R130" ca="1">INDEX('Lorri 401b'!L:L,MATCH('Retirement Calculator'!A130,'Lorri 401b'!N:N,0),0)</f>
        <v>4413487.1613966525</v>
      </c>
      <c r="S130" s="25">
        <f t="shared" ca="1" si="7"/>
        <v>6275413.6081865299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1861755.3346800993</v>
      </c>
      <c r="R131" s="25">
        <f t="array" aca="1" ref="R131" ca="1">INDEX('Lorri 401b'!L:L,MATCH('Retirement Calculator'!A131,'Lorri 401b'!N:N,0),0)</f>
        <v>4411424.6326576238</v>
      </c>
      <c r="S131" s="25">
        <f t="shared" ca="1" si="7"/>
        <v>6273179.9673377229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1861583.5096031968</v>
      </c>
      <c r="R132" s="25">
        <f t="array" aca="1" ref="R132" ca="1">INDEX('Lorri 401b'!L:L,MATCH('Retirement Calculator'!A132,'Lorri 401b'!N:N,0),0)</f>
        <v>4409353.5100488495</v>
      </c>
      <c r="S132" s="25">
        <f t="shared" ca="1" si="7"/>
        <v>6270937.0196520463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1861410.968588474</v>
      </c>
      <c r="R133" s="25">
        <f t="array" aca="1" ref="R133" ca="1">INDEX('Lorri 401b'!L:L,MATCH('Retirement Calculator'!A133,'Lorri 401b'!N:N,0),0)</f>
        <v>4407273.7577625383</v>
      </c>
      <c r="S133" s="25">
        <f t="shared" ca="1" si="7"/>
        <v>6268684.7263510125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1861237.7086528565</v>
      </c>
      <c r="R134" s="25">
        <f t="array" aca="1" ref="R134" ca="1">INDEX('Lorri 401b'!L:L,MATCH('Retirement Calculator'!A134,'Lorri 401b'!N:N,0),0)</f>
        <v>4405185.3398417011</v>
      </c>
      <c r="S134" s="25">
        <f t="shared" ca="1" si="7"/>
        <v>6266423.0484945579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1861063.7268008406</v>
      </c>
      <c r="R135" s="25">
        <f t="array" aca="1" ref="R135" ca="1">INDEX('Lorri 401b'!L:L,MATCH('Retirement Calculator'!A135,'Lorri 401b'!N:N,0),0)</f>
        <v>4403088.2201795271</v>
      </c>
      <c r="S135" s="25">
        <f t="shared" ca="1" si="7"/>
        <v>6264151.9469803674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1860889.0200244412</v>
      </c>
      <c r="R136" s="25">
        <f t="array" aca="1" ref="R136" ca="1">INDEX('Lorri 401b'!L:L,MATCH('Retirement Calculator'!A136,'Lorri 401b'!N:N,0),0)</f>
        <v>4400982.3625187604</v>
      </c>
      <c r="S136" s="25">
        <f t="shared" ca="1" si="7"/>
        <v>6261871.3825432016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1860713.5853031401</v>
      </c>
      <c r="R137" s="25">
        <f t="array" aca="1" ref="R137" ca="1">INDEX('Lorri 401b'!L:L,MATCH('Retirement Calculator'!A137,'Lorri 401b'!N:N,0),0)</f>
        <v>4398867.7304510744</v>
      </c>
      <c r="S137" s="25">
        <f t="shared" ca="1" si="7"/>
        <v>6259581.3157542143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1860537.4196038337</v>
      </c>
      <c r="R138" s="25">
        <f t="array" aca="1" ref="R138" ca="1">INDEX('Lorri 401b'!L:L,MATCH('Retirement Calculator'!A138,'Lorri 401b'!N:N,0),0)</f>
        <v>4396744.2874164395</v>
      </c>
      <c r="S138" s="25">
        <f t="shared" ca="1" si="7"/>
        <v>6257281.7070202734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1860360.5198807803</v>
      </c>
      <c r="R139" s="25">
        <f t="array" aca="1" ref="R139" ca="1">INDEX('Lorri 401b'!L:L,MATCH('Retirement Calculator'!A139,'Lorri 401b'!N:N,0),0)</f>
        <v>4394611.9967024932</v>
      </c>
      <c r="S139" s="25">
        <f t="shared" ca="1" si="7"/>
        <v>6254972.5165832732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1860182.8830755474</v>
      </c>
      <c r="R140" s="25">
        <f t="array" aca="1" ref="R140" ca="1">INDEX('Lorri 401b'!L:L,MATCH('Retirement Calculator'!A140,'Lorri 401b'!N:N,0),0)</f>
        <v>4392470.8214439061</v>
      </c>
      <c r="S140" s="25">
        <f t="shared" ca="1" si="7"/>
        <v>6252653.7045194535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1860004.5061169593</v>
      </c>
      <c r="R141" s="25">
        <f t="array" aca="1" ref="R141" ca="1">INDEX('Lorri 401b'!L:L,MATCH('Retirement Calculator'!A141,'Lorri 401b'!N:N,0),0)</f>
        <v>4390320.7246217411</v>
      </c>
      <c r="S141" s="25">
        <f t="shared" ca="1" si="7"/>
        <v>6250325.2307387004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1859825.3859210438</v>
      </c>
      <c r="R142" s="25">
        <f t="array" aca="1" ref="R142" ca="1">INDEX('Lorri 401b'!L:L,MATCH('Retirement Calculator'!A142,'Lorri 401b'!N:N,0),0)</f>
        <v>4388161.6690628175</v>
      </c>
      <c r="S142" s="25">
        <f t="shared" ca="1" si="7"/>
        <v>6247987.0549838617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1859645.5193909786</v>
      </c>
      <c r="R143" s="25">
        <f t="array" aca="1" ref="R143" ca="1">INDEX('Lorri 401b'!L:L,MATCH('Retirement Calculator'!A143,'Lorri 401b'!N:N,0),0)</f>
        <v>4385993.6174390651</v>
      </c>
      <c r="S143" s="25">
        <f t="shared" ca="1" si="7"/>
        <v>6245639.136830044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1859464.9034170383</v>
      </c>
      <c r="R144" s="25">
        <f t="array" aca="1" ref="R144" ca="1">INDEX('Lorri 401b'!L:L,MATCH('Retirement Calculator'!A144,'Lorri 401b'!N:N,0),0)</f>
        <v>4383816.5322668804</v>
      </c>
      <c r="S144" s="25">
        <f t="shared" ca="1" si="7"/>
        <v>6243281.4356839191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1859283.5348765398</v>
      </c>
      <c r="R145" s="25">
        <f t="array" aca="1" ref="R145" ca="1">INDEX('Lorri 401b'!L:L,MATCH('Retirement Calculator'!A145,'Lorri 401b'!N:N,0),0)</f>
        <v>4381630.3759064777</v>
      </c>
      <c r="S145" s="25">
        <f t="shared" ca="1" si="7"/>
        <v>6240913.9107830171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1859101.4106337894</v>
      </c>
      <c r="R146" s="25">
        <f t="array" aca="1" ref="R146" ca="1">INDEX('Lorri 401b'!L:L,MATCH('Retirement Calculator'!A146,'Lorri 401b'!N:N,0),0)</f>
        <v>4379435.1105612405</v>
      </c>
      <c r="S146" s="25">
        <f t="shared" ca="1" si="7"/>
        <v>6238536.5211950298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1858918.5275400274</v>
      </c>
      <c r="R147" s="25">
        <f t="array" aca="1" ref="R147" ca="1">INDEX('Lorri 401b'!L:L,MATCH('Retirement Calculator'!A147,'Lorri 401b'!N:N,0),0)</f>
        <v>4377230.6982770646</v>
      </c>
      <c r="S147" s="25">
        <f t="shared" ca="1" si="7"/>
        <v>6236149.2258170918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1858734.8824333746</v>
      </c>
      <c r="R148" s="25">
        <f t="array" aca="1" ref="R148" ca="1">INDEX('Lorri 401b'!L:L,MATCH('Retirement Calculator'!A148,'Lorri 401b'!N:N,0),0)</f>
        <v>4375017.1009417046</v>
      </c>
      <c r="S148" s="25">
        <f t="shared" ca="1" si="7"/>
        <v>6233751.983375079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1858550.4721387776</v>
      </c>
      <c r="R149" s="25">
        <f t="array" aca="1" ref="R149" ca="1">INDEX('Lorri 401b'!L:L,MATCH('Retirement Calculator'!A149,'Lorri 401b'!N:N,0),0)</f>
        <v>4372794.2802841142</v>
      </c>
      <c r="S149" s="25">
        <f t="shared" ca="1" si="7"/>
        <v>6231344.7524228916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1858365.2934679531</v>
      </c>
      <c r="R150" s="25">
        <f t="array" aca="1" ref="R150" ca="1">INDEX('Lorri 401b'!L:L,MATCH('Retirement Calculator'!A150,'Lorri 401b'!N:N,0),0)</f>
        <v>4370562.1978737833</v>
      </c>
      <c r="S150" s="25">
        <f t="shared" ca="1" si="7"/>
        <v>6228927.4913417362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1858179.3432193333</v>
      </c>
      <c r="R151" s="25">
        <f t="array" aca="1" ref="R151" ca="1">INDEX('Lorri 401b'!L:L,MATCH('Retirement Calculator'!A151,'Lorri 401b'!N:N,0),0)</f>
        <v>4368320.8151200758</v>
      </c>
      <c r="S151" s="25">
        <f t="shared" ca="1" si="7"/>
        <v>6226500.1583394092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1857992.6181780112</v>
      </c>
      <c r="R152" s="25">
        <f t="array" aca="1" ref="R152" ca="1">INDEX('Lorri 401b'!L:L,MATCH('Retirement Calculator'!A152,'Lorri 401b'!N:N,0),0)</f>
        <v>4366070.0932715619</v>
      </c>
      <c r="S152" s="25">
        <f t="shared" ca="1" si="7"/>
        <v>6224062.7114495728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1857805.1151156833</v>
      </c>
      <c r="R153" s="25">
        <f t="array" aca="1" ref="R153" ca="1">INDEX('Lorri 401b'!L:L,MATCH('Retirement Calculator'!A153,'Lorri 401b'!N:N,0),0)</f>
        <v>4363809.9934153454</v>
      </c>
      <c r="S153" s="25">
        <f t="shared" ca="1" si="7"/>
        <v>6221615.108531029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1857616.8307905958</v>
      </c>
      <c r="R154" s="25">
        <f t="array" aca="1" ref="R154" ca="1">INDEX('Lorri 401b'!L:L,MATCH('Retirement Calculator'!A154,'Lorri 401b'!N:N,0),0)</f>
        <v>4361540.4764763946</v>
      </c>
      <c r="S154" s="25">
        <f t="shared" ca="1" si="7"/>
        <v>6219157.3072669907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1857427.7619474872</v>
      </c>
      <c r="R155" s="25">
        <f t="array" aca="1" ref="R155" ca="1">INDEX('Lorri 401b'!L:L,MATCH('Retirement Calculator'!A155,'Lorri 401b'!N:N,0),0)</f>
        <v>4359261.5032168645</v>
      </c>
      <c r="S155" s="25">
        <f t="shared" ca="1" si="7"/>
        <v>6216689.265164352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1857237.9053175324</v>
      </c>
      <c r="R156" s="25">
        <f t="array" aca="1" ref="R156" ca="1">INDEX('Lorri 401b'!L:L,MATCH('Retirement Calculator'!A156,'Lorri 401b'!N:N,0),0)</f>
        <v>4356973.0342354206</v>
      </c>
      <c r="S156" s="25">
        <f t="shared" ca="1" si="7"/>
        <v>6214210.9395529535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1857047.2576182859</v>
      </c>
      <c r="R157" s="25">
        <f t="array" aca="1" ref="R157" ca="1">INDEX('Lorri 401b'!L:L,MATCH('Retirement Calculator'!A157,'Lorri 401b'!N:N,0),0)</f>
        <v>4354675.0299665537</v>
      </c>
      <c r="S157" s="25">
        <f t="shared" ca="1" si="7"/>
        <v>6211722.2875848394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1856855.815553626</v>
      </c>
      <c r="R158" s="25">
        <f t="array" aca="1" ref="R158" ca="1">INDEX('Lorri 401b'!L:L,MATCH('Retirement Calculator'!A158,'Lorri 401b'!N:N,0),0)</f>
        <v>4352367.4506799001</v>
      </c>
      <c r="S158" s="25">
        <f t="shared" ca="1" si="7"/>
        <v>6209223.2662335262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1856663.5758136967</v>
      </c>
      <c r="R159" s="25">
        <f t="array" aca="1" ref="R159" ca="1">INDEX('Lorri 401b'!L:L,MATCH('Retirement Calculator'!A159,'Lorri 401b'!N:N,0),0)</f>
        <v>4350050.256479552</v>
      </c>
      <c r="S159" s="25">
        <f t="shared" ca="1" si="7"/>
        <v>6206713.8322932487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1856470.535074851</v>
      </c>
      <c r="R160" s="25">
        <f t="array" aca="1" ref="R160" ca="1">INDEX('Lorri 401b'!L:L,MATCH('Retirement Calculator'!A160,'Lorri 401b'!N:N,0),0)</f>
        <v>4347723.4073033687</v>
      </c>
      <c r="S160" s="25">
        <f t="shared" ca="1" si="7"/>
        <v>6204193.9423782192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1856276.6899995934</v>
      </c>
      <c r="R161" s="25">
        <f t="array" aca="1" ref="R161" ca="1">INDEX('Lorri 401b'!L:L,MATCH('Retirement Calculator'!A161,'Lorri 401b'!N:N,0),0)</f>
        <v>4345386.8629222848</v>
      </c>
      <c r="S161" s="25">
        <f t="shared" ca="1" si="7"/>
        <v>6201663.5529218782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1856082.0372365222</v>
      </c>
      <c r="R162" s="25">
        <f t="array" aca="1" ref="R162" ca="1">INDEX('Lorri 401b'!L:L,MATCH('Retirement Calculator'!A162,'Lorri 401b'!N:N,0),0)</f>
        <v>4343040.5829396127</v>
      </c>
      <c r="S162" s="25">
        <f t="shared" ca="1" si="7"/>
        <v>6199122.6201761346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1855886.5734202715</v>
      </c>
      <c r="R163" s="25">
        <f t="array" aca="1" ref="R163" ca="1">INDEX('Lorri 401b'!L:L,MATCH('Retirement Calculator'!A163,'Lorri 401b'!N:N,0),0)</f>
        <v>4340684.526790347</v>
      </c>
      <c r="S163" s="25">
        <f t="shared" ca="1" si="7"/>
        <v>6196571.1002106182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1855690.2951714532</v>
      </c>
      <c r="R164" s="25">
        <f t="array" aca="1" ref="R164" ca="1">INDEX('Lorri 401b'!L:L,MATCH('Retirement Calculator'!A164,'Lorri 401b'!N:N,0),0)</f>
        <v>4338318.6537404591</v>
      </c>
      <c r="S164" s="25">
        <f t="shared" ca="1" si="7"/>
        <v>6194008.9489119127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1855493.199096598</v>
      </c>
      <c r="R165" s="25">
        <f t="array" aca="1" ref="R165" ca="1">INDEX('Lorri 401b'!L:L,MATCH('Retirement Calculator'!A165,'Lorri 401b'!N:N,0),0)</f>
        <v>4335942.9228861965</v>
      </c>
      <c r="S165" s="25">
        <f t="shared" ca="1" si="7"/>
        <v>6191436.1219827943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1855295.2817880977</v>
      </c>
      <c r="R166" s="25">
        <f t="array" aca="1" ref="R166" ca="1">INDEX('Lorri 401b'!L:L,MATCH('Retirement Calculator'!A166,'Lorri 401b'!N:N,0),0)</f>
        <v>4333557.2931533745</v>
      </c>
      <c r="S166" s="25">
        <f t="shared" ca="1" si="7"/>
        <v>6188852.5749414722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1855096.5398241454</v>
      </c>
      <c r="R167" s="25">
        <f t="array" aca="1" ref="R167" ca="1">INDEX('Lorri 401b'!L:L,MATCH('Retirement Calculator'!A167,'Lorri 401b'!N:N,0),0)</f>
        <v>4331161.7232966656</v>
      </c>
      <c r="S167" s="25">
        <f t="shared" ca="1" si="7"/>
        <v>6186258.2631208114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1854896.9697686764</v>
      </c>
      <c r="R168" s="25">
        <f t="array" aca="1" ref="R168" ca="1">INDEX('Lorri 401b'!L:L,MATCH('Retirement Calculator'!A168,'Lorri 401b'!N:N,0),0)</f>
        <v>4328756.1718988875</v>
      </c>
      <c r="S168" s="25">
        <f t="shared" ca="1" si="7"/>
        <v>6183653.1416675635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1854696.5681713098</v>
      </c>
      <c r="R169" s="25">
        <f t="array" aca="1" ref="R169" ca="1">INDEX('Lorri 401b'!L:L,MATCH('Retirement Calculator'!A169,'Lorri 401b'!N:N,0),0)</f>
        <v>4326340.5973702846</v>
      </c>
      <c r="S169" s="25">
        <f t="shared" ca="1" si="7"/>
        <v>6181037.1655415948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1854495.3315672874</v>
      </c>
      <c r="R170" s="25">
        <f t="array" aca="1" ref="R170" ca="1">INDEX('Lorri 401b'!L:L,MATCH('Retirement Calculator'!A170,'Lorri 401b'!N:N,0),0)</f>
        <v>4323914.957947813</v>
      </c>
      <c r="S170" s="25">
        <f t="shared" ca="1" si="7"/>
        <v>6178410.2895151004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1854293.2564774151</v>
      </c>
      <c r="R171" s="25">
        <f t="array" aca="1" ref="R171" ca="1">INDEX('Lorri 401b'!L:L,MATCH('Retirement Calculator'!A171,'Lorri 401b'!N:N,0),0)</f>
        <v>4321479.2116944147</v>
      </c>
      <c r="S171" s="25">
        <f t="shared" ca="1" si="7"/>
        <v>6175772.4681718294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1854090.3394080014</v>
      </c>
      <c r="R172" s="25">
        <f t="array" aca="1" ref="R172" ca="1">INDEX('Lorri 401b'!L:L,MATCH('Retirement Calculator'!A172,'Lorri 401b'!N:N,0),0)</f>
        <v>4319033.3164982935</v>
      </c>
      <c r="S172" s="25">
        <f t="shared" ca="1" si="7"/>
        <v>6173123.6559062954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1853886.5768507987</v>
      </c>
      <c r="R173" s="25">
        <f t="array" aca="1" ref="R173" ca="1">INDEX('Lorri 401b'!L:L,MATCH('Retirement Calculator'!A173,'Lorri 401b'!N:N,0),0)</f>
        <v>4316577.2300721882</v>
      </c>
      <c r="S173" s="25">
        <f t="shared" ca="1" si="7"/>
        <v>6170463.8069229871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1853681.9652829408</v>
      </c>
      <c r="R174" s="25">
        <f t="array" aca="1" ref="R174" ca="1">INDEX('Lorri 401b'!L:L,MATCH('Retirement Calculator'!A174,'Lorri 401b'!N:N,0),0)</f>
        <v>4314110.9099526415</v>
      </c>
      <c r="S174" s="25">
        <f t="shared" ca="1" si="7"/>
        <v>6167792.8752355818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1853476.5011668836</v>
      </c>
      <c r="R175" s="25">
        <f t="array" aca="1" ref="R175" ca="1">INDEX('Lorri 401b'!L:L,MATCH('Retirement Calculator'!A175,'Lorri 401b'!N:N,0),0)</f>
        <v>4311634.3134992626</v>
      </c>
      <c r="S175" s="25">
        <f t="shared" ca="1" si="7"/>
        <v>6165110.8146661464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1853270.1809503429</v>
      </c>
      <c r="R176" s="25">
        <f t="array" aca="1" ref="R176" ca="1">INDEX('Lorri 401b'!L:L,MATCH('Retirement Calculator'!A176,'Lorri 401b'!N:N,0),0)</f>
        <v>4309147.397893995</v>
      </c>
      <c r="S176" s="25">
        <f t="shared" ca="1" si="7"/>
        <v>6162417.5788443377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1853063.0010662333</v>
      </c>
      <c r="R177" s="25">
        <f t="array" aca="1" ref="R177" ca="1">INDEX('Lorri 401b'!L:L,MATCH('Retirement Calculator'!A177,'Lorri 401b'!N:N,0),0)</f>
        <v>4306650.1201403718</v>
      </c>
      <c r="S177" s="25">
        <f t="shared" ca="1" si="7"/>
        <v>6159713.1212066049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1852854.9579326063</v>
      </c>
      <c r="R178" s="25">
        <f t="array" aca="1" ref="R178" ca="1">INDEX('Lorri 401b'!L:L,MATCH('Retirement Calculator'!A178,'Lorri 401b'!N:N,0),0)</f>
        <v>4304142.4370627757</v>
      </c>
      <c r="S178" s="25">
        <f t="shared" ca="1" si="7"/>
        <v>6156997.3949953821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1852646.0479525893</v>
      </c>
      <c r="R179" s="25">
        <f t="array" aca="1" ref="R179" ca="1">INDEX('Lorri 401b'!L:L,MATCH('Retirement Calculator'!A179,'Lorri 401b'!N:N,0),0)</f>
        <v>4301624.3053056896</v>
      </c>
      <c r="S179" s="25">
        <f t="shared" ca="1" si="7"/>
        <v>6154270.3532582792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1852436.2675143224</v>
      </c>
      <c r="R180" s="25">
        <f t="array" aca="1" ref="R180" ca="1">INDEX('Lorri 401b'!L:L,MATCH('Retirement Calculator'!A180,'Lorri 401b'!N:N,0),0)</f>
        <v>4299095.6813329486</v>
      </c>
      <c r="S180" s="25">
        <f t="shared" ca="1" si="7"/>
        <v>6151531.9488472715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1852225.612990896</v>
      </c>
      <c r="R181" s="25">
        <f t="array" aca="1" ref="R181" ca="1">INDEX('Lorri 401b'!L:L,MATCH('Retirement Calculator'!A181,'Lorri 401b'!N:N,0),0)</f>
        <v>4296556.5214269878</v>
      </c>
      <c r="S181" s="25">
        <f t="shared" ca="1" si="7"/>
        <v>6148782.1344178841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1852014.0807402886</v>
      </c>
      <c r="R182" s="25">
        <f t="array" aca="1" ref="R182" ca="1">INDEX('Lorri 401b'!L:L,MATCH('Retirement Calculator'!A182,'Lorri 401b'!N:N,0),0)</f>
        <v>4294006.7816880858</v>
      </c>
      <c r="S182" s="25">
        <f t="shared" ca="1" si="7"/>
        <v>6146020.8624283746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1851801.6671053036</v>
      </c>
      <c r="R183" s="25">
        <f t="array" aca="1" ref="R183" ca="1">INDEX('Lorri 401b'!L:L,MATCH('Retirement Calculator'!A183,'Lorri 401b'!N:N,0),0)</f>
        <v>4291446.4180336045</v>
      </c>
      <c r="S183" s="25">
        <f t="shared" ca="1" si="7"/>
        <v>6143248.0851389077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1851588.3684135063</v>
      </c>
      <c r="R184" s="25">
        <f t="array" aca="1" ref="R184" ca="1">INDEX('Lorri 401b'!L:L,MATCH('Retirement Calculator'!A184,'Lorri 401b'!N:N,0),0)</f>
        <v>4288875.3861972298</v>
      </c>
      <c r="S184" s="25">
        <f t="shared" ca="1" si="7"/>
        <v>6140463.7546107359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1851374.1809771599</v>
      </c>
      <c r="R185" s="25">
        <f t="array" aca="1" ref="R185" ca="1">INDEX('Lorri 401b'!L:L,MATCH('Retirement Calculator'!A185,'Lorri 401b'!N:N,0),0)</f>
        <v>4286293.6417282037</v>
      </c>
      <c r="S185" s="25">
        <f t="shared" ca="1" si="7"/>
        <v>6137667.8227053639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1851159.1010931619</v>
      </c>
      <c r="R186" s="25">
        <f t="array" aca="1" ref="R186" ca="1">INDEX('Lorri 401b'!L:L,MATCH('Retirement Calculator'!A186,'Lorri 401b'!N:N,0),0)</f>
        <v>4283701.139990557</v>
      </c>
      <c r="S186" s="25">
        <f t="shared" ca="1" si="7"/>
        <v>6134860.2410837188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1850943.1250429805</v>
      </c>
      <c r="R187" s="25">
        <f t="array" aca="1" ref="R187" ca="1">INDEX('Lorri 401b'!L:L,MATCH('Retirement Calculator'!A187,'Lorri 401b'!N:N,0),0)</f>
        <v>4281097.8361623362</v>
      </c>
      <c r="S187" s="25">
        <f t="shared" ca="1" si="7"/>
        <v>6132040.9612053167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1850726.2490925901</v>
      </c>
      <c r="R188" s="25">
        <f t="array" aca="1" ref="R188" ca="1">INDEX('Lorri 401b'!L:L,MATCH('Retirement Calculator'!A188,'Lorri 401b'!N:N,0),0)</f>
        <v>4278483.6852348316</v>
      </c>
      <c r="S188" s="25">
        <f t="shared" ca="1" si="7"/>
        <v>6129209.9343274217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1850508.4694924064</v>
      </c>
      <c r="R189" s="25">
        <f t="array" aca="1" ref="R189" ca="1">INDEX('Lorri 401b'!L:L,MATCH('Retirement Calculator'!A189,'Lorri 401b'!N:N,0),0)</f>
        <v>4275858.6420117952</v>
      </c>
      <c r="S189" s="25">
        <f t="shared" ca="1" si="7"/>
        <v>6126367.1115042018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1850289.7824772219</v>
      </c>
      <c r="R190" s="25">
        <f t="array" aca="1" ref="R190" ca="1">INDEX('Lorri 401b'!L:L,MATCH('Retirement Calculator'!A190,'Lorri 401b'!N:N,0),0)</f>
        <v>4273222.6611086633</v>
      </c>
      <c r="S190" s="25">
        <f t="shared" ca="1" si="7"/>
        <v>6123512.4435858857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1850070.1842661409</v>
      </c>
      <c r="R191" s="25">
        <f t="array" aca="1" ref="R191" ca="1">INDEX('Lorri 401b'!L:L,MATCH('Retirement Calculator'!A191,'Lorri 401b'!N:N,0),0)</f>
        <v>4270575.6969517684</v>
      </c>
      <c r="S191" s="25">
        <f t="shared" ca="1" si="7"/>
        <v>6120645.881217909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1849849.6710625137</v>
      </c>
      <c r="R192" s="25">
        <f t="array" aca="1" ref="R192" ca="1">INDEX('Lorri 401b'!L:L,MATCH('Retirement Calculator'!A192,'Lorri 401b'!N:N,0),0)</f>
        <v>4267917.7037775526</v>
      </c>
      <c r="S192" s="25">
        <f t="shared" ca="1" si="7"/>
        <v>6117767.3748400658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1849628.2390538715</v>
      </c>
      <c r="R193" s="25">
        <f t="array" aca="1" ref="R193" ca="1">INDEX('Lorri 401b'!L:L,MATCH('Retirement Calculator'!A193,'Lorri 401b'!N:N,0),0)</f>
        <v>4265248.6356317783</v>
      </c>
      <c r="S193" s="25">
        <f t="shared" ca="1" si="7"/>
        <v>6114876.8746856498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1849405.8844118598</v>
      </c>
      <c r="R194" s="25">
        <f t="array" aca="1" ref="R194" ca="1">INDEX('Lorri 401b'!L:L,MATCH('Retirement Calculator'!A194,'Lorri 401b'!N:N,0),0)</f>
        <v>4262568.4463687297</v>
      </c>
      <c r="S194" s="25">
        <f t="shared" ca="1" si="7"/>
        <v>6111974.33078059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1849182.603292173</v>
      </c>
      <c r="R195" s="25">
        <f t="array" aca="1" ref="R195" ca="1">INDEX('Lorri 401b'!L:L,MATCH('Retirement Calculator'!A195,'Lorri 401b'!N:N,0),0)</f>
        <v>4259877.0896504186</v>
      </c>
      <c r="S195" s="25">
        <f t="shared" ca="1" si="7"/>
        <v>6109059.6929425914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1848958.3918344877</v>
      </c>
      <c r="R196" s="25">
        <f t="array" aca="1" ref="R196" ca="1">INDEX('Lorri 401b'!L:L,MATCH('Retirement Calculator'!A196,'Lorri 401b'!N:N,0),0)</f>
        <v>4257174.5189457806</v>
      </c>
      <c r="S196" s="25">
        <f t="shared" ca="1" si="7"/>
        <v>6106132.9107802678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1848733.2461623952</v>
      </c>
      <c r="R197" s="25">
        <f t="array" aca="1" ref="R197" ca="1">INDEX('Lorri 401b'!L:L,MATCH('Retirement Calculator'!A197,'Lorri 401b'!N:N,0),0)</f>
        <v>4254460.6875298731</v>
      </c>
      <c r="S197" s="25">
        <f t="shared" ca="1" si="7"/>
        <v>6103193.9336922681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1848507.1623833356</v>
      </c>
      <c r="R198" s="25">
        <f t="array" aca="1" ref="R198" ca="1">INDEX('Lorri 401b'!L:L,MATCH('Retirement Calculator'!A198,'Lorri 401b'!N:N,0),0)</f>
        <v>4251735.5484830663</v>
      </c>
      <c r="S198" s="25">
        <f t="shared" ca="1" si="7"/>
        <v>6100242.7108664019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1848280.1365885301</v>
      </c>
      <c r="R199" s="25">
        <f t="array" aca="1" ref="R199" ca="1">INDEX('Lorri 401b'!L:L,MATCH('Retirement Calculator'!A199,'Lorri 401b'!N:N,0),0)</f>
        <v>4248999.0546902316</v>
      </c>
      <c r="S199" s="25">
        <f t="shared" ca="1" si="7"/>
        <v>6097279.1912787613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1848052.1648529128</v>
      </c>
      <c r="R200" s="25">
        <f t="array" aca="1" ref="R200" ca="1">INDEX('Lorri 401b'!L:L,MATCH('Retirement Calculator'!A200,'Lorri 401b'!N:N,0),0)</f>
        <v>4246251.1588399261</v>
      </c>
      <c r="S200" s="25">
        <f t="shared" ca="1" si="7"/>
        <v>6094303.3236928387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1847823.2432350637</v>
      </c>
      <c r="R201" s="25">
        <f t="array" aca="1" ref="R201" ca="1">INDEX('Lorri 401b'!L:L,MATCH('Retirement Calculator'!A201,'Lorri 401b'!N:N,0),0)</f>
        <v>4243491.8134235777</v>
      </c>
      <c r="S201" s="25">
        <f t="shared" ca="1" si="7"/>
        <v>6091315.0566586414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1847593.3677771403</v>
      </c>
      <c r="R202" s="25">
        <f t="array" aca="1" ref="R202" ca="1">INDEX('Lorri 401b'!L:L,MATCH('Retirement Calculator'!A202,'Lorri 401b'!N:N,0),0)</f>
        <v>4240720.9707346614</v>
      </c>
      <c r="S202" s="25">
        <f t="shared" ca="1" si="7"/>
        <v>6088314.3385118023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1847362.534504809</v>
      </c>
      <c r="R203" s="25">
        <f t="array" aca="1" ref="R203" ca="1">INDEX('Lorri 401b'!L:L,MATCH('Retirement Calculator'!A203,'Lorri 401b'!N:N,0),0)</f>
        <v>4237938.5828678748</v>
      </c>
      <c r="S203" s="25">
        <f t="shared" ca="1" si="7"/>
        <v>6085301.1173726842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1847130.7394271761</v>
      </c>
      <c r="R204" s="25">
        <f t="array" aca="1" ref="R204" ca="1">INDEX('Lorri 401b'!L:L,MATCH('Retirement Calculator'!A204,'Lorri 401b'!N:N,0),0)</f>
        <v>4235144.6017183093</v>
      </c>
      <c r="S204" s="25">
        <f t="shared" ca="1" si="7"/>
        <v>6082275.3411454856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1846897.9785367199</v>
      </c>
      <c r="R205" s="25">
        <f t="array" aca="1" ref="R205" ca="1">INDEX('Lorri 401b'!L:L,MATCH('Retirement Calculator'!A205,'Lorri 401b'!N:N,0),0)</f>
        <v>4232338.9789806213</v>
      </c>
      <c r="S205" s="25">
        <f t="shared" ca="1" si="7"/>
        <v>6079236.9575173408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1846664.2478092201</v>
      </c>
      <c r="R206" s="25">
        <f t="array" aca="1" ref="R206" ca="1">INDEX('Lorri 401b'!L:L,MATCH('Retirement Calculator'!A206,'Lorri 401b'!N:N,0),0)</f>
        <v>4229521.6661481922</v>
      </c>
      <c r="S206" s="25">
        <f t="shared" ca="1" si="7"/>
        <v>6076185.9139574124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1846429.5432036892</v>
      </c>
      <c r="R207" s="25">
        <f t="array" aca="1" ref="R207" ca="1">INDEX('Lorri 401b'!L:L,MATCH('Retirement Calculator'!A207,'Lorri 401b'!N:N,0),0)</f>
        <v>4226692.6145122955</v>
      </c>
      <c r="S207" s="25">
        <f t="shared" ca="1" si="7"/>
        <v>6073122.1577159846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1846193.8606623018</v>
      </c>
      <c r="R208" s="25">
        <f t="array" aca="1" ref="R208" ca="1">INDEX('Lorri 401b'!L:L,MATCH('Retirement Calculator'!A208,'Lorri 401b'!N:N,0),0)</f>
        <v>4223851.7751612486</v>
      </c>
      <c r="S208" s="25">
        <f t="shared" ca="1" si="7"/>
        <v>6070045.6358235506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1845957.1961103252</v>
      </c>
      <c r="R209" s="25">
        <f t="array" aca="1" ref="R209" ca="1">INDEX('Lorri 401b'!L:L,MATCH('Retirement Calculator'!A209,'Lorri 401b'!N:N,0),0)</f>
        <v>4220999.0989795728</v>
      </c>
      <c r="S209" s="25">
        <f t="shared" ca="1" si="7"/>
        <v>6066956.2950898977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1845719.5454560488</v>
      </c>
      <c r="R210" s="25">
        <f t="array" aca="1" ref="R210" ca="1">INDEX('Lorri 401b'!L:L,MATCH('Retirement Calculator'!A210,'Lorri 401b'!N:N,0),0)</f>
        <v>4218134.53664714</v>
      </c>
      <c r="S210" s="25">
        <f t="shared" ca="1" si="7"/>
        <v>6063854.0821031891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1845480.9045907129</v>
      </c>
      <c r="R211" s="25">
        <f t="array" aca="1" ref="R211" ca="1">INDEX('Lorri 401b'!L:L,MATCH('Retirement Calculator'!A211,'Lorri 401b'!N:N,0),0)</f>
        <v>4215258.0386383217</v>
      </c>
      <c r="S211" s="25">
        <f t="shared" ca="1" si="7"/>
        <v>6060738.9432290345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1845241.269388438</v>
      </c>
      <c r="R212" s="25">
        <f t="array" aca="1" ref="R212" ca="1">INDEX('Lorri 401b'!L:L,MATCH('Retirement Calculator'!A212,'Lorri 401b'!N:N,0),0)</f>
        <v>4212369.5552211339</v>
      </c>
      <c r="S212" s="25">
        <f t="shared" ca="1" si="7"/>
        <v>6057610.8246095721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1845000.6357061537</v>
      </c>
      <c r="R213" s="25">
        <f t="array" aca="1" ref="R213" ca="1">INDEX('Lorri 401b'!L:L,MATCH('Retirement Calculator'!A213,'Lorri 401b'!N:N,0),0)</f>
        <v>4209469.0364563745</v>
      </c>
      <c r="S213" s="25">
        <f t="shared" ca="1" si="7"/>
        <v>6054469.6721625281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1844758.9993835266</v>
      </c>
      <c r="R214" s="25">
        <f t="array" aca="1" ref="R214" ca="1">INDEX('Lorri 401b'!L:L,MATCH('Retirement Calculator'!A214,'Lorri 401b'!N:N,0),0)</f>
        <v>4206556.4321967615</v>
      </c>
      <c r="S214" s="25">
        <f t="shared" ca="1" si="7"/>
        <v>6051315.4315802883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1844516.3562428886</v>
      </c>
      <c r="R215" s="25">
        <f t="array" aca="1" ref="R215" ca="1">INDEX('Lorri 401b'!L:L,MATCH('Retirement Calculator'!A215,'Lorri 401b'!N:N,0),0)</f>
        <v>4203631.6920860671</v>
      </c>
      <c r="S215" s="25">
        <f t="shared" ca="1" si="7"/>
        <v>6048148.0483289557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1844272.7020891644</v>
      </c>
      <c r="R216" s="25">
        <f t="array" aca="1" ref="R216" ca="1">INDEX('Lorri 401b'!L:L,MATCH('Retirement Calculator'!A216,'Lorri 401b'!N:N,0),0)</f>
        <v>4200694.7655582447</v>
      </c>
      <c r="S216" s="25">
        <f t="shared" ca="1" si="7"/>
        <v>6044967.4676474091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1844028.0327097997</v>
      </c>
      <c r="R217" s="25">
        <f t="array" aca="1" ref="R217" ca="1">INDEX('Lorri 401b'!L:L,MATCH('Retirement Calculator'!A217,'Lorri 401b'!N:N,0),0)</f>
        <v>4197745.6018365566</v>
      </c>
      <c r="S217" s="25">
        <f t="shared" ca="1" si="7"/>
        <v>6041773.6345463563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1843782.3438746878</v>
      </c>
      <c r="R218" s="25">
        <f t="array" aca="1" ref="R218" ca="1">INDEX('Lorri 401b'!L:L,MATCH('Retirement Calculator'!A218,'Lorri 401b'!N:N,0),0)</f>
        <v>4194784.1499326946</v>
      </c>
      <c r="S218" s="25">
        <f t="shared" ca="1" si="7"/>
        <v>6038566.4938073829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1843535.6313360962</v>
      </c>
      <c r="R219" s="25">
        <f t="array" aca="1" ref="R219" ca="1">INDEX('Lorri 401b'!L:L,MATCH('Retirement Calculator'!A219,'Lorri 401b'!N:N,0),0)</f>
        <v>4191810.3586458997</v>
      </c>
      <c r="S219" s="25">
        <f t="shared" ca="1" si="7"/>
        <v>6035345.9899819959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1843287.8908285939</v>
      </c>
      <c r="R220" s="25">
        <f t="array" aca="1" ref="R220" ca="1">INDEX('Lorri 401b'!L:L,MATCH('Retirement Calculator'!A220,'Lorri 401b'!N:N,0),0)</f>
        <v>4188824.1765620764</v>
      </c>
      <c r="S220" s="25">
        <f t="shared" ca="1" si="7"/>
        <v>6032112.0673906701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1843039.1180689768</v>
      </c>
      <c r="R221" s="25">
        <f t="array" aca="1" ref="R221" ca="1">INDEX('Lorri 401b'!L:L,MATCH('Retirement Calculator'!A221,'Lorri 401b'!N:N,0),0)</f>
        <v>4185825.5520529039</v>
      </c>
      <c r="S221" s="25">
        <f t="shared" ca="1" si="7"/>
        <v>6028864.6701218802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1842789.3087561948</v>
      </c>
      <c r="R222" s="25">
        <f t="array" aca="1" ref="R222" ca="1">INDEX('Lorri 401b'!L:L,MATCH('Retirement Calculator'!A222,'Lorri 401b'!N:N,0),0)</f>
        <v>4182814.4332749429</v>
      </c>
      <c r="S222" s="25">
        <f t="shared" ca="1" si="7"/>
        <v>6025603.7420311375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1842538.4585712762</v>
      </c>
      <c r="R223" s="25">
        <f t="array" aca="1" ref="R223" ca="1">INDEX('Lorri 401b'!L:L,MATCH('Retirement Calculator'!A223,'Lorri 401b'!N:N,0),0)</f>
        <v>4179790.7681687404</v>
      </c>
      <c r="S223" s="25">
        <f t="shared" ca="1" si="7"/>
        <v>6022329.2267400166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1842286.5631772536</v>
      </c>
      <c r="R224" s="25">
        <f t="array" aca="1" ref="R224" ca="1">INDEX('Lorri 401b'!L:L,MATCH('Retirement Calculator'!A224,'Lorri 401b'!N:N,0),0)</f>
        <v>4176754.5044579292</v>
      </c>
      <c r="S224" s="25">
        <f t="shared" ca="1" si="7"/>
        <v>6019041.0676351823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1842033.6182190892</v>
      </c>
      <c r="R225" s="25">
        <f t="array" aca="1" ref="R225" ca="1">INDEX('Lorri 401b'!L:L,MATCH('Retirement Calculator'!A225,'Lorri 401b'!N:N,0),0)</f>
        <v>4173705.5896483227</v>
      </c>
      <c r="S225" s="25">
        <f t="shared" ca="1" si="7"/>
        <v>6015739.2078674119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1841779.6193235994</v>
      </c>
      <c r="R226" s="25">
        <f t="array" aca="1" ref="R226" ca="1">INDEX('Lorri 401b'!L:L,MATCH('Retirement Calculator'!A226,'Lorri 401b'!N:N,0),0)</f>
        <v>4170643.9710270097</v>
      </c>
      <c r="S226" s="25">
        <f t="shared" ca="1" si="7"/>
        <v>6012423.5903506093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1841524.5620993783</v>
      </c>
      <c r="R227" s="25">
        <f t="array" aca="1" ref="R227" ca="1">INDEX('Lorri 401b'!L:L,MATCH('Retirement Calculator'!A227,'Lorri 401b'!N:N,0),0)</f>
        <v>4167569.5956614409</v>
      </c>
      <c r="S227" s="25">
        <f t="shared" ca="1" si="7"/>
        <v>6009094.1577608194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1841268.4421367228</v>
      </c>
      <c r="R228" s="25">
        <f t="array" aca="1" ref="R228" ca="1">INDEX('Lorri 401b'!L:L,MATCH('Retirement Calculator'!A228,'Lorri 401b'!N:N,0),0)</f>
        <v>4164482.4103985159</v>
      </c>
      <c r="S228" s="25">
        <f t="shared" ca="1" si="7"/>
        <v>6005750.8525352385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1841011.2550075564</v>
      </c>
      <c r="R229" s="25">
        <f t="array" aca="1" ref="R229" ca="1">INDEX('Lorri 401b'!L:L,MATCH('Retirement Calculator'!A229,'Lorri 401b'!N:N,0),0)</f>
        <v>4161382.361863662</v>
      </c>
      <c r="S229" s="25">
        <f t="shared" ca="1" si="7"/>
        <v>6002393.6168712182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1840752.9962653518</v>
      </c>
      <c r="R230" s="25">
        <f t="array" aca="1" ref="R230" ca="1">INDEX('Lorri 401b'!L:L,MATCH('Retirement Calculator'!A230,'Lorri 401b'!N:N,0),0)</f>
        <v>4158269.3964599129</v>
      </c>
      <c r="S230" s="25">
        <f t="shared" ca="1" si="7"/>
        <v>5999022.3927252647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1840493.6614450547</v>
      </c>
      <c r="R231" s="25">
        <f t="array" aca="1" ref="R231" ca="1">INDEX('Lorri 401b'!L:L,MATCH('Retirement Calculator'!A231,'Lorri 401b'!N:N,0),0)</f>
        <v>4155143.4603669811</v>
      </c>
      <c r="S231" s="25">
        <f t="shared" ca="1" si="7"/>
        <v>5995637.1218120363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1840233.2460630063</v>
      </c>
      <c r="R232" s="25">
        <f t="array" aca="1" ref="R232" ca="1">INDEX('Lorri 401b'!L:L,MATCH('Retirement Calculator'!A232,'Lorri 401b'!N:N,0),0)</f>
        <v>4152004.499540329</v>
      </c>
      <c r="S232" s="25">
        <f t="shared" ca="1" si="7"/>
        <v>5992237.7456033351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1839971.745616866</v>
      </c>
      <c r="R233" s="25">
        <f t="array" aca="1" ref="R233" ca="1">INDEX('Lorri 401b'!L:L,MATCH('Retirement Calculator'!A233,'Lorri 401b'!N:N,0),0)</f>
        <v>4148852.4597102324</v>
      </c>
      <c r="S233" s="25">
        <f t="shared" ca="1" si="7"/>
        <v>5988824.2053270983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1839709.1555855335</v>
      </c>
      <c r="R234" s="25">
        <f t="array" aca="1" ref="R234" ca="1">INDEX('Lorri 401b'!L:L,MATCH('Retirement Calculator'!A234,'Lorri 401b'!N:N,0),0)</f>
        <v>4145687.2863808437</v>
      </c>
      <c r="S234" s="25">
        <f t="shared" ca="1" si="7"/>
        <v>5985396.4419663772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1839445.4714290705</v>
      </c>
      <c r="R235" s="25">
        <f t="array" aca="1" ref="R235" ca="1">INDEX('Lorri 401b'!L:L,MATCH('Retirement Calculator'!A235,'Lorri 401b'!N:N,0),0)</f>
        <v>4142508.9248292493</v>
      </c>
      <c r="S235" s="25">
        <f t="shared" ca="1" si="7"/>
        <v>5981954.3962583197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1839180.688588622</v>
      </c>
      <c r="R236" s="25">
        <f t="array" aca="1" ref="R236" ca="1">INDEX('Lorri 401b'!L:L,MATCH('Retirement Calculator'!A236,'Lorri 401b'!N:N,0),0)</f>
        <v>4139317.3201045231</v>
      </c>
      <c r="S236" s="25">
        <f t="shared" ca="1" si="7"/>
        <v>5978498.0086931456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1838914.8024863384</v>
      </c>
      <c r="R237" s="25">
        <f t="array" aca="1" ref="R237" ca="1">INDEX('Lorri 401b'!L:L,MATCH('Retirement Calculator'!A237,'Lorri 401b'!N:N,0),0)</f>
        <v>4136112.4170267773</v>
      </c>
      <c r="S237" s="25">
        <f t="shared" ca="1" si="7"/>
        <v>5975027.2195131155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1838647.8085252955</v>
      </c>
      <c r="R238" s="25">
        <f t="array" aca="1" ref="R238" ca="1">INDEX('Lorri 401b'!L:L,MATCH('Retirement Calculator'!A238,'Lorri 401b'!N:N,0),0)</f>
        <v>4132894.1601862079</v>
      </c>
      <c r="S238" s="25">
        <f t="shared" ca="1" si="7"/>
        <v>5971541.9687115029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1838379.7020894147</v>
      </c>
      <c r="R239" s="25">
        <f t="array" aca="1" ref="R239" ca="1">INDEX('Lorri 401b'!L:L,MATCH('Retirement Calculator'!A239,'Lorri 401b'!N:N,0),0)</f>
        <v>4129662.4939421359</v>
      </c>
      <c r="S239" s="25">
        <f t="shared" ca="1" si="7"/>
        <v>5968042.1960315509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1838110.4785433845</v>
      </c>
      <c r="R240" s="25">
        <f t="array" aca="1" ref="R240" ca="1">INDEX('Lorri 401b'!L:L,MATCH('Retirement Calculator'!A240,'Lorri 401b'!N:N,0),0)</f>
        <v>4126417.3624220472</v>
      </c>
      <c r="S240" s="25">
        <f t="shared" ca="1" si="7"/>
        <v>5964527.8409654312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1837840.1332325791</v>
      </c>
      <c r="R241" s="25">
        <f t="array" aca="1" ref="R241" ca="1">INDEX('Lorri 401b'!L:L,MATCH('Retirement Calculator'!A241,'Lorri 401b'!N:N,0),0)</f>
        <v>4123158.7095206245</v>
      </c>
      <c r="S241" s="25">
        <f t="shared" ca="1" si="7"/>
        <v>5960998.8427532036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1837568.6614829786</v>
      </c>
      <c r="R242" s="25">
        <f t="array" aca="1" ref="R242" ca="1">INDEX('Lorri 401b'!L:L,MATCH('Retirement Calculator'!A242,'Lorri 401b'!N:N,0),0)</f>
        <v>4119886.478898779</v>
      </c>
      <c r="S242" s="25">
        <f t="shared" ca="1" si="7"/>
        <v>5957455.1403817572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1837296.0586010881</v>
      </c>
      <c r="R243" s="25">
        <f t="array" aca="1" ref="R243" ca="1">INDEX('Lorri 401b'!L:L,MATCH('Retirement Calculator'!A243,'Lorri 401b'!N:N,0),0)</f>
        <v>4116600.6139826761</v>
      </c>
      <c r="S243" s="25">
        <f t="shared" ca="1" si="7"/>
        <v>5953896.6725837644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1837022.3198738566</v>
      </c>
      <c r="R244" s="25">
        <f t="array" aca="1" ref="R244" ca="1">INDEX('Lorri 401b'!L:L,MATCH('Retirement Calculator'!A244,'Lorri 401b'!N:N,0),0)</f>
        <v>4113301.0579627561</v>
      </c>
      <c r="S244" s="25">
        <f t="shared" ca="1" si="7"/>
        <v>5950323.377836613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1836747.440568595</v>
      </c>
      <c r="R245" s="25">
        <f t="array" aca="1" ref="R245" ca="1">INDEX('Lorri 401b'!L:L,MATCH('Retirement Calculator'!A245,'Lorri 401b'!N:N,0),0)</f>
        <v>4109987.753792753</v>
      </c>
      <c r="S245" s="25">
        <f t="shared" ca="1" si="7"/>
        <v>5946735.1943613477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1836471.4159328947</v>
      </c>
      <c r="R246" s="25">
        <f t="array" aca="1" ref="R246" ca="1">INDEX('Lorri 401b'!L:L,MATCH('Retirement Calculator'!A246,'Lorri 401b'!N:N,0),0)</f>
        <v>4106660.6441887082</v>
      </c>
      <c r="S246" s="25">
        <f t="shared" ca="1" si="7"/>
        <v>5943132.0601216033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1836194.2411945455</v>
      </c>
      <c r="R247" s="25">
        <f t="array" aca="1" ref="R247" ca="1">INDEX('Lorri 401b'!L:L,MATCH('Retirement Calculator'!A247,'Lorri 401b'!N:N,0),0)</f>
        <v>4103319.6716279797</v>
      </c>
      <c r="S247" s="25">
        <f t="shared" ca="1" si="7"/>
        <v>5939513.912822525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1835915.9115614532</v>
      </c>
      <c r="R248" s="25">
        <f t="array" aca="1" ref="R248" ca="1">INDEX('Lorri 401b'!L:L,MATCH('Retirement Calculator'!A248,'Lorri 401b'!N:N,0),0)</f>
        <v>4099964.7783482485</v>
      </c>
      <c r="S248" s="25">
        <f t="shared" ca="1" si="7"/>
        <v>5935880.6899097022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1835636.4222215565</v>
      </c>
      <c r="R249" s="25">
        <f t="array" aca="1" ref="R249" ca="1">INDEX('Lorri 401b'!L:L,MATCH('Retirement Calculator'!A249,'Lorri 401b'!N:N,0),0)</f>
        <v>4096595.9063465181</v>
      </c>
      <c r="S249" s="25">
        <f t="shared" ca="1" si="7"/>
        <v>5932232.3285680749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1835355.7683427436</v>
      </c>
      <c r="R250" s="25">
        <f t="array" aca="1" ref="R250" ca="1">INDEX('Lorri 401b'!L:L,MATCH('Retirement Calculator'!A250,'Lorri 401b'!N:N,0),0)</f>
        <v>4093212.9973781141</v>
      </c>
      <c r="S250" s="25">
        <f t="shared" ca="1" si="7"/>
        <v>5928568.7657208573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1835073.945072769</v>
      </c>
      <c r="R251" s="25">
        <f t="array" aca="1" ref="R251" ca="1">INDEX('Lorri 401b'!L:L,MATCH('Retirement Calculator'!A251,'Lorri 401b'!N:N,0),0)</f>
        <v>4089815.9929556749</v>
      </c>
      <c r="S251" s="25">
        <f t="shared" ca="1" si="7"/>
        <v>5924889.9380284436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1834790.9475391693</v>
      </c>
      <c r="R252" s="25">
        <f t="array" aca="1" ref="R252" ca="1">INDEX('Lorri 401b'!L:L,MATCH('Retirement Calculator'!A252,'Lorri 401b'!N:N,0),0)</f>
        <v>4086404.8343481421</v>
      </c>
      <c r="S252" s="25">
        <f t="shared" ca="1" si="7"/>
        <v>5921195.7818873115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1834506.7708491797</v>
      </c>
      <c r="R253" s="25">
        <f t="array" aca="1" ref="R253" ca="1">INDEX('Lorri 401b'!L:L,MATCH('Retirement Calculator'!A253,'Lorri 401b'!N:N,0),0)</f>
        <v>4082979.4625797449</v>
      </c>
      <c r="S253" s="25">
        <f t="shared" ca="1" si="7"/>
        <v>5917486.2334289243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1834221.4100896486</v>
      </c>
      <c r="R254" s="25">
        <f t="array" aca="1" ref="R254" ca="1">INDEX('Lorri 401b'!L:L,MATCH('Retirement Calculator'!A254,'Lorri 401b'!N:N,0),0)</f>
        <v>4079539.8184289793</v>
      </c>
      <c r="S254" s="25">
        <f t="shared" ca="1" si="7"/>
        <v>5913761.2285186276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1833934.8603269525</v>
      </c>
      <c r="R255" s="25">
        <f t="array" aca="1" ref="R255" ca="1">INDEX('Lorri 401b'!L:L,MATCH('Retirement Calculator'!A255,'Lorri 401b'!N:N,0),0)</f>
        <v>4076085.8424275853</v>
      </c>
      <c r="S255" s="25">
        <f t="shared" ca="1" si="7"/>
        <v>5910020.7027545376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1833647.1166069121</v>
      </c>
      <c r="R256" s="25">
        <f t="array" aca="1" ref="R256" ca="1">INDEX('Lorri 401b'!L:L,MATCH('Retirement Calculator'!A256,'Lorri 401b'!N:N,0),0)</f>
        <v>4072617.4748595189</v>
      </c>
      <c r="S256" s="25">
        <f t="shared" ca="1" si="7"/>
        <v>5906264.5914664306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1833358.1739547048</v>
      </c>
      <c r="R257" s="25">
        <f t="array" aca="1" ref="R257" ca="1">INDEX('Lorri 401b'!L:L,MATCH('Retirement Calculator'!A257,'Lorri 401b'!N:N,0),0)</f>
        <v>4069134.655759919</v>
      </c>
      <c r="S257" s="25">
        <f t="shared" ca="1" si="7"/>
        <v>5902492.8297146242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1833068.0273747798</v>
      </c>
      <c r="R258" s="25">
        <f t="array" aca="1" ref="R258" ca="1">INDEX('Lorri 401b'!L:L,MATCH('Retirement Calculator'!A258,'Lorri 401b'!N:N,0),0)</f>
        <v>4065637.3249140708</v>
      </c>
      <c r="S258" s="25">
        <f t="shared" ca="1" si="7"/>
        <v>5898705.3522888506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1832776.6718507719</v>
      </c>
      <c r="R259" s="25">
        <f t="array" aca="1" ref="R259" ca="1">INDEX('Lorri 401b'!L:L,MATCH('Retirement Calculator'!A259,'Lorri 401b'!N:N,0),0)</f>
        <v>4062125.4218563647</v>
      </c>
      <c r="S259" s="25">
        <f t="shared" ca="1" si="7"/>
        <v>5894902.0937071368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1832484.102345414</v>
      </c>
      <c r="R260" s="25">
        <f t="array" aca="1" ref="R260" ca="1">INDEX('Lorri 401b'!L:L,MATCH('Retirement Calculator'!A260,'Lorri 401b'!N:N,0),0)</f>
        <v>4058598.8858692516</v>
      </c>
      <c r="S260" s="25">
        <f t="shared" ca="1" si="7"/>
        <v>5891082.988214666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1832190.3138004504</v>
      </c>
      <c r="R261" s="25">
        <f t="array" aca="1" ref="R261" ca="1">INDEX('Lorri 401b'!L:L,MATCH('Retirement Calculator'!A261,'Lorri 401b'!N:N,0),0)</f>
        <v>4055057.6559821921</v>
      </c>
      <c r="S261" s="25">
        <f t="shared" ca="1" si="7"/>
        <v>5887247.969782643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1831895.3011365496</v>
      </c>
      <c r="R262" s="25">
        <f t="array" aca="1" ref="R262" ca="1">INDEX('Lorri 401b'!L:L,MATCH('Retirement Calculator'!A262,'Lorri 401b'!N:N,0),0)</f>
        <v>4051501.6709706034</v>
      </c>
      <c r="S262" s="25">
        <f t="shared" ca="1" si="7"/>
        <v>5883396.9721071534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1831599.0592532158</v>
      </c>
      <c r="R263" s="25">
        <f t="array" aca="1" ref="R263" ca="1">INDEX('Lorri 401b'!L:L,MATCH('Retirement Calculator'!A263,'Lorri 401b'!N:N,0),0)</f>
        <v>4047930.8693547999</v>
      </c>
      <c r="S263" s="25">
        <f t="shared" ca="1" si="7"/>
        <v>5879529.9286080152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1831301.5830287014</v>
      </c>
      <c r="R264" s="25">
        <f t="array" aca="1" ref="R264" ca="1">INDEX('Lorri 401b'!L:L,MATCH('Retirement Calculator'!A264,'Lorri 401b'!N:N,0),0)</f>
        <v>4044345.1893989304</v>
      </c>
      <c r="S264" s="25">
        <f t="shared" ca="1" si="7"/>
        <v>5875646.7724276315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1831002.8673199182</v>
      </c>
      <c r="R265" s="25">
        <f t="array" aca="1" ref="R265" ca="1">INDEX('Lorri 401b'!L:L,MATCH('Retirement Calculator'!A265,'Lorri 401b'!N:N,0),0)</f>
        <v>4040744.5691099116</v>
      </c>
      <c r="S265" s="25">
        <f t="shared" ca="1" si="7"/>
        <v>5871747.4364298303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1830702.9069623484</v>
      </c>
      <c r="R266" s="25">
        <f t="array" aca="1" ref="R266" ca="1">INDEX('Lorri 401b'!L:L,MATCH('Retirement Calculator'!A266,'Lorri 401b'!N:N,0),0)</f>
        <v>4037128.9462363548</v>
      </c>
      <c r="S266" s="25">
        <f t="shared" ref="S266:S520" ca="1" si="267">SUM(Q266:R266)</f>
        <v>5867831.8531987034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1830401.6967699553</v>
      </c>
      <c r="R267" s="25">
        <f t="array" aca="1" ref="R267" ca="1">INDEX('Lorri 401b'!L:L,MATCH('Retirement Calculator'!A267,'Lorri 401b'!N:N,0),0)</f>
        <v>4033498.2582674916</v>
      </c>
      <c r="S267" s="25">
        <f t="shared" ca="1" si="267"/>
        <v>5863899.9550374467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1830099.2315350941</v>
      </c>
      <c r="R268" s="25">
        <f t="array" aca="1" ref="R268" ca="1">INDEX('Lorri 401b'!L:L,MATCH('Retirement Calculator'!A268,'Lorri 401b'!N:N,0),0)</f>
        <v>4029852.4424320916</v>
      </c>
      <c r="S268" s="25">
        <f t="shared" ca="1" si="267"/>
        <v>5859951.6739671854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1829795.5060284208</v>
      </c>
      <c r="R269" s="25">
        <f t="array" aca="1" ref="R269" ca="1">INDEX('Lorri 401b'!L:L,MATCH('Retirement Calculator'!A269,'Lorri 401b'!N:N,0),0)</f>
        <v>4026191.4356973772</v>
      </c>
      <c r="S269" s="25">
        <f t="shared" ca="1" si="267"/>
        <v>5855986.941725798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1829490.5149988029</v>
      </c>
      <c r="R270" s="25">
        <f t="array" aca="1" ref="R270" ca="1">INDEX('Lorri 401b'!L:L,MATCH('Retirement Calculator'!A270,'Lorri 401b'!N:N,0),0)</f>
        <v>4022515.1747679352</v>
      </c>
      <c r="S270" s="25">
        <f t="shared" ca="1" si="267"/>
        <v>5852005.6897667386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1829184.2531732284</v>
      </c>
      <c r="R271" s="25">
        <f t="array" aca="1" ref="R271" ca="1">INDEX('Lorri 401b'!L:L,MATCH('Retirement Calculator'!A271,'Lorri 401b'!N:N,0),0)</f>
        <v>4018823.5960846203</v>
      </c>
      <c r="S271" s="25">
        <f t="shared" ca="1" si="267"/>
        <v>5848007.8492578492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1828876.715256714</v>
      </c>
      <c r="R272" s="25">
        <f t="array" aca="1" ref="R272" ca="1">INDEX('Lorri 401b'!L:L,MATCH('Retirement Calculator'!A272,'Lorri 401b'!N:N,0),0)</f>
        <v>4015116.6358234584</v>
      </c>
      <c r="S272" s="25">
        <f t="shared" ca="1" si="267"/>
        <v>5843993.3510801727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1828567.8959322141</v>
      </c>
      <c r="R273" s="25">
        <f t="array" aca="1" ref="R273" ca="1">INDEX('Lorri 401b'!L:L,MATCH('Retirement Calculator'!A273,'Lorri 401b'!N:N,0),0)</f>
        <v>4011394.2298945417</v>
      </c>
      <c r="S273" s="25">
        <f t="shared" ca="1" si="267"/>
        <v>5839962.1258267555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1828257.7898605289</v>
      </c>
      <c r="R274" s="25">
        <f t="array" aca="1" ref="R274" ca="1">INDEX('Lorri 401b'!L:L,MATCH('Retirement Calculator'!A274,'Lorri 401b'!N:N,0),0)</f>
        <v>4007656.3139409209</v>
      </c>
      <c r="S274" s="25">
        <f t="shared" ca="1" si="267"/>
        <v>5835914.1038014498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1827946.3916802115</v>
      </c>
      <c r="R275" s="25">
        <f t="array" aca="1" ref="R275" ca="1">INDEX('Lorri 401b'!L:L,MATCH('Retirement Calculator'!A275,'Lorri 401b'!N:N,0),0)</f>
        <v>4003902.8233374935</v>
      </c>
      <c r="S275" s="25">
        <f t="shared" ca="1" si="267"/>
        <v>5831849.2150177052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1827633.6960074762</v>
      </c>
      <c r="R276" s="25">
        <f t="array" aca="1" ref="R276" ca="1">INDEX('Lorri 401b'!L:L,MATCH('Retirement Calculator'!A276,'Lorri 401b'!N:N,0),0)</f>
        <v>4000133.693189885</v>
      </c>
      <c r="S276" s="25">
        <f t="shared" ca="1" si="267"/>
        <v>5827767.3891973607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1827319.6974361045</v>
      </c>
      <c r="R277" s="25">
        <f t="array" aca="1" ref="R277" ca="1">INDEX('Lorri 401b'!L:L,MATCH('Retirement Calculator'!A277,'Lorri 401b'!N:N,0),0)</f>
        <v>3996348.8583333283</v>
      </c>
      <c r="S277" s="25">
        <f t="shared" ca="1" si="267"/>
        <v>5823668.5557694323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1827004.3905373521</v>
      </c>
      <c r="R278" s="25">
        <f t="array" aca="1" ref="R278" ca="1">INDEX('Lorri 401b'!L:L,MATCH('Retirement Calculator'!A278,'Lorri 401b'!N:N,0),0)</f>
        <v>3992548.253331536</v>
      </c>
      <c r="S278" s="25">
        <f t="shared" ca="1" si="267"/>
        <v>5819552.6438688878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1826687.7698598548</v>
      </c>
      <c r="R279" s="25">
        <f t="array" aca="1" ref="R279" ca="1">INDEX('Lorri 401b'!L:L,MATCH('Retirement Calculator'!A279,'Lorri 401b'!N:N,0),0)</f>
        <v>3988731.8124755695</v>
      </c>
      <c r="S279" s="25">
        <f t="shared" ca="1" si="267"/>
        <v>5815419.5823354246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1826369.8299295348</v>
      </c>
      <c r="R280" s="25">
        <f t="array" aca="1" ref="R280" ca="1">INDEX('Lorri 401b'!L:L,MATCH('Retirement Calculator'!A280,'Lorri 401b'!N:N,0),0)</f>
        <v>3984899.4697827031</v>
      </c>
      <c r="S280" s="25">
        <f t="shared" ca="1" si="267"/>
        <v>5811269.2997122379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1826050.565249505</v>
      </c>
      <c r="R281" s="25">
        <f t="array" aca="1" ref="R281" ca="1">INDEX('Lorri 401b'!L:L,MATCH('Retirement Calculator'!A281,'Lorri 401b'!N:N,0),0)</f>
        <v>3981051.1589952833</v>
      </c>
      <c r="S281" s="25">
        <f t="shared" ca="1" si="267"/>
        <v>5807101.7242447883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1825729.970299975</v>
      </c>
      <c r="R282" s="25">
        <f t="array" aca="1" ref="R282" ca="1">INDEX('Lorri 401b'!L:L,MATCH('Retirement Calculator'!A282,'Lorri 401b'!N:N,0),0)</f>
        <v>3977186.8135795826</v>
      </c>
      <c r="S282" s="25">
        <f t="shared" ca="1" si="267"/>
        <v>5802916.7838795576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1825408.0395381555</v>
      </c>
      <c r="R283" s="25">
        <f t="array" aca="1" ref="R283" ca="1">INDEX('Lorri 401b'!L:L,MATCH('Retirement Calculator'!A283,'Lorri 401b'!N:N,0),0)</f>
        <v>3973306.3667246494</v>
      </c>
      <c r="S283" s="25">
        <f t="shared" ca="1" si="267"/>
        <v>5798714.4062628048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1825084.7673981618</v>
      </c>
      <c r="R284" s="25">
        <f t="array" aca="1" ref="R284" ca="1">INDEX('Lorri 401b'!L:L,MATCH('Retirement Calculator'!A284,'Lorri 401b'!N:N,0),0)</f>
        <v>3969409.7513411543</v>
      </c>
      <c r="S284" s="25">
        <f t="shared" ca="1" si="267"/>
        <v>5794494.5187393166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1824760.148290918</v>
      </c>
      <c r="R285" s="25">
        <f t="array" aca="1" ref="R285" ca="1">INDEX('Lorri 401b'!L:L,MATCH('Retirement Calculator'!A285,'Lorri 401b'!N:N,0),0)</f>
        <v>3965496.9000602281</v>
      </c>
      <c r="S285" s="25">
        <f t="shared" ca="1" si="267"/>
        <v>5790257.0483511463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1824434.1766040607</v>
      </c>
      <c r="R286" s="25">
        <f t="array" aca="1" ref="R286" ca="1">INDEX('Lorri 401b'!L:L,MATCH('Retirement Calculator'!A286,'Lorri 401b'!N:N,0),0)</f>
        <v>3961567.745232298</v>
      </c>
      <c r="S286" s="25">
        <f t="shared" ca="1" si="267"/>
        <v>5786001.9218363585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1824106.8467018416</v>
      </c>
      <c r="R287" s="25">
        <f t="array" aca="1" ref="R287" ca="1">INDEX('Lorri 401b'!L:L,MATCH('Retirement Calculator'!A287,'Lorri 401b'!N:N,0),0)</f>
        <v>3957622.218925918</v>
      </c>
      <c r="S287" s="25">
        <f t="shared" ca="1" si="267"/>
        <v>5781729.0656277593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1823778.1529250299</v>
      </c>
      <c r="R288" s="25">
        <f t="array" aca="1" ref="R288" ca="1">INDEX('Lorri 401b'!L:L,MATCH('Retirement Calculator'!A288,'Lorri 401b'!N:N,0),0)</f>
        <v>3953660.2529265946</v>
      </c>
      <c r="S288" s="25">
        <f t="shared" ca="1" si="267"/>
        <v>5777438.4058516249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1823448.0895908147</v>
      </c>
      <c r="R289" s="25">
        <f t="array" aca="1" ref="R289" ca="1">INDEX('Lorri 401b'!L:L,MATCH('Retirement Calculator'!A289,'Lorri 401b'!N:N,0),0)</f>
        <v>3949681.7787356074</v>
      </c>
      <c r="S289" s="25">
        <f t="shared" ca="1" si="267"/>
        <v>5773129.8683264218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1823116.6509927069</v>
      </c>
      <c r="R290" s="25">
        <f t="array" aca="1" ref="R290" ca="1">INDEX('Lorri 401b'!L:L,MATCH('Retirement Calculator'!A290,'Lorri 401b'!N:N,0),0)</f>
        <v>3945686.7275688248</v>
      </c>
      <c r="S290" s="25">
        <f t="shared" ca="1" si="267"/>
        <v>5768803.3785615321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1822783.8314004403</v>
      </c>
      <c r="R291" s="25">
        <f t="array" aca="1" ref="R291" ca="1">INDEX('Lorri 401b'!L:L,MATCH('Retirement Calculator'!A291,'Lorri 401b'!N:N,0),0)</f>
        <v>3941675.0303555136</v>
      </c>
      <c r="S291" s="25">
        <f t="shared" ca="1" si="267"/>
        <v>5764458.8617559541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1822449.6250598726</v>
      </c>
      <c r="R292" s="25">
        <f t="array" aca="1" ref="R292" ca="1">INDEX('Lorri 401b'!L:L,MATCH('Retirement Calculator'!A292,'Lorri 401b'!N:N,0),0)</f>
        <v>3937646.617737147</v>
      </c>
      <c r="S292" s="25">
        <f t="shared" ca="1" si="267"/>
        <v>5760096.2427970199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1822114.0261928861</v>
      </c>
      <c r="R293" s="25">
        <f t="array" aca="1" ref="R293" ca="1">INDEX('Lorri 401b'!L:L,MATCH('Retirement Calculator'!A293,'Lorri 401b'!N:N,0),0)</f>
        <v>3933601.4200662039</v>
      </c>
      <c r="S293" s="25">
        <f t="shared" ca="1" si="267"/>
        <v>5755715.4462590897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1821777.0289972869</v>
      </c>
      <c r="R294" s="25">
        <f t="array" aca="1" ref="R294" ca="1">INDEX('Lorri 401b'!L:L,MATCH('Retirement Calculator'!A294,'Lorri 401b'!N:N,0),0)</f>
        <v>3929539.3674049652</v>
      </c>
      <c r="S294" s="25">
        <f t="shared" ca="1" si="267"/>
        <v>5751316.3964022519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1821438.6276467061</v>
      </c>
      <c r="R295" s="25">
        <f t="array" aca="1" ref="R295" ca="1">INDEX('Lorri 401b'!L:L,MATCH('Retirement Calculator'!A295,'Lorri 401b'!N:N,0),0)</f>
        <v>3925460.3895243048</v>
      </c>
      <c r="S295" s="25">
        <f t="shared" ca="1" si="267"/>
        <v>5746899.0171710104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1821098.8162904978</v>
      </c>
      <c r="R296" s="25">
        <f t="array" aca="1" ref="R296" ca="1">INDEX('Lorri 401b'!L:L,MATCH('Retirement Calculator'!A296,'Lorri 401b'!N:N,0),0)</f>
        <v>3921364.4159024749</v>
      </c>
      <c r="S296" s="25">
        <f t="shared" ca="1" si="267"/>
        <v>5742463.2321929727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1820757.5890536387</v>
      </c>
      <c r="R297" s="25">
        <f t="array" aca="1" ref="R297" ca="1">INDEX('Lorri 401b'!L:L,MATCH('Retirement Calculator'!A297,'Lorri 401b'!N:N,0),0)</f>
        <v>3917251.3757238872</v>
      </c>
      <c r="S297" s="25">
        <f t="shared" ca="1" si="267"/>
        <v>5738008.9647775255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1820414.9400366261</v>
      </c>
      <c r="R298" s="25">
        <f t="array" aca="1" ref="R298" ca="1">INDEX('Lorri 401b'!L:L,MATCH('Retirement Calculator'!A298,'Lorri 401b'!N:N,0),0)</f>
        <v>3913121.197877889</v>
      </c>
      <c r="S298" s="25">
        <f t="shared" ca="1" si="267"/>
        <v>5733536.1379145151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1820070.8633153758</v>
      </c>
      <c r="R299" s="25">
        <f t="array" aca="1" ref="R299" ca="1">INDEX('Lorri 401b'!L:L,MATCH('Retirement Calculator'!A299,'Lorri 401b'!N:N,0),0)</f>
        <v>3908973.8109575324</v>
      </c>
      <c r="S299" s="25">
        <f t="shared" ca="1" si="267"/>
        <v>5729044.6742729079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1819725.3529411203</v>
      </c>
      <c r="R300" s="25">
        <f t="array" aca="1" ref="R300" ca="1">INDEX('Lorri 401b'!L:L,MATCH('Retirement Calculator'!A300,'Lorri 401b'!N:N,0),0)</f>
        <v>3904809.1432583407</v>
      </c>
      <c r="S300" s="25">
        <f t="shared" ca="1" si="267"/>
        <v>5724534.4961994607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1819378.4029403054</v>
      </c>
      <c r="R301" s="25">
        <f t="array" aca="1" ref="R301" ca="1">INDEX('Lorri 401b'!L:L,MATCH('Retirement Calculator'!A301,'Lorri 401b'!N:N,0),0)</f>
        <v>3900627.122777069</v>
      </c>
      <c r="S301" s="25">
        <f t="shared" ca="1" si="267"/>
        <v>5720005.5257173739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1819030.0073144871</v>
      </c>
      <c r="R302" s="25">
        <f t="array" aca="1" ref="R302" ca="1">INDEX('Lorri 401b'!L:L,MATCH('Retirement Calculator'!A302,'Lorri 401b'!N:N,0),0)</f>
        <v>3896427.677210459</v>
      </c>
      <c r="S302" s="25">
        <f t="shared" ca="1" si="267"/>
        <v>5715457.6845249459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1818680.1600402279</v>
      </c>
      <c r="R303" s="25">
        <f t="array" aca="1" ref="R303" ca="1">INDEX('Lorri 401b'!L:L,MATCH('Retirement Calculator'!A303,'Lorri 401b'!N:N,0),0)</f>
        <v>3892210.7339539882</v>
      </c>
      <c r="S303" s="25">
        <f t="shared" ca="1" si="267"/>
        <v>5710890.8939942159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1818328.8550689928</v>
      </c>
      <c r="R304" s="25">
        <f t="array" aca="1" ref="R304" ca="1">INDEX('Lorri 401b'!L:L,MATCH('Retirement Calculator'!A304,'Lorri 401b'!N:N,0),0)</f>
        <v>3887976.2201006152</v>
      </c>
      <c r="S304" s="25">
        <f t="shared" ca="1" si="267"/>
        <v>5706305.075169608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1817976.0863270441</v>
      </c>
      <c r="R305" s="25">
        <f t="array" aca="1" ref="R305" ca="1">INDEX('Lorri 401b'!L:L,MATCH('Retirement Calculator'!A305,'Lorri 401b'!N:N,0),0)</f>
        <v>3883724.0624395199</v>
      </c>
      <c r="S305" s="25">
        <f t="shared" ca="1" si="267"/>
        <v>5701700.1487665642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1817621.8477153373</v>
      </c>
      <c r="R306" s="25">
        <f t="array" aca="1" ref="R306" ca="1">INDEX('Lorri 401b'!L:L,MATCH('Retirement Calculator'!A306,'Lorri 401b'!N:N,0),0)</f>
        <v>3879454.1874548369</v>
      </c>
      <c r="S306" s="25">
        <f t="shared" ca="1" si="267"/>
        <v>5697076.0351701742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1817266.133109415</v>
      </c>
      <c r="R307" s="25">
        <f t="array" aca="1" ref="R307" ca="1">INDEX('Lorri 401b'!L:L,MATCH('Retirement Calculator'!A307,'Lorri 401b'!N:N,0),0)</f>
        <v>3875166.521324384</v>
      </c>
      <c r="S307" s="25">
        <f t="shared" ca="1" si="267"/>
        <v>5692432.654433799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1816908.9363593014</v>
      </c>
      <c r="R308" s="25">
        <f t="array" aca="1" ref="R308" ca="1">INDEX('Lorri 401b'!L:L,MATCH('Retirement Calculator'!A308,'Lorri 401b'!N:N,0),0)</f>
        <v>3870860.989918388</v>
      </c>
      <c r="S308" s="25">
        <f t="shared" ca="1" si="267"/>
        <v>5687769.9262776896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1816550.2512893956</v>
      </c>
      <c r="R309" s="25">
        <f t="array" aca="1" ref="R309" ca="1">INDEX('Lorri 401b'!L:L,MATCH('Retirement Calculator'!A309,'Lorri 401b'!N:N,0),0)</f>
        <v>3866537.5187981999</v>
      </c>
      <c r="S309" s="25">
        <f t="shared" ca="1" si="267"/>
        <v>5683087.770087596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1816190.0716983653</v>
      </c>
      <c r="R310" s="25">
        <f t="array" aca="1" ref="R310" ca="1">INDEX('Lorri 401b'!L:L,MATCH('Retirement Calculator'!A310,'Lorri 401b'!N:N,0),0)</f>
        <v>3862196.0332150115</v>
      </c>
      <c r="S310" s="25">
        <f t="shared" ca="1" si="267"/>
        <v>5678386.1049133763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1815828.3913590389</v>
      </c>
      <c r="R311" s="25">
        <f t="array" aca="1" ref="R311" ca="1">INDEX('Lorri 401b'!L:L,MATCH('Retirement Calculator'!A311,'Lorri 401b'!N:N,0),0)</f>
        <v>3857836.4581085593</v>
      </c>
      <c r="S311" s="25">
        <f t="shared" ca="1" si="267"/>
        <v>5673664.8494675979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1815465.2040182988</v>
      </c>
      <c r="R312" s="25">
        <f t="array" aca="1" ref="R312" ca="1">INDEX('Lorri 401b'!L:L,MATCH('Retirement Calculator'!A312,'Lorri 401b'!N:N,0),0)</f>
        <v>3853458.7181058303</v>
      </c>
      <c r="S312" s="25">
        <f t="shared" ca="1" si="267"/>
        <v>5668923.9221241288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1815100.5033969723</v>
      </c>
      <c r="R313" s="25">
        <f t="array" aca="1" ref="R313" ca="1">INDEX('Lorri 401b'!L:L,MATCH('Retirement Calculator'!A313,'Lorri 401b'!N:N,0),0)</f>
        <v>3849062.7375197569</v>
      </c>
      <c r="S313" s="25">
        <f t="shared" ca="1" si="267"/>
        <v>5664163.240916729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1814734.2831897235</v>
      </c>
      <c r="R314" s="25">
        <f t="array" aca="1" ref="R314" ca="1">INDEX('Lorri 401b'!L:L,MATCH('Retirement Calculator'!A314,'Lorri 401b'!N:N,0),0)</f>
        <v>3844648.4403479081</v>
      </c>
      <c r="S314" s="25">
        <f t="shared" ca="1" si="267"/>
        <v>5659382.7235376313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1814366.5370649446</v>
      </c>
      <c r="R315" s="25">
        <f t="array" aca="1" ref="R315" ca="1">INDEX('Lorri 401b'!L:L,MATCH('Retirement Calculator'!A315,'Lorri 401b'!N:N,0),0)</f>
        <v>3840215.7502711765</v>
      </c>
      <c r="S315" s="25">
        <f t="shared" ca="1" si="267"/>
        <v>5654582.2873361213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1813997.2586646457</v>
      </c>
      <c r="R316" s="25">
        <f t="array" aca="1" ref="R316" ca="1">INDEX('Lorri 401b'!L:L,MATCH('Retirement Calculator'!A316,'Lorri 401b'!N:N,0),0)</f>
        <v>3835764.5906524584</v>
      </c>
      <c r="S316" s="25">
        <f t="shared" ca="1" si="267"/>
        <v>5649761.8493171036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1813626.4416043456</v>
      </c>
      <c r="R317" s="25">
        <f t="array" aca="1" ref="R317" ca="1">INDEX('Lorri 401b'!L:L,MATCH('Retirement Calculator'!A317,'Lorri 401b'!N:N,0),0)</f>
        <v>3831294.884535329</v>
      </c>
      <c r="S317" s="25">
        <f t="shared" ca="1" si="267"/>
        <v>5644921.3261396745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1813254.0794729609</v>
      </c>
      <c r="R318" s="25">
        <f t="array" aca="1" ref="R318" ca="1">INDEX('Lorri 401b'!L:L,MATCH('Retirement Calculator'!A318,'Lorri 401b'!N:N,0),0)</f>
        <v>3826806.5546427118</v>
      </c>
      <c r="S318" s="25">
        <f t="shared" ca="1" si="267"/>
        <v>5640060.6341156727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1812880.1658326953</v>
      </c>
      <c r="R319" s="25">
        <f t="array" aca="1" ref="R319" ca="1">INDEX('Lorri 401b'!L:L,MATCH('Retirement Calculator'!A319,'Lorri 401b'!N:N,0),0)</f>
        <v>3822299.5233755419</v>
      </c>
      <c r="S319" s="25">
        <f t="shared" ca="1" si="267"/>
        <v>5635179.6892082375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1812504.6942189287</v>
      </c>
      <c r="R320" s="25">
        <f t="array" aca="1" ref="R320" ca="1">INDEX('Lorri 401b'!L:L,MATCH('Retirement Calculator'!A320,'Lorri 401b'!N:N,0),0)</f>
        <v>3817773.7128114253</v>
      </c>
      <c r="S320" s="25">
        <f t="shared" ca="1" si="267"/>
        <v>5630278.4070303543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1812127.6581401047</v>
      </c>
      <c r="R321" s="25">
        <f t="array" aca="1" ref="R321" ca="1">INDEX('Lorri 401b'!L:L,MATCH('Retirement Calculator'!A321,'Lorri 401b'!N:N,0),0)</f>
        <v>3813229.0447032917</v>
      </c>
      <c r="S321" s="25">
        <f t="shared" ca="1" si="267"/>
        <v>5625356.702843396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1811749.051077619</v>
      </c>
      <c r="R322" s="25">
        <f t="array" aca="1" ref="R322" ca="1">INDEX('Lorri 401b'!L:L,MATCH('Retirement Calculator'!A322,'Lorri 401b'!N:N,0),0)</f>
        <v>3808665.4404780408</v>
      </c>
      <c r="S322" s="25">
        <f t="shared" ca="1" si="267"/>
        <v>5620414.49155566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1811368.8664857063</v>
      </c>
      <c r="R323" s="25">
        <f t="array" aca="1" ref="R323" ca="1">INDEX('Lorri 401b'!L:L,MATCH('Retirement Calculator'!A323,'Lorri 401b'!N:N,0),0)</f>
        <v>3804082.821235185</v>
      </c>
      <c r="S323" s="25">
        <f t="shared" ca="1" si="267"/>
        <v>5615451.6877208911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1810987.0977913272</v>
      </c>
      <c r="R324" s="25">
        <f t="array" aca="1" ref="R324" ca="1">INDEX('Lorri 401b'!L:L,MATCH('Retirement Calculator'!A324,'Lorri 401b'!N:N,0),0)</f>
        <v>3799481.107745484</v>
      </c>
      <c r="S324" s="25">
        <f t="shared" ca="1" si="267"/>
        <v>5610468.2055368107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1810603.7383940548</v>
      </c>
      <c r="R325" s="25">
        <f t="array" aca="1" ref="R325" ca="1">INDEX('Lorri 401b'!L:L,MATCH('Retirement Calculator'!A325,'Lorri 401b'!N:N,0),0)</f>
        <v>3794860.2204495757</v>
      </c>
      <c r="S325" s="25">
        <f t="shared" ca="1" si="267"/>
        <v>5605463.9588436307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1810218.7816659606</v>
      </c>
      <c r="R326" s="25">
        <f t="array" aca="1" ref="R326" ca="1">INDEX('Lorri 401b'!L:L,MATCH('Retirement Calculator'!A326,'Lorri 401b'!N:N,0),0)</f>
        <v>3790220.0794566008</v>
      </c>
      <c r="S326" s="25">
        <f t="shared" ca="1" si="267"/>
        <v>5600438.8611225616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1809832.2209514992</v>
      </c>
      <c r="R327" s="25">
        <f t="array" aca="1" ref="R327" ca="1">INDEX('Lorri 401b'!L:L,MATCH('Retirement Calculator'!A327,'Lorri 401b'!N:N,0),0)</f>
        <v>3785560.6045428221</v>
      </c>
      <c r="S327" s="25">
        <f t="shared" ca="1" si="267"/>
        <v>5595392.8254943211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1809444.0495673942</v>
      </c>
      <c r="R328" s="25">
        <f t="array" aca="1" ref="R328" ca="1">INDEX('Lorri 401b'!L:L,MATCH('Retirement Calculator'!A328,'Lorri 401b'!N:N,0),0)</f>
        <v>3780881.7151502362</v>
      </c>
      <c r="S328" s="25">
        <f t="shared" ca="1" si="267"/>
        <v>5590325.7647176301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1809054.2608025221</v>
      </c>
      <c r="R329" s="25">
        <f t="array" aca="1" ref="R329" ca="1">INDEX('Lorri 401b'!L:L,MATCH('Retirement Calculator'!A329,'Lorri 401b'!N:N,0),0)</f>
        <v>3776183.3303851811</v>
      </c>
      <c r="S329" s="25">
        <f t="shared" ca="1" si="267"/>
        <v>5585237.5911877034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1808662.8479177963</v>
      </c>
      <c r="R330" s="25">
        <f t="array" aca="1" ref="R330" ca="1">INDEX('Lorri 401b'!L:L,MATCH('Retirement Calculator'!A330,'Lorri 401b'!N:N,0),0)</f>
        <v>3771465.3690169384</v>
      </c>
      <c r="S330" s="25">
        <f t="shared" ca="1" si="267"/>
        <v>5580128.216934735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1808269.8041460509</v>
      </c>
      <c r="R331" s="25">
        <f t="array" aca="1" ref="R331" ca="1">INDEX('Lorri 401b'!L:L,MATCH('Retirement Calculator'!A331,'Lorri 401b'!N:N,0),0)</f>
        <v>3766727.7494763276</v>
      </c>
      <c r="S331" s="25">
        <f t="shared" ca="1" si="267"/>
        <v>5574997.553622378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1807875.1226919233</v>
      </c>
      <c r="R332" s="25">
        <f t="array" aca="1" ref="R332" ca="1">INDEX('Lorri 401b'!L:L,MATCH('Retirement Calculator'!A332,'Lorri 401b'!N:N,0),0)</f>
        <v>3761970.3898542975</v>
      </c>
      <c r="S332" s="25">
        <f t="shared" ca="1" si="267"/>
        <v>5569845.5125462208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1807478.7967317367</v>
      </c>
      <c r="R333" s="25">
        <f t="array" aca="1" ref="R333" ca="1">INDEX('Lorri 401b'!L:L,MATCH('Retirement Calculator'!A333,'Lorri 401b'!N:N,0),0)</f>
        <v>3757193.2079005092</v>
      </c>
      <c r="S333" s="25">
        <f t="shared" ca="1" si="267"/>
        <v>5564672.0046322457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1807080.8194133828</v>
      </c>
      <c r="R334" s="25">
        <f t="array" aca="1" ref="R334" ca="1">INDEX('Lorri 401b'!L:L,MATCH('Retirement Calculator'!A334,'Lorri 401b'!N:N,0),0)</f>
        <v>3752396.1210219134</v>
      </c>
      <c r="S334" s="25">
        <f t="shared" ca="1" si="267"/>
        <v>5559476.9404352959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1806681.1838562023</v>
      </c>
      <c r="R335" s="25">
        <f t="array" aca="1" ref="R335" ca="1">INDEX('Lorri 401b'!L:L,MATCH('Retirement Calculator'!A335,'Lorri 401b'!N:N,0),0)</f>
        <v>3747579.0462813233</v>
      </c>
      <c r="S335" s="25">
        <f t="shared" ca="1" si="267"/>
        <v>5554260.2301375251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1806279.883150867</v>
      </c>
      <c r="R336" s="25">
        <f t="array" aca="1" ref="R336" ca="1">INDEX('Lorri 401b'!L:L,MATCH('Retirement Calculator'!A336,'Lorri 401b'!N:N,0),0)</f>
        <v>3742741.900395981</v>
      </c>
      <c r="S336" s="25">
        <f t="shared" ca="1" si="267"/>
        <v>5549021.7835468482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1805876.9103592595</v>
      </c>
      <c r="R337" s="25">
        <f t="array" aca="1" ref="R337" ca="1">INDEX('Lorri 401b'!L:L,MATCH('Retirement Calculator'!A337,'Lorri 401b'!N:N,0),0)</f>
        <v>3737884.5997361164</v>
      </c>
      <c r="S337" s="25">
        <f t="shared" ca="1" si="267"/>
        <v>5543761.5100953756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1805472.2585143535</v>
      </c>
      <c r="R338" s="25">
        <f t="array" aca="1" ref="R338" ca="1">INDEX('Lorri 401b'!L:L,MATCH('Retirement Calculator'!A338,'Lorri 401b'!N:N,0),0)</f>
        <v>3733007.0603235024</v>
      </c>
      <c r="S338" s="25">
        <f t="shared" ca="1" si="267"/>
        <v>5538479.3188378559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1805065.9206200938</v>
      </c>
      <c r="R339" s="25">
        <f t="array" aca="1" ref="R339" ca="1">INDEX('Lorri 401b'!L:L,MATCH('Retirement Calculator'!A339,'Lorri 401b'!N:N,0),0)</f>
        <v>3728109.1978300023</v>
      </c>
      <c r="S339" s="25">
        <f t="shared" ca="1" si="267"/>
        <v>5533175.1184500959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1804657.8896512748</v>
      </c>
      <c r="R340" s="25">
        <f t="array" aca="1" ref="R340" ca="1">INDEX('Lorri 401b'!L:L,MATCH('Retirement Calculator'!A340,'Lorri 401b'!N:N,0),0)</f>
        <v>3723190.9275761126</v>
      </c>
      <c r="S340" s="25">
        <f t="shared" ca="1" si="267"/>
        <v>5527848.8172273878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1804248.1585534189</v>
      </c>
      <c r="R341" s="25">
        <f t="array" aca="1" ref="R341" ca="1">INDEX('Lorri 401b'!L:L,MATCH('Retirement Calculator'!A341,'Lorri 401b'!N:N,0),0)</f>
        <v>3718252.1645294987</v>
      </c>
      <c r="S341" s="25">
        <f t="shared" ca="1" si="267"/>
        <v>5522500.3230829174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1803836.7202426554</v>
      </c>
      <c r="R342" s="25">
        <f t="array" aca="1" ref="R342" ca="1">INDEX('Lorri 401b'!L:L,MATCH('Retirement Calculator'!A342,'Lorri 401b'!N:N,0),0)</f>
        <v>3713292.8233035235</v>
      </c>
      <c r="S342" s="25">
        <f t="shared" ca="1" si="267"/>
        <v>5517129.5435461793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1803423.567605597</v>
      </c>
      <c r="R343" s="25">
        <f t="array" aca="1" ref="R343" ca="1">INDEX('Lorri 401b'!L:L,MATCH('Retirement Calculator'!A343,'Lorri 401b'!N:N,0),0)</f>
        <v>3708312.8181557734</v>
      </c>
      <c r="S343" s="25">
        <f t="shared" ca="1" si="267"/>
        <v>5511736.3857613709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1803008.6934992175</v>
      </c>
      <c r="R344" s="25">
        <f t="array" aca="1" ref="R344" ca="1">INDEX('Lorri 401b'!L:L,MATCH('Retirement Calculator'!A344,'Lorri 401b'!N:N,0),0)</f>
        <v>3703312.0629865746</v>
      </c>
      <c r="S344" s="25">
        <f t="shared" ca="1" si="267"/>
        <v>5506320.7564857919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1802592.090750728</v>
      </c>
      <c r="R345" s="25">
        <f t="array" aca="1" ref="R345" ca="1">INDEX('Lorri 401b'!L:L,MATCH('Retirement Calculator'!A345,'Lorri 401b'!N:N,0),0)</f>
        <v>3698290.4713375042</v>
      </c>
      <c r="S345" s="25">
        <f t="shared" ca="1" si="267"/>
        <v>5500882.5620882325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1802173.7521574532</v>
      </c>
      <c r="R346" s="25">
        <f t="array" aca="1" ref="R346" ca="1">INDEX('Lorri 401b'!L:L,MATCH('Retirement Calculator'!A346,'Lorri 401b'!N:N,0),0)</f>
        <v>3693247.9563898961</v>
      </c>
      <c r="S346" s="25">
        <f t="shared" ca="1" si="267"/>
        <v>5495421.7085473491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1801753.6704867065</v>
      </c>
      <c r="R347" s="25">
        <f t="array" aca="1" ref="R347" ca="1">INDEX('Lorri 401b'!L:L,MATCH('Retirement Calculator'!A347,'Lorri 401b'!N:N,0),0)</f>
        <v>3688184.4309633393</v>
      </c>
      <c r="S347" s="25">
        <f t="shared" ca="1" si="267"/>
        <v>5489938.1014500456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1801331.8384756651</v>
      </c>
      <c r="R348" s="25">
        <f t="array" aca="1" ref="R348" ca="1">INDEX('Lorri 401b'!L:L,MATCH('Retirement Calculator'!A348,'Lorri 401b'!N:N,0),0)</f>
        <v>3683099.807514172</v>
      </c>
      <c r="S348" s="25">
        <f t="shared" ca="1" si="267"/>
        <v>5484431.6459898371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1800908.2488312442</v>
      </c>
      <c r="R349" s="25">
        <f t="array" aca="1" ref="R349" ca="1">INDEX('Lorri 401b'!L:L,MATCH('Retirement Calculator'!A349,'Lorri 401b'!N:N,0),0)</f>
        <v>3677993.9981339667</v>
      </c>
      <c r="S349" s="25">
        <f t="shared" ca="1" si="267"/>
        <v>5478902.2469652109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1800482.8942299716</v>
      </c>
      <c r="R350" s="25">
        <f t="array" aca="1" ref="R350" ca="1">INDEX('Lorri 401b'!L:L,MATCH('Retirement Calculator'!A350,'Lorri 401b'!N:N,0),0)</f>
        <v>3672866.9145480106</v>
      </c>
      <c r="S350" s="25">
        <f t="shared" ca="1" si="267"/>
        <v>5473349.8087779824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1800055.7673178604</v>
      </c>
      <c r="R351" s="25">
        <f t="array" aca="1" ref="R351" ca="1">INDEX('Lorri 401b'!L:L,MATCH('Retirement Calculator'!A351,'Lorri 401b'!N:N,0),0)</f>
        <v>3667718.4681137796</v>
      </c>
      <c r="S351" s="25">
        <f t="shared" ca="1" si="267"/>
        <v>5467774.2354316395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1799626.8607102819</v>
      </c>
      <c r="R352" s="25">
        <f t="array" aca="1" ref="R352" ca="1">INDEX('Lorri 401b'!L:L,MATCH('Retirement Calculator'!A352,'Lorri 401b'!N:N,0),0)</f>
        <v>3662548.5698194057</v>
      </c>
      <c r="S352" s="25">
        <f t="shared" ca="1" si="267"/>
        <v>5462175.4305296876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1799196.1669918385</v>
      </c>
      <c r="R353" s="25">
        <f t="array" aca="1" ref="R353" ca="1">INDEX('Lorri 401b'!L:L,MATCH('Retirement Calculator'!A353,'Lorri 401b'!N:N,0),0)</f>
        <v>3657357.1302821385</v>
      </c>
      <c r="S353" s="25">
        <f t="shared" ca="1" si="267"/>
        <v>5456553.2972739767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1798763.6787162351</v>
      </c>
      <c r="R354" s="25">
        <f t="array" aca="1" ref="R354" ca="1">INDEX('Lorri 401b'!L:L,MATCH('Retirement Calculator'!A354,'Lorri 401b'!N:N,0),0)</f>
        <v>3652144.0597467995</v>
      </c>
      <c r="S354" s="25">
        <f t="shared" ca="1" si="267"/>
        <v>5450907.7384630349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1798329.38840615</v>
      </c>
      <c r="R355" s="25">
        <f t="array" aca="1" ref="R355" ca="1">INDEX('Lorri 401b'!L:L,MATCH('Retirement Calculator'!A355,'Lorri 401b'!N:N,0),0)</f>
        <v>3646909.2680842299</v>
      </c>
      <c r="S355" s="25">
        <f t="shared" ca="1" si="267"/>
        <v>5445238.6564903799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1797893.2885531061</v>
      </c>
      <c r="R356" s="25">
        <f t="array" aca="1" ref="R356" ca="1">INDEX('Lorri 401b'!L:L,MATCH('Retirement Calculator'!A356,'Lorri 401b'!N:N,0),0)</f>
        <v>3641652.664789733</v>
      </c>
      <c r="S356" s="25">
        <f t="shared" ca="1" si="267"/>
        <v>5439545.9533428391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1797455.3716173412</v>
      </c>
      <c r="R357" s="25">
        <f t="array" aca="1" ref="R357" ca="1">INDEX('Lorri 401b'!L:L,MATCH('Retirement Calculator'!A357,'Lorri 401b'!N:N,0),0)</f>
        <v>3636374.158981509</v>
      </c>
      <c r="S357" s="25">
        <f t="shared" ca="1" si="267"/>
        <v>5433829.53059885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1797015.6300276774</v>
      </c>
      <c r="R358" s="25">
        <f t="array" aca="1" ref="R358" ca="1">INDEX('Lorri 401b'!L:L,MATCH('Retirement Calculator'!A358,'Lorri 401b'!N:N,0),0)</f>
        <v>3631073.6593990843</v>
      </c>
      <c r="S358" s="25">
        <f t="shared" ca="1" si="267"/>
        <v>5428089.2894267617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1796574.0561813898</v>
      </c>
      <c r="R359" s="25">
        <f t="array" aca="1" ref="R359" ca="1">INDEX('Lorri 401b'!L:L,MATCH('Retirement Calculator'!A359,'Lorri 401b'!N:N,0),0)</f>
        <v>3625751.0744017325</v>
      </c>
      <c r="S359" s="25">
        <f t="shared" ca="1" si="267"/>
        <v>5422325.1305831224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1796130.6424440762</v>
      </c>
      <c r="R360" s="25">
        <f t="array" aca="1" ref="R360" ca="1">INDEX('Lorri 401b'!L:L,MATCH('Retirement Calculator'!A360,'Lorri 401b'!N:N,0),0)</f>
        <v>3620406.3119668919</v>
      </c>
      <c r="S360" s="25">
        <f t="shared" ca="1" si="267"/>
        <v>5416536.9544109683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1795685.3811495237</v>
      </c>
      <c r="R361" s="25">
        <f t="array" aca="1" ref="R361" ca="1">INDEX('Lorri 401b'!L:L,MATCH('Retirement Calculator'!A361,'Lorri 401b'!N:N,0),0)</f>
        <v>3615039.2796885725</v>
      </c>
      <c r="S361" s="25">
        <f t="shared" ca="1" si="267"/>
        <v>5410724.6608380964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1795238.2645995773</v>
      </c>
      <c r="R362" s="25">
        <f t="array" aca="1" ref="R362" ca="1">INDEX('Lorri 401b'!L:L,MATCH('Retirement Calculator'!A362,'Lorri 401b'!N:N,0),0)</f>
        <v>3609649.8847757606</v>
      </c>
      <c r="S362" s="25">
        <f t="shared" ca="1" si="267"/>
        <v>5404888.1493753381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1794789.285064006</v>
      </c>
      <c r="R363" s="25">
        <f t="array" aca="1" ref="R363" ca="1">INDEX('Lorri 401b'!L:L,MATCH('Retirement Calculator'!A363,'Lorri 401b'!N:N,0),0)</f>
        <v>3604238.0340508115</v>
      </c>
      <c r="S363" s="25">
        <f t="shared" ca="1" si="267"/>
        <v>5399027.3191148173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1794338.43478037</v>
      </c>
      <c r="R364" s="25">
        <f t="array" aca="1" ref="R364" ca="1">INDEX('Lorri 401b'!L:L,MATCH('Retirement Calculator'!A364,'Lorri 401b'!N:N,0),0)</f>
        <v>3598803.6339478418</v>
      </c>
      <c r="S364" s="25">
        <f t="shared" ca="1" si="267"/>
        <v>5393142.0687282123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1793885.7059538853</v>
      </c>
      <c r="R365" s="25">
        <f t="array" aca="1" ref="R365" ca="1">INDEX('Lorri 401b'!L:L,MATCH('Retirement Calculator'!A365,'Lorri 401b'!N:N,0),0)</f>
        <v>3593346.5905111101</v>
      </c>
      <c r="S365" s="25">
        <f t="shared" ca="1" si="267"/>
        <v>5387232.2964649955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1793431.0907572904</v>
      </c>
      <c r="R366" s="25">
        <f t="array" aca="1" ref="R366" ca="1">INDEX('Lorri 401b'!L:L,MATCH('Retirement Calculator'!A366,'Lorri 401b'!N:N,0),0)</f>
        <v>3587866.8093933919</v>
      </c>
      <c r="S366" s="25">
        <f t="shared" ca="1" si="267"/>
        <v>5381297.9001506828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1792974.5813307096</v>
      </c>
      <c r="R367" s="25">
        <f t="array" aca="1" ref="R367" ca="1">INDEX('Lorri 401b'!L:L,MATCH('Retirement Calculator'!A367,'Lorri 401b'!N:N,0),0)</f>
        <v>3582364.19585435</v>
      </c>
      <c r="S367" s="25">
        <f t="shared" ca="1" si="267"/>
        <v>5375338.7771850601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1792516.1697815182</v>
      </c>
      <c r="R368" s="25">
        <f t="array" aca="1" ref="R368" ca="1">INDEX('Lorri 401b'!L:L,MATCH('Retirement Calculator'!A368,'Lorri 401b'!N:N,0),0)</f>
        <v>3576838.6547588953</v>
      </c>
      <c r="S368" s="25">
        <f t="shared" ca="1" si="267"/>
        <v>5369354.8245404139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1792055.8481842051</v>
      </c>
      <c r="R369" s="25">
        <f t="array" aca="1" ref="R369" ca="1">INDEX('Lorri 401b'!L:L,MATCH('Retirement Calculator'!A369,'Lorri 401b'!N:N,0),0)</f>
        <v>3571290.0905755428</v>
      </c>
      <c r="S369" s="25">
        <f t="shared" ca="1" si="267"/>
        <v>5363345.9387597479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1791593.6085802366</v>
      </c>
      <c r="R370" s="25">
        <f t="array" aca="1" ref="R370" ca="1">INDEX('Lorri 401b'!L:L,MATCH('Retirement Calculator'!A370,'Lorri 401b'!N:N,0),0)</f>
        <v>3565718.4073747597</v>
      </c>
      <c r="S370" s="25">
        <f t="shared" ca="1" si="267"/>
        <v>5357312.0159549965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1791129.4429779181</v>
      </c>
      <c r="R371" s="25">
        <f t="array" aca="1" ref="R371" ca="1">INDEX('Lorri 401b'!L:L,MATCH('Retirement Calculator'!A371,'Lorri 401b'!N:N,0),0)</f>
        <v>3560123.5088273068</v>
      </c>
      <c r="S371" s="25">
        <f t="shared" ca="1" si="267"/>
        <v>5351252.9518052246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1790663.3433522566</v>
      </c>
      <c r="R372" s="25">
        <f t="array" aca="1" ref="R372" ca="1">INDEX('Lorri 401b'!L:L,MATCH('Retirement Calculator'!A372,'Lorri 401b'!N:N,0),0)</f>
        <v>3554505.2982025729</v>
      </c>
      <c r="S372" s="25">
        <f t="shared" ca="1" si="267"/>
        <v>5345168.6415548297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1790195.3016448214</v>
      </c>
      <c r="R373" s="25">
        <f t="array" aca="1" ref="R373" ca="1">INDEX('Lorri 401b'!L:L,MATCH('Retirement Calculator'!A373,'Lorri 401b'!N:N,0),0)</f>
        <v>3548863.6783669023</v>
      </c>
      <c r="S373" s="25">
        <f t="shared" ca="1" si="267"/>
        <v>5339058.9800117239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1789725.3097636055</v>
      </c>
      <c r="R374" s="25">
        <f t="array" aca="1" ref="R374" ca="1">INDEX('Lorri 401b'!L:L,MATCH('Retirement Calculator'!A374,'Lorri 401b'!N:N,0),0)</f>
        <v>3543198.5517819165</v>
      </c>
      <c r="S374" s="25">
        <f t="shared" ca="1" si="267"/>
        <v>5332923.8615455218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1789253.3595828842</v>
      </c>
      <c r="R375" s="25">
        <f t="array" aca="1" ref="R375" ca="1">INDEX('Lorri 401b'!L:L,MATCH('Retirement Calculator'!A375,'Lorri 401b'!N:N,0),0)</f>
        <v>3537509.8205028265</v>
      </c>
      <c r="S375" s="25">
        <f t="shared" ca="1" si="267"/>
        <v>5326763.1800857112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1788779.4429430768</v>
      </c>
      <c r="R376" s="25">
        <f t="array" aca="1" ref="R376" ca="1">INDEX('Lorri 401b'!L:L,MATCH('Retirement Calculator'!A376,'Lorri 401b'!N:N,0),0)</f>
        <v>3531797.3861767403</v>
      </c>
      <c r="S376" s="25">
        <f t="shared" ca="1" si="267"/>
        <v>5320576.8291198174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1788303.5516506035</v>
      </c>
      <c r="R377" s="25">
        <f t="array" aca="1" ref="R377" ca="1">INDEX('Lorri 401b'!L:L,MATCH('Retirement Calculator'!A377,'Lorri 401b'!N:N,0),0)</f>
        <v>3526061.1500409623</v>
      </c>
      <c r="S377" s="25">
        <f t="shared" ca="1" si="267"/>
        <v>5314364.701691566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1787825.6774777449</v>
      </c>
      <c r="R378" s="25">
        <f t="array" aca="1" ref="R378" ca="1">INDEX('Lorri 401b'!L:L,MATCH('Retirement Calculator'!A378,'Lorri 401b'!N:N,0),0)</f>
        <v>3520301.0129212849</v>
      </c>
      <c r="S378" s="25">
        <f t="shared" ca="1" si="267"/>
        <v>5308126.6903990302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1787345.8121624994</v>
      </c>
      <c r="R379" s="25">
        <f t="array" aca="1" ref="R379" ca="1">INDEX('Lorri 401b'!L:L,MATCH('Retirement Calculator'!A379,'Lorri 401b'!N:N,0),0)</f>
        <v>3514516.8752302756</v>
      </c>
      <c r="S379" s="25">
        <f t="shared" ca="1" si="267"/>
        <v>5301862.687392775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1786863.9474084403</v>
      </c>
      <c r="R380" s="25">
        <f t="array" aca="1" ref="R380" ca="1">INDEX('Lorri 401b'!L:L,MATCH('Retirement Calculator'!A380,'Lorri 401b'!N:N,0),0)</f>
        <v>3508708.6369655537</v>
      </c>
      <c r="S380" s="25">
        <f t="shared" ca="1" si="267"/>
        <v>5295572.5843739938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1786380.0748845725</v>
      </c>
      <c r="R381" s="25">
        <f t="array" aca="1" ref="R381" ca="1">INDEX('Lorri 401b'!L:L,MATCH('Retirement Calculator'!A381,'Lorri 401b'!N:N,0),0)</f>
        <v>3502876.1977080624</v>
      </c>
      <c r="S381" s="25">
        <f t="shared" ca="1" si="267"/>
        <v>5289256.2725926349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1785894.1862251887</v>
      </c>
      <c r="R382" s="25">
        <f t="array" aca="1" ref="R382" ca="1">INDEX('Lorri 401b'!L:L,MATCH('Retirement Calculator'!A382,'Lorri 401b'!N:N,0),0)</f>
        <v>3497019.4566203314</v>
      </c>
      <c r="S382" s="25">
        <f t="shared" ca="1" si="267"/>
        <v>5282913.6428455198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1785406.2730297241</v>
      </c>
      <c r="R383" s="25">
        <f t="array" aca="1" ref="R383" ca="1">INDEX('Lorri 401b'!L:L,MATCH('Retirement Calculator'!A383,'Lorri 401b'!N:N,0),0)</f>
        <v>3491138.3124447349</v>
      </c>
      <c r="S383" s="25">
        <f t="shared" ca="1" si="267"/>
        <v>5276544.5854744595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1784916.3268626118</v>
      </c>
      <c r="R384" s="25">
        <f t="array" aca="1" ref="R384" ca="1">INDEX('Lorri 401b'!L:L,MATCH('Retirement Calculator'!A384,'Lorri 401b'!N:N,0),0)</f>
        <v>3485232.66350174</v>
      </c>
      <c r="S384" s="25">
        <f t="shared" ca="1" si="267"/>
        <v>5270148.9903643522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1784424.3392531367</v>
      </c>
      <c r="R385" s="25">
        <f t="array" aca="1" ref="R385" ca="1">INDEX('Lorri 401b'!L:L,MATCH('Retirement Calculator'!A385,'Lorri 401b'!N:N,0),0)</f>
        <v>3479302.4076881493</v>
      </c>
      <c r="S385" s="25">
        <f t="shared" ca="1" si="267"/>
        <v>5263726.7469412861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1783930.3016952886</v>
      </c>
      <c r="R386" s="25">
        <f t="array" aca="1" ref="R386" ca="1">INDEX('Lorri 401b'!L:L,MATCH('Retirement Calculator'!A386,'Lorri 401b'!N:N,0),0)</f>
        <v>3473347.4424753352</v>
      </c>
      <c r="S386" s="25">
        <f t="shared" ca="1" si="267"/>
        <v>5257277.7441706238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1783434.2056476162</v>
      </c>
      <c r="R387" s="25">
        <f t="array" aca="1" ref="R387" ca="1">INDEX('Lorri 401b'!L:L,MATCH('Retirement Calculator'!A387,'Lorri 401b'!N:N,0),0)</f>
        <v>3467367.664907468</v>
      </c>
      <c r="S387" s="25">
        <f t="shared" ca="1" si="267"/>
        <v>5250801.8705550842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1782936.0425330785</v>
      </c>
      <c r="R388" s="25">
        <f t="array" aca="1" ref="R388" ca="1">INDEX('Lorri 401b'!L:L,MATCH('Retirement Calculator'!A388,'Lorri 401b'!N:N,0),0)</f>
        <v>3461362.9715997344</v>
      </c>
      <c r="S388" s="25">
        <f t="shared" ca="1" si="267"/>
        <v>5244299.0141328126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1782435.8037388967</v>
      </c>
      <c r="R389" s="25">
        <f t="array" aca="1" ref="R389" ca="1">INDEX('Lorri 401b'!L:L,MATCH('Retirement Calculator'!A389,'Lorri 401b'!N:N,0),0)</f>
        <v>3455333.2587365522</v>
      </c>
      <c r="S389" s="25">
        <f t="shared" ca="1" si="267"/>
        <v>5237769.0624754485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1781933.4806164061</v>
      </c>
      <c r="R390" s="25">
        <f t="array" aca="1" ref="R390" ca="1">INDEX('Lorri 401b'!L:L,MATCH('Retirement Calculator'!A390,'Lorri 401b'!N:N,0),0)</f>
        <v>3449278.4220697731</v>
      </c>
      <c r="S390" s="25">
        <f t="shared" ca="1" si="267"/>
        <v>5231211.9026861787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1781429.064480905</v>
      </c>
      <c r="R391" s="25">
        <f t="array" aca="1" ref="R391" ca="1">INDEX('Lorri 401b'!L:L,MATCH('Retirement Calculator'!A391,'Lorri 401b'!N:N,0),0)</f>
        <v>3443198.3569168826</v>
      </c>
      <c r="S391" s="25">
        <f t="shared" ca="1" si="267"/>
        <v>5224627.4213977875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1780922.546611506</v>
      </c>
      <c r="R392" s="25">
        <f t="array" aca="1" ref="R392" ca="1">INDEX('Lorri 401b'!L:L,MATCH('Retirement Calculator'!A392,'Lorri 401b'!N:N,0),0)</f>
        <v>3437092.9581591883</v>
      </c>
      <c r="S392" s="25">
        <f t="shared" ca="1" si="267"/>
        <v>5218015.5047706943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1780413.9182509845</v>
      </c>
      <c r="R393" s="25">
        <f t="array" aca="1" ref="R393" ca="1">INDEX('Lorri 401b'!L:L,MATCH('Retirement Calculator'!A393,'Lorri 401b'!N:N,0),0)</f>
        <v>3430962.1202400038</v>
      </c>
      <c r="S393" s="25">
        <f t="shared" ca="1" si="267"/>
        <v>5211376.0384909883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1779903.1706056274</v>
      </c>
      <c r="R394" s="25">
        <f t="array" aca="1" ref="R394" ca="1">INDEX('Lorri 401b'!L:L,MATCH('Retirement Calculator'!A394,'Lorri 401b'!N:N,0),0)</f>
        <v>3424805.7371628224</v>
      </c>
      <c r="S394" s="25">
        <f t="shared" ca="1" si="267"/>
        <v>5204708.9077684497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1779390.2948450814</v>
      </c>
      <c r="R395" s="25">
        <f t="array" aca="1" ref="R395" ca="1">INDEX('Lorri 401b'!L:L,MATCH('Retirement Calculator'!A395,'Lorri 401b'!N:N,0),0)</f>
        <v>3418623.7024894864</v>
      </c>
      <c r="S395" s="25">
        <f t="shared" ca="1" si="267"/>
        <v>5198013.9973345678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1778875.2821021997</v>
      </c>
      <c r="R396" s="25">
        <f t="array" aca="1" ref="R396" ca="1">INDEX('Lorri 401b'!L:L,MATCH('Retirement Calculator'!A396,'Lorri 401b'!N:N,0),0)</f>
        <v>3412415.9093383448</v>
      </c>
      <c r="S396" s="25">
        <f t="shared" ca="1" si="267"/>
        <v>5191291.191440545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1778358.1234728894</v>
      </c>
      <c r="R397" s="25">
        <f t="array" aca="1" ref="R397" ca="1">INDEX('Lorri 401b'!L:L,MATCH('Retirement Calculator'!A397,'Lorri 401b'!N:N,0),0)</f>
        <v>3406182.2503824066</v>
      </c>
      <c r="S397" s="25">
        <f t="shared" ca="1" si="267"/>
        <v>5184540.3738552965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1777838.8100159569</v>
      </c>
      <c r="R398" s="25">
        <f t="array" aca="1" ref="R398" ca="1">INDEX('Lorri 401b'!L:L,MATCH('Retirement Calculator'!A398,'Lorri 401b'!N:N,0),0)</f>
        <v>3399922.6178474855</v>
      </c>
      <c r="S398" s="25">
        <f t="shared" ca="1" si="267"/>
        <v>5177761.4278634423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1777317.332752954</v>
      </c>
      <c r="R399" s="25">
        <f t="array" aca="1" ref="R399" ca="1">INDEX('Lorri 401b'!L:L,MATCH('Retirement Calculator'!A399,'Lorri 401b'!N:N,0),0)</f>
        <v>3393636.9035103354</v>
      </c>
      <c r="S399" s="25">
        <f t="shared" ca="1" si="267"/>
        <v>5170954.2362632891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1776793.6826680219</v>
      </c>
      <c r="R400" s="25">
        <f t="array" aca="1" ref="R400" ca="1">INDEX('Lorri 401b'!L:L,MATCH('Retirement Calculator'!A400,'Lorri 401b'!N:N,0),0)</f>
        <v>3387324.9986967808</v>
      </c>
      <c r="S400" s="25">
        <f t="shared" ca="1" si="267"/>
        <v>5164118.6813648026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1776267.8507077359</v>
      </c>
      <c r="R401" s="25">
        <f t="array" aca="1" ref="R401" ca="1">INDEX('Lorri 401b'!L:L,MATCH('Retirement Calculator'!A401,'Lorri 401b'!N:N,0),0)</f>
        <v>3380986.7942798361</v>
      </c>
      <c r="S401" s="25">
        <f t="shared" ca="1" si="267"/>
        <v>5157254.644987572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1775739.8277809487</v>
      </c>
      <c r="R402" s="25">
        <f t="array" aca="1" ref="R402" ca="1">INDEX('Lorri 401b'!L:L,MATCH('Retirement Calculator'!A402,'Lorri 401b'!N:N,0),0)</f>
        <v>3374622.1806778209</v>
      </c>
      <c r="S402" s="25">
        <f t="shared" ca="1" si="267"/>
        <v>5150362.0084587699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1775209.6047586333</v>
      </c>
      <c r="R403" s="25">
        <f t="array" aca="1" ref="R403" ca="1">INDEX('Lorri 401b'!L:L,MATCH('Retirement Calculator'!A403,'Lorri 401b'!N:N,0),0)</f>
        <v>3368231.047852464</v>
      </c>
      <c r="S403" s="25">
        <f t="shared" ca="1" si="267"/>
        <v>5143440.6526110973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1774677.1724737247</v>
      </c>
      <c r="R404" s="25">
        <f t="array" aca="1" ref="R404" ca="1">INDEX('Lorri 401b'!L:L,MATCH('Retirement Calculator'!A404,'Lorri 401b'!N:N,0),0)</f>
        <v>3361813.2853070013</v>
      </c>
      <c r="S404" s="25">
        <f t="shared" ca="1" si="267"/>
        <v>5136490.4577807263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1774142.5217209624</v>
      </c>
      <c r="R405" s="25">
        <f t="array" aca="1" ref="R405" ca="1">INDEX('Lorri 401b'!L:L,MATCH('Retirement Calculator'!A405,'Lorri 401b'!N:N,0),0)</f>
        <v>3355368.7820842657</v>
      </c>
      <c r="S405" s="25">
        <f t="shared" ca="1" si="267"/>
        <v>5129511.3038052283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1773605.6432567302</v>
      </c>
      <c r="R406" s="25">
        <f t="array" aca="1" ref="R406" ca="1">INDEX('Lorri 401b'!L:L,MATCH('Retirement Calculator'!A406,'Lorri 401b'!N:N,0),0)</f>
        <v>3348897.426764769</v>
      </c>
      <c r="S406" s="25">
        <f t="shared" ca="1" si="267"/>
        <v>5122503.0700214989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1773066.5277988971</v>
      </c>
      <c r="R407" s="25">
        <f t="array" aca="1" ref="R407" ca="1">INDEX('Lorri 401b'!L:L,MATCH('Retirement Calculator'!A407,'Lorri 401b'!N:N,0),0)</f>
        <v>3342399.1074647745</v>
      </c>
      <c r="S407" s="25">
        <f t="shared" ca="1" si="267"/>
        <v>5115465.6352636721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1772525.1660266563</v>
      </c>
      <c r="R408" s="25">
        <f t="array" aca="1" ref="R408" ca="1">INDEX('Lorri 401b'!L:L,MATCH('Retirement Calculator'!A408,'Lorri 401b'!N:N,0),0)</f>
        <v>3335873.7118343632</v>
      </c>
      <c r="S408" s="25">
        <f t="shared" ca="1" si="267"/>
        <v>5108398.8778610192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1771981.5485803646</v>
      </c>
      <c r="R409" s="25">
        <f t="array" aca="1" ref="R409" ca="1">INDEX('Lorri 401b'!L:L,MATCH('Retirement Calculator'!A409,'Lorri 401b'!N:N,0),0)</f>
        <v>3329321.1270554918</v>
      </c>
      <c r="S409" s="25">
        <f t="shared" ca="1" si="267"/>
        <v>5101302.6756358566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1771435.6660613799</v>
      </c>
      <c r="R410" s="25">
        <f t="array" aca="1" ref="R410" ca="1">INDEX('Lorri 401b'!L:L,MATCH('Retirement Calculator'!A410,'Lorri 401b'!N:N,0),0)</f>
        <v>3322741.2398400418</v>
      </c>
      <c r="S410" s="25">
        <f t="shared" ca="1" si="267"/>
        <v>5094176.9059014218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1770887.5090318995</v>
      </c>
      <c r="R411" s="25">
        <f t="array" aca="1" ref="R411" ca="1">INDEX('Lorri 401b'!L:L,MATCH('Retirement Calculator'!A411,'Lorri 401b'!N:N,0),0)</f>
        <v>3316133.936427861</v>
      </c>
      <c r="S411" s="25">
        <f t="shared" ca="1" si="267"/>
        <v>5087021.4454597607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1770337.0680147964</v>
      </c>
      <c r="R412" s="25">
        <f t="array" aca="1" ref="R412" ca="1">INDEX('Lorri 401b'!L:L,MATCH('Retirement Calculator'!A412,'Lorri 401b'!N:N,0),0)</f>
        <v>3309499.102584796</v>
      </c>
      <c r="S412" s="25">
        <f t="shared" ca="1" si="267"/>
        <v>5079836.1705995928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1769784.3334934551</v>
      </c>
      <c r="R413" s="25">
        <f t="array" aca="1" ref="R413" ca="1">INDEX('Lorri 401b'!L:L,MATCH('Retirement Calculator'!A413,'Lorri 401b'!N:N,0),0)</f>
        <v>3302836.6236007181</v>
      </c>
      <c r="S413" s="25">
        <f t="shared" ca="1" si="267"/>
        <v>5072620.9570941729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1769229.2959116083</v>
      </c>
      <c r="R414" s="25">
        <f t="array" aca="1" ref="R414" ca="1">INDEX('Lorri 401b'!L:L,MATCH('Retirement Calculator'!A414,'Lorri 401b'!N:N,0),0)</f>
        <v>3296146.3842875399</v>
      </c>
      <c r="S414" s="25">
        <f t="shared" ca="1" si="267"/>
        <v>5065375.6801991481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1768671.9456731705</v>
      </c>
      <c r="R415" s="25">
        <f t="array" aca="1" ref="R415" ca="1">INDEX('Lorri 401b'!L:L,MATCH('Retirement Calculator'!A415,'Lorri 401b'!N:N,0),0)</f>
        <v>3289428.2689772234</v>
      </c>
      <c r="S415" s="25">
        <f t="shared" ca="1" si="267"/>
        <v>5058100.2146503944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1768112.2731420726</v>
      </c>
      <c r="R416" s="25">
        <f t="array" aca="1" ref="R416" ca="1">INDEX('Lorri 401b'!L:L,MATCH('Retirement Calculator'!A416,'Lorri 401b'!N:N,0),0)</f>
        <v>3282682.1615197808</v>
      </c>
      <c r="S416" s="25">
        <f t="shared" ca="1" si="267"/>
        <v>5050794.4346618531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1767550.2686420952</v>
      </c>
      <c r="R417" s="25">
        <f t="array" aca="1" ref="R417" ca="1">INDEX('Lorri 401b'!L:L,MATCH('Retirement Calculator'!A417,'Lorri 401b'!N:N,0),0)</f>
        <v>3275907.9452812653</v>
      </c>
      <c r="S417" s="25">
        <f t="shared" ca="1" si="267"/>
        <v>5043458.2139233602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1766985.9224567011</v>
      </c>
      <c r="R418" s="25">
        <f t="array" aca="1" ref="R418" ca="1">INDEX('Lorri 401b'!L:L,MATCH('Retirement Calculator'!A418,'Lorri 401b'!N:N,0),0)</f>
        <v>3269105.5031417562</v>
      </c>
      <c r="S418" s="25">
        <f t="shared" ca="1" si="267"/>
        <v>5036091.4255984575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1766419.2248288679</v>
      </c>
      <c r="R419" s="25">
        <f t="array" aca="1" ref="R419" ca="1">INDEX('Lorri 401b'!L:L,MATCH('Retirement Calculator'!A419,'Lorri 401b'!N:N,0),0)</f>
        <v>3262274.7174933325</v>
      </c>
      <c r="S419" s="25">
        <f t="shared" ca="1" si="267"/>
        <v>5028693.9423222002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1765850.1659609186</v>
      </c>
      <c r="R420" s="25">
        <f t="array" aca="1" ref="R420" ca="1">INDEX('Lorri 401b'!L:L,MATCH('Retirement Calculator'!A420,'Lorri 401b'!N:N,0),0)</f>
        <v>3255415.4702380402</v>
      </c>
      <c r="S420" s="25">
        <f t="shared" ca="1" si="267"/>
        <v>5021265.6361989584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1765278.7360143529</v>
      </c>
      <c r="R421" s="25">
        <f t="array" aca="1" ref="R421" ca="1">INDEX('Lorri 401b'!L:L,MATCH('Retirement Calculator'!A421,'Lorri 401b'!N:N,0),0)</f>
        <v>3248527.6427858509</v>
      </c>
      <c r="S421" s="25">
        <f t="shared" ca="1" si="267"/>
        <v>5013806.378800204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1764704.9251096766</v>
      </c>
      <c r="R422" s="25">
        <f t="array" aca="1" ref="R422" ca="1">INDEX('Lorri 401b'!L:L,MATCH('Retirement Calculator'!A422,'Lorri 401b'!N:N,0),0)</f>
        <v>3241611.1160526108</v>
      </c>
      <c r="S422" s="25">
        <f t="shared" ca="1" si="267"/>
        <v>5006316.0411622878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1764128.7233262307</v>
      </c>
      <c r="R423" s="25">
        <f t="array" aca="1" ref="R423" ca="1">INDEX('Lorri 401b'!L:L,MATCH('Retirement Calculator'!A423,'Lorri 401b'!N:N,0),0)</f>
        <v>3234665.7704579821</v>
      </c>
      <c r="S423" s="25">
        <f t="shared" ca="1" si="267"/>
        <v>4998794.4937842125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1763550.1207020204</v>
      </c>
      <c r="R424" s="25">
        <f t="array" aca="1" ref="R424" ca="1">INDEX('Lorri 401b'!L:L,MATCH('Retirement Calculator'!A424,'Lorri 401b'!N:N,0),0)</f>
        <v>3227691.4859233759</v>
      </c>
      <c r="S424" s="25">
        <f t="shared" ca="1" si="267"/>
        <v>4991241.6066253968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1762969.1072335427</v>
      </c>
      <c r="R425" s="25">
        <f t="array" aca="1" ref="R425" ca="1">INDEX('Lorri 401b'!L:L,MATCH('Retirement Calculator'!A425,'Lorri 401b'!N:N,0),0)</f>
        <v>3220688.1418698756</v>
      </c>
      <c r="S425" s="25">
        <f t="shared" ca="1" si="267"/>
        <v>4983657.2491034186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1762385.672875613</v>
      </c>
      <c r="R426" s="25">
        <f t="array" aca="1" ref="R426" ca="1">INDEX('Lorri 401b'!L:L,MATCH('Retirement Calculator'!A426,'Lorri 401b'!N:N,0),0)</f>
        <v>3213655.6172161521</v>
      </c>
      <c r="S426" s="25">
        <f t="shared" ca="1" si="267"/>
        <v>4976041.2900917651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1761799.8075411918</v>
      </c>
      <c r="R427" s="25">
        <f t="array" aca="1" ref="R427" ca="1">INDEX('Lorri 401b'!L:L,MATCH('Retirement Calculator'!A427,'Lorri 401b'!N:N,0),0)</f>
        <v>3206593.7903763717</v>
      </c>
      <c r="S427" s="25">
        <f t="shared" ca="1" si="267"/>
        <v>4968393.5979175633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1761211.5011012107</v>
      </c>
      <c r="R428" s="25">
        <f t="array" aca="1" ref="R428" ca="1">INDEX('Lorri 401b'!L:L,MATCH('Retirement Calculator'!A428,'Lorri 401b'!N:N,0),0)</f>
        <v>3199502.5392580922</v>
      </c>
      <c r="S428" s="25">
        <f t="shared" ca="1" si="267"/>
        <v>4960714.0403593034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1760620.7433843962</v>
      </c>
      <c r="R429" s="25">
        <f t="array" aca="1" ref="R429" ca="1">INDEX('Lorri 401b'!L:L,MATCH('Retirement Calculator'!A429,'Lorri 401b'!N:N,0),0)</f>
        <v>3192381.7412601532</v>
      </c>
      <c r="S429" s="25">
        <f t="shared" ca="1" si="267"/>
        <v>4953002.484644549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1760027.5241770949</v>
      </c>
      <c r="R430" s="25">
        <f t="array" aca="1" ref="R430" ca="1">INDEX('Lorri 401b'!L:L,MATCH('Retirement Calculator'!A430,'Lorri 401b'!N:N,0),0)</f>
        <v>3185231.2732705558</v>
      </c>
      <c r="S430" s="25">
        <f t="shared" ca="1" si="267"/>
        <v>4945258.7974476507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1759431.8332230966</v>
      </c>
      <c r="R431" s="25">
        <f t="array" aca="1" ref="R431" ca="1">INDEX('Lorri 401b'!L:L,MATCH('Retirement Calculator'!A431,'Lorri 401b'!N:N,0),0)</f>
        <v>3178051.0116643352</v>
      </c>
      <c r="S431" s="25">
        <f t="shared" ca="1" si="267"/>
        <v>4937482.8448874317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1758833.6602234566</v>
      </c>
      <c r="R432" s="25">
        <f t="array" aca="1" ref="R432" ca="1">INDEX('Lorri 401b'!L:L,MATCH('Retirement Calculator'!A432,'Lorri 401b'!N:N,0),0)</f>
        <v>3170840.832301422</v>
      </c>
      <c r="S432" s="25">
        <f t="shared" ca="1" si="267"/>
        <v>4929674.4925248791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1758232.9948363181</v>
      </c>
      <c r="R433" s="25">
        <f t="array" aca="1" ref="R433" ca="1">INDEX('Lorri 401b'!L:L,MATCH('Retirement Calculator'!A433,'Lorri 401b'!N:N,0),0)</f>
        <v>3163600.6105244965</v>
      </c>
      <c r="S433" s="25">
        <f t="shared" ca="1" si="267"/>
        <v>4921833.6053608144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1757629.8266767333</v>
      </c>
      <c r="R434" s="25">
        <f t="array" aca="1" ref="R434" ca="1">INDEX('Lorri 401b'!L:L,MATCH('Retirement Calculator'!A434,'Lorri 401b'!N:N,0),0)</f>
        <v>3156330.2211568342</v>
      </c>
      <c r="S434" s="25">
        <f t="shared" ca="1" si="267"/>
        <v>4913960.0478335675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1757024.1453164835</v>
      </c>
      <c r="R435" s="25">
        <f t="array" aca="1" ref="R435" ca="1">INDEX('Lorri 401b'!L:L,MATCH('Retirement Calculator'!A435,'Lorri 401b'!N:N,0),0)</f>
        <v>3149029.53850014</v>
      </c>
      <c r="S435" s="25">
        <f t="shared" ca="1" si="267"/>
        <v>4906053.6838166229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1756415.9402838994</v>
      </c>
      <c r="R436" s="25">
        <f t="array" aca="1" ref="R436" ca="1">INDEX('Lorri 401b'!L:L,MATCH('Retirement Calculator'!A436,'Lorri 401b'!N:N,0),0)</f>
        <v>3141698.4363323762</v>
      </c>
      <c r="S436" s="25">
        <f t="shared" ca="1" si="267"/>
        <v>4898114.3766162759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1755805.2010636795</v>
      </c>
      <c r="R437" s="25">
        <f t="array" aca="1" ref="R437" ca="1">INDEX('Lorri 401b'!L:L,MATCH('Retirement Calculator'!A437,'Lorri 401b'!N:N,0),0)</f>
        <v>3134336.7879055799</v>
      </c>
      <c r="S437" s="25">
        <f t="shared" ca="1" si="267"/>
        <v>4890141.988969259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1755191.9170967087</v>
      </c>
      <c r="R438" s="25">
        <f t="array" aca="1" ref="R438" ca="1">INDEX('Lorri 401b'!L:L,MATCH('Retirement Calculator'!A438,'Lorri 401b'!N:N,0),0)</f>
        <v>3126944.4659436718</v>
      </c>
      <c r="S438" s="25">
        <f t="shared" ca="1" si="267"/>
        <v>4882136.3830403807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1754576.0777798754</v>
      </c>
      <c r="R439" s="25">
        <f t="array" aca="1" ref="R439" ca="1">INDEX('Lorri 401b'!L:L,MATCH('Retirement Calculator'!A439,'Lorri 401b'!N:N,0),0)</f>
        <v>3119521.342640256</v>
      </c>
      <c r="S439" s="25">
        <f t="shared" ca="1" si="267"/>
        <v>4874097.4204201316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1753957.6724658888</v>
      </c>
      <c r="R440" s="25">
        <f t="array" aca="1" ref="R440" ca="1">INDEX('Lorri 401b'!L:L,MATCH('Retirement Calculator'!A440,'Lorri 401b'!N:N,0),0)</f>
        <v>3112067.2896564091</v>
      </c>
      <c r="S440" s="25">
        <f t="shared" ca="1" si="267"/>
        <v>4866024.9621222978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1753336.6904630938</v>
      </c>
      <c r="R441" s="25">
        <f t="array" aca="1" ref="R441" ca="1">INDEX('Lorri 401b'!L:L,MATCH('Retirement Calculator'!A441,'Lorri 401b'!N:N,0),0)</f>
        <v>3104582.1781184627</v>
      </c>
      <c r="S441" s="25">
        <f t="shared" ca="1" si="267"/>
        <v>4857918.8685815567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1752713.1210352872</v>
      </c>
      <c r="R442" s="25">
        <f t="array" aca="1" ref="R442" ca="1">INDEX('Lorri 401b'!L:L,MATCH('Retirement Calculator'!A442,'Lorri 401b'!N:N,0),0)</f>
        <v>3097065.8786157751</v>
      </c>
      <c r="S442" s="25">
        <f t="shared" ca="1" si="267"/>
        <v>4849778.9996510623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1752086.9534015313</v>
      </c>
      <c r="R443" s="25">
        <f t="array" aca="1" ref="R443" ca="1">INDEX('Lorri 401b'!L:L,MATCH('Retirement Calculator'!A443,'Lorri 401b'!N:N,0),0)</f>
        <v>3089518.2611984932</v>
      </c>
      <c r="S443" s="25">
        <f t="shared" ca="1" si="267"/>
        <v>4841605.2146000247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1751458.1767359683</v>
      </c>
      <c r="R444" s="25">
        <f t="array" aca="1" ref="R444" ca="1">INDEX('Lorri 401b'!L:L,MATCH('Retirement Calculator'!A444,'Lorri 401b'!N:N,0),0)</f>
        <v>3081939.1953753056</v>
      </c>
      <c r="S444" s="25">
        <f t="shared" ca="1" si="267"/>
        <v>4833397.3721112739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1750826.780167632</v>
      </c>
      <c r="R445" s="25">
        <f t="array" aca="1" ref="R445" ca="1">INDEX('Lorri 401b'!L:L,MATCH('Retirement Calculator'!A445,'Lorri 401b'!N:N,0),0)</f>
        <v>3074328.5501111881</v>
      </c>
      <c r="S445" s="25">
        <f t="shared" ca="1" si="267"/>
        <v>4825155.3302788204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1750192.752780261</v>
      </c>
      <c r="R446" s="25">
        <f t="array" aca="1" ref="R446" ca="1">INDEX('Lorri 401b'!L:L,MATCH('Retirement Calculator'!A446,'Lorri 401b'!N:N,0),0)</f>
        <v>3066686.1938251369</v>
      </c>
      <c r="S446" s="25">
        <f t="shared" ca="1" si="267"/>
        <v>4816878.9466053974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1749556.0836121093</v>
      </c>
      <c r="R447" s="25">
        <f t="array" aca="1" ref="R447" ca="1">INDEX('Lorri 401b'!L:L,MATCH('Retirement Calculator'!A447,'Lorri 401b'!N:N,0),0)</f>
        <v>3059011.9943878939</v>
      </c>
      <c r="S447" s="25">
        <f t="shared" ca="1" si="267"/>
        <v>4808568.0780000035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1748916.761655757</v>
      </c>
      <c r="R448" s="25">
        <f t="array" aca="1" ref="R448" ca="1">INDEX('Lorri 401b'!L:L,MATCH('Retirement Calculator'!A448,'Lorri 401b'!N:N,0),0)</f>
        <v>3051305.8191196625</v>
      </c>
      <c r="S448" s="25">
        <f t="shared" ca="1" si="267"/>
        <v>4800222.5807754193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1748274.7758579198</v>
      </c>
      <c r="R449" s="25">
        <f t="array" aca="1" ref="R449" ca="1">INDEX('Lorri 401b'!L:L,MATCH('Retirement Calculator'!A449,'Lorri 401b'!N:N,0),0)</f>
        <v>3043567.5347878132</v>
      </c>
      <c r="S449" s="25">
        <f t="shared" ca="1" si="267"/>
        <v>4791842.310645733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1747630.1151192584</v>
      </c>
      <c r="R450" s="25">
        <f t="array" aca="1" ref="R450" ca="1">INDEX('Lorri 401b'!L:L,MATCH('Retirement Calculator'!A450,'Lorri 401b'!N:N,0),0)</f>
        <v>3035797.0076045813</v>
      </c>
      <c r="S450" s="25">
        <f t="shared" ca="1" si="267"/>
        <v>4783427.1227238402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1746982.7682941859</v>
      </c>
      <c r="R451" s="25">
        <f t="array" aca="1" ref="R451" ca="1">INDEX('Lorri 401b'!L:L,MATCH('Retirement Calculator'!A451,'Lorri 401b'!N:N,0),0)</f>
        <v>3027994.1032247525</v>
      </c>
      <c r="S451" s="25">
        <f t="shared" ca="1" si="267"/>
        <v>4774976.8715189379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1746332.7241906754</v>
      </c>
      <c r="R452" s="25">
        <f t="array" aca="1" ref="R452" ca="1">INDEX('Lorri 401b'!L:L,MATCH('Retirement Calculator'!A452,'Lorri 401b'!N:N,0),0)</f>
        <v>3020158.6867433409</v>
      </c>
      <c r="S452" s="25">
        <f t="shared" ca="1" si="267"/>
        <v>4766491.4109340161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1745679.9715700671</v>
      </c>
      <c r="R453" s="25">
        <f t="array" aca="1" ref="R453" ca="1">INDEX('Lorri 401b'!L:L,MATCH('Retirement Calculator'!A453,'Lorri 401b'!N:N,0),0)</f>
        <v>3012290.6226932569</v>
      </c>
      <c r="S453" s="25">
        <f t="shared" ca="1" si="267"/>
        <v>4757970.5942633245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1745024.4991468729</v>
      </c>
      <c r="R454" s="25">
        <f t="array" aca="1" ref="R454" ca="1">INDEX('Lorri 401b'!L:L,MATCH('Retirement Calculator'!A454,'Lorri 401b'!N:N,0),0)</f>
        <v>3004389.7750429641</v>
      </c>
      <c r="S454" s="25">
        <f t="shared" ca="1" si="267"/>
        <v>4749414.2741898373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1744366.2955885821</v>
      </c>
      <c r="R455" s="25">
        <f t="array" aca="1" ref="R455" ca="1">INDEX('Lorri 401b'!L:L,MATCH('Retirement Calculator'!A455,'Lorri 401b'!N:N,0),0)</f>
        <v>2996456.0071941288</v>
      </c>
      <c r="S455" s="25">
        <f t="shared" ca="1" si="267"/>
        <v>4740822.3027827106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1743705.3495154651</v>
      </c>
      <c r="R456" s="25">
        <f t="array" aca="1" ref="R456" ca="1">INDEX('Lorri 401b'!L:L,MATCH('Retirement Calculator'!A456,'Lorri 401b'!N:N,0),0)</f>
        <v>2988489.1819792567</v>
      </c>
      <c r="S456" s="25">
        <f t="shared" ca="1" si="267"/>
        <v>4732194.5314947218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1743041.6495003768</v>
      </c>
      <c r="R457" s="25">
        <f t="array" aca="1" ref="R457" ca="1">INDEX('Lorri 401b'!L:L,MATCH('Retirement Calculator'!A457,'Lorri 401b'!N:N,0),0)</f>
        <v>2980489.1616593222</v>
      </c>
      <c r="S457" s="25">
        <f t="shared" ca="1" si="267"/>
        <v>4723530.8111596992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1742375.184068559</v>
      </c>
      <c r="R458" s="25">
        <f t="array" aca="1" ref="R458" ca="1">INDEX('Lorri 401b'!L:L,MATCH('Retirement Calculator'!A458,'Lorri 401b'!N:N,0),0)</f>
        <v>2972455.8079213882</v>
      </c>
      <c r="S458" s="25">
        <f t="shared" ca="1" si="267"/>
        <v>4714830.9919899469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1741705.9416974417</v>
      </c>
      <c r="R459" s="25">
        <f t="array" aca="1" ref="R459" ca="1">INDEX('Lorri 401b'!L:L,MATCH('Retirement Calculator'!A459,'Lorri 401b'!N:N,0),0)</f>
        <v>2964388.9818762126</v>
      </c>
      <c r="S459" s="25">
        <f t="shared" ca="1" si="267"/>
        <v>4706094.9235736541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1741033.910816445</v>
      </c>
      <c r="R460" s="25">
        <f t="array" aca="1" ref="R460" ca="1">INDEX('Lorri 401b'!L:L,MATCH('Retirement Calculator'!A460,'Lorri 401b'!N:N,0),0)</f>
        <v>2956288.5440558488</v>
      </c>
      <c r="S460" s="25">
        <f t="shared" ca="1" si="267"/>
        <v>4697322.4548722934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1740359.0798067774</v>
      </c>
      <c r="R461" s="25">
        <f t="array" aca="1" ref="R461" ca="1">INDEX('Lorri 401b'!L:L,MATCH('Retirement Calculator'!A461,'Lorri 401b'!N:N,0),0)</f>
        <v>2948154.3544112337</v>
      </c>
      <c r="S461" s="25">
        <f t="shared" ca="1" si="267"/>
        <v>4688513.4342180109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1739681.4370012362</v>
      </c>
      <c r="R462" s="25">
        <f t="array" aca="1" ref="R462" ca="1">INDEX('Lorri 401b'!L:L,MATCH('Retirement Calculator'!A462,'Lorri 401b'!N:N,0),0)</f>
        <v>2939986.2723097662</v>
      </c>
      <c r="S462" s="25">
        <f t="shared" ca="1" si="267"/>
        <v>4679667.7093110029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1739000.9706840052</v>
      </c>
      <c r="R463" s="25">
        <f t="array" aca="1" ref="R463" ca="1">INDEX('Lorri 401b'!L:L,MATCH('Retirement Calculator'!A463,'Lorri 401b'!N:N,0),0)</f>
        <v>2931784.1565328757</v>
      </c>
      <c r="S463" s="25">
        <f t="shared" ca="1" si="267"/>
        <v>4670785.1272168811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1738317.6690904524</v>
      </c>
      <c r="R464" s="25">
        <f t="array" aca="1" ref="R464" ca="1">INDEX('Lorri 401b'!L:L,MATCH('Retirement Calculator'!A464,'Lorri 401b'!N:N,0),0)</f>
        <v>2923547.8652735814</v>
      </c>
      <c r="S464" s="25">
        <f t="shared" ca="1" si="267"/>
        <v>4661865.5343640335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1737631.5204069265</v>
      </c>
      <c r="R465" s="25">
        <f t="array" aca="1" ref="R465" ca="1">INDEX('Lorri 401b'!L:L,MATCH('Retirement Calculator'!A465,'Lorri 401b'!N:N,0),0)</f>
        <v>2915277.2561340402</v>
      </c>
      <c r="S465" s="25">
        <f t="shared" ca="1" si="267"/>
        <v>4652908.7765409667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1736942.5127705527</v>
      </c>
      <c r="R466" s="25">
        <f t="array" aca="1" ref="R466" ca="1">INDEX('Lorri 401b'!L:L,MATCH('Retirement Calculator'!A466,'Lorri 401b'!N:N,0),0)</f>
        <v>2906972.1861230843</v>
      </c>
      <c r="S466" s="25">
        <f t="shared" ca="1" si="267"/>
        <v>4643914.6988936365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1736250.634269027</v>
      </c>
      <c r="R467" s="25">
        <f t="array" aca="1" ref="R467" ca="1">INDEX('Lorri 401b'!L:L,MATCH('Retirement Calculator'!A467,'Lorri 401b'!N:N,0),0)</f>
        <v>2898632.5116537493</v>
      </c>
      <c r="S467" s="25">
        <f t="shared" ca="1" si="267"/>
        <v>4634883.1459227763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1735555.8729404118</v>
      </c>
      <c r="R468" s="25">
        <f t="array" aca="1" ref="R468" ca="1">INDEX('Lorri 401b'!L:L,MATCH('Retirement Calculator'!A468,'Lorri 401b'!N:N,0),0)</f>
        <v>2890258.088540792</v>
      </c>
      <c r="S468" s="25">
        <f t="shared" ca="1" si="267"/>
        <v>4625813.9614812043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1734858.2167729274</v>
      </c>
      <c r="R469" s="25">
        <f t="array" aca="1" ref="R469" ca="1">INDEX('Lorri 401b'!L:L,MATCH('Retirement Calculator'!A469,'Lorri 401b'!N:N,0),0)</f>
        <v>2881848.7719981973</v>
      </c>
      <c r="S469" s="25">
        <f t="shared" ca="1" si="267"/>
        <v>4616706.9887711247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1734157.6537047452</v>
      </c>
      <c r="R470" s="25">
        <f t="array" aca="1" ref="R470" ca="1">INDEX('Lorri 401b'!L:L,MATCH('Retirement Calculator'!A470,'Lorri 401b'!N:N,0),0)</f>
        <v>2873404.4166366751</v>
      </c>
      <c r="S470" s="25">
        <f t="shared" ca="1" si="267"/>
        <v>4607562.0703414204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1733454.1716237788</v>
      </c>
      <c r="R471" s="25">
        <f t="array" aca="1" ref="R471" ca="1">INDEX('Lorri 401b'!L:L,MATCH('Retirement Calculator'!A471,'Lorri 401b'!N:N,0),0)</f>
        <v>2864924.8764611469</v>
      </c>
      <c r="S471" s="25">
        <f t="shared" ca="1" si="267"/>
        <v>4598379.0480849259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1732747.7583674751</v>
      </c>
      <c r="R472" s="25">
        <f t="array" aca="1" ref="R472" ca="1">INDEX('Lorri 401b'!L:L,MATCH('Retirement Calculator'!A472,'Lorri 401b'!N:N,0),0)</f>
        <v>2856410.0048682205</v>
      </c>
      <c r="S472" s="25">
        <f t="shared" ca="1" si="267"/>
        <v>4589157.7632356957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1732038.4017226035</v>
      </c>
      <c r="R473" s="25">
        <f t="array" aca="1" ref="R473" ca="1">INDEX('Lorri 401b'!L:L,MATCH('Retirement Calculator'!A473,'Lorri 401b'!N:N,0),0)</f>
        <v>2847859.6546436567</v>
      </c>
      <c r="S473" s="25">
        <f t="shared" ca="1" si="267"/>
        <v>4579898.0563662602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1731326.0894250448</v>
      </c>
      <c r="R474" s="25">
        <f t="array" aca="1" ref="R474" ca="1">INDEX('Lorri 401b'!L:L,MATCH('Retirement Calculator'!A474,'Lorri 401b'!N:N,0),0)</f>
        <v>2839273.677959824</v>
      </c>
      <c r="S474" s="25">
        <f t="shared" ca="1" si="267"/>
        <v>4570599.767384869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1730610.8091595797</v>
      </c>
      <c r="R475" s="25">
        <f t="array" aca="1" ref="R475" ca="1">INDEX('Lorri 401b'!L:L,MATCH('Retirement Calculator'!A475,'Lorri 401b'!N:N,0),0)</f>
        <v>2830651.9263731418</v>
      </c>
      <c r="S475" s="25">
        <f t="shared" ca="1" si="267"/>
        <v>4561262.7355327215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1729892.5485596752</v>
      </c>
      <c r="R476" s="25">
        <f t="array" aca="1" ref="R476" ca="1">INDEX('Lorri 401b'!L:L,MATCH('Retirement Calculator'!A476,'Lorri 401b'!N:N,0),0)</f>
        <v>2821994.2508215155</v>
      </c>
      <c r="S476" s="25">
        <f t="shared" ca="1" si="267"/>
        <v>4551886.7993811909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1729171.2952072711</v>
      </c>
      <c r="R477" s="25">
        <f t="array" aca="1" ref="R477" ca="1">INDEX('Lorri 401b'!L:L,MATCH('Retirement Calculator'!A477,'Lorri 401b'!N:N,0),0)</f>
        <v>2813300.5016217572</v>
      </c>
      <c r="S477" s="25">
        <f t="shared" ca="1" si="267"/>
        <v>4542471.7968290281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1728447.0366325653</v>
      </c>
      <c r="R478" s="25">
        <f t="array" aca="1" ref="R478" ca="1">INDEX('Lorri 401b'!L:L,MATCH('Retirement Calculator'!A478,'Lorri 401b'!N:N,0),0)</f>
        <v>2804570.528467</v>
      </c>
      <c r="S478" s="25">
        <f t="shared" ca="1" si="267"/>
        <v>4533017.5650995653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1727719.7603137982</v>
      </c>
      <c r="R479" s="25">
        <f t="array" aca="1" ref="R479" ca="1">INDEX('Lorri 401b'!L:L,MATCH('Retirement Calculator'!A479,'Lorri 401b'!N:N,0),0)</f>
        <v>2795804.1804240979</v>
      </c>
      <c r="S479" s="25">
        <f t="shared" ca="1" si="267"/>
        <v>4523523.9407378957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1726989.4536770363</v>
      </c>
      <c r="R480" s="25">
        <f t="array" aca="1" ref="R480" ca="1">INDEX('Lorri 401b'!L:L,MATCH('Retirement Calculator'!A480,'Lorri 401b'!N:N,0),0)</f>
        <v>2787001.3059310173</v>
      </c>
      <c r="S480" s="25">
        <f t="shared" ca="1" si="267"/>
        <v>4513990.7596080536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1726256.1040959544</v>
      </c>
      <c r="R481" s="25">
        <f t="array" aca="1" ref="R481" ca="1">INDEX('Lorri 401b'!L:L,MATCH('Retirement Calculator'!A481,'Lorri 401b'!N:N,0),0)</f>
        <v>2778161.7527942155</v>
      </c>
      <c r="S481" s="25">
        <f t="shared" ca="1" si="267"/>
        <v>4504417.8568901699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1725519.6988916181</v>
      </c>
      <c r="R482" s="25">
        <f t="array" aca="1" ref="R482" ca="1">INDEX('Lorri 401b'!L:L,MATCH('Retirement Calculator'!A482,'Lorri 401b'!N:N,0),0)</f>
        <v>2769285.36818601</v>
      </c>
      <c r="S482" s="25">
        <f t="shared" ca="1" si="267"/>
        <v>4494805.0670776283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1724780.2253322636</v>
      </c>
      <c r="R483" s="25">
        <f t="array" aca="1" ref="R483" ca="1">INDEX('Lorri 401b'!L:L,MATCH('Retirement Calculator'!A483,'Lorri 401b'!N:N,0),0)</f>
        <v>2760371.998641937</v>
      </c>
      <c r="S483" s="25">
        <f t="shared" ca="1" si="267"/>
        <v>4485152.2239742009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1724037.6706330786</v>
      </c>
      <c r="R484" s="25">
        <f t="array" aca="1" ref="R484" ca="1">INDEX('Lorri 401b'!L:L,MATCH('Retirement Calculator'!A484,'Lorri 401b'!N:N,0),0)</f>
        <v>2751421.4900580971</v>
      </c>
      <c r="S484" s="25">
        <f t="shared" ca="1" si="267"/>
        <v>4475459.1606911756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1723292.0219559802</v>
      </c>
      <c r="R485" s="25">
        <f t="array" aca="1" ref="R485" ca="1">INDEX('Lorri 401b'!L:L,MATCH('Retirement Calculator'!A485,'Lorri 401b'!N:N,0),0)</f>
        <v>2742433.6876884913</v>
      </c>
      <c r="S485" s="25">
        <f t="shared" ca="1" si="267"/>
        <v>4465725.7096444713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1722543.2664093941</v>
      </c>
      <c r="R486" s="25">
        <f t="array" aca="1" ref="R486" ca="1">INDEX('Lorri 401b'!L:L,MATCH('Retirement Calculator'!A486,'Lorri 401b'!N:N,0),0)</f>
        <v>2733408.4361423454</v>
      </c>
      <c r="S486" s="25">
        <f t="shared" ca="1" si="267"/>
        <v>4455951.7025517393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1721791.3910480305</v>
      </c>
      <c r="R487" s="25">
        <f t="array" aca="1" ref="R487" ca="1">INDEX('Lorri 401b'!L:L,MATCH('Retirement Calculator'!A487,'Lorri 401b'!N:N,0),0)</f>
        <v>2724345.579381424</v>
      </c>
      <c r="S487" s="25">
        <f t="shared" ca="1" si="267"/>
        <v>4446136.970429454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1721036.3828726611</v>
      </c>
      <c r="R488" s="25">
        <f t="array" aca="1" ref="R488" ca="1">INDEX('Lorri 401b'!L:L,MATCH('Retirement Calculator'!A488,'Lorri 401b'!N:N,0),0)</f>
        <v>2715244.9607173321</v>
      </c>
      <c r="S488" s="25">
        <f t="shared" ca="1" si="267"/>
        <v>4436281.3435899932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1720278.2288298944</v>
      </c>
      <c r="R489" s="25">
        <f t="array" aca="1" ref="R489" ca="1">INDEX('Lorri 401b'!L:L,MATCH('Retirement Calculator'!A489,'Lorri 401b'!N:N,0),0)</f>
        <v>2706106.4228088064</v>
      </c>
      <c r="S489" s="25">
        <f t="shared" ca="1" si="267"/>
        <v>4426384.6516387006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1719516.9158119494</v>
      </c>
      <c r="R490" s="25">
        <f t="array" aca="1" ref="R490" ca="1">INDEX('Lorri 401b'!L:L,MATCH('Retirement Calculator'!A490,'Lorri 401b'!N:N,0),0)</f>
        <v>2696929.807658995</v>
      </c>
      <c r="S490" s="25">
        <f t="shared" ca="1" si="267"/>
        <v>4416446.7234709449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1718752.4306564296</v>
      </c>
      <c r="R491" s="25">
        <f t="array" aca="1" ref="R491" ca="1">INDEX('Lorri 401b'!L:L,MATCH('Retirement Calculator'!A491,'Lorri 401b'!N:N,0),0)</f>
        <v>2687714.9566127262</v>
      </c>
      <c r="S491" s="25">
        <f t="shared" ca="1" si="267"/>
        <v>4406467.3872691561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1717984.7601460952</v>
      </c>
      <c r="R492" s="25">
        <f t="array" aca="1" ref="R492" ca="1">INDEX('Lorri 401b'!L:L,MATCH('Retirement Calculator'!A492,'Lorri 401b'!N:N,0),0)</f>
        <v>2678461.7103537647</v>
      </c>
      <c r="S492" s="25">
        <f t="shared" ca="1" si="267"/>
        <v>4396446.4704998601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1717213.8910086344</v>
      </c>
      <c r="R493" s="25">
        <f t="array" aca="1" ref="R493" ca="1">INDEX('Lorri 401b'!L:L,MATCH('Retirement Calculator'!A493,'Lorri 401b'!N:N,0),0)</f>
        <v>2669169.9089020574</v>
      </c>
      <c r="S493" s="25">
        <f t="shared" ca="1" si="267"/>
        <v>4386383.7999106916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1716439.8099164341</v>
      </c>
      <c r="R494" s="25">
        <f t="array" aca="1" ref="R494" ca="1">INDEX('Lorri 401b'!L:L,MATCH('Retirement Calculator'!A494,'Lorri 401b'!N:N,0),0)</f>
        <v>2659839.3916109679</v>
      </c>
      <c r="S494" s="25">
        <f t="shared" ca="1" si="267"/>
        <v>4376279.2015274018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1715662.5034863497</v>
      </c>
      <c r="R495" s="25">
        <f t="array" aca="1" ref="R495" ca="1">INDEX('Lorri 401b'!L:L,MATCH('Retirement Calculator'!A495,'Lorri 401b'!N:N,0),0)</f>
        <v>2650469.997164499</v>
      </c>
      <c r="S495" s="25">
        <f t="shared" ca="1" si="267"/>
        <v>4366132.5006508492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1714881.9582794732</v>
      </c>
      <c r="R496" s="25">
        <f t="array" aca="1" ref="R496" ca="1">INDEX('Lorri 401b'!L:L,MATCH('Retirement Calculator'!A496,'Lorri 401b'!N:N,0),0)</f>
        <v>2641061.5635745032</v>
      </c>
      <c r="S496" s="25">
        <f t="shared" ca="1" si="267"/>
        <v>4355943.521853976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1714098.1608009015</v>
      </c>
      <c r="R497" s="25">
        <f t="array" aca="1" ref="R497" ca="1">INDEX('Lorri 401b'!L:L,MATCH('Retirement Calculator'!A497,'Lorri 401b'!N:N,0),0)</f>
        <v>2631613.9281778825</v>
      </c>
      <c r="S497" s="25">
        <f t="shared" ca="1" si="267"/>
        <v>4345712.0889787842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1713311.0974995024</v>
      </c>
      <c r="R498" s="25">
        <f t="array" aca="1" ref="R498" ca="1">INDEX('Lorri 401b'!L:L,MATCH('Retirement Calculator'!A498,'Lorri 401b'!N:N,0),0)</f>
        <v>2622126.9276337759</v>
      </c>
      <c r="S498" s="25">
        <f t="shared" ca="1" si="267"/>
        <v>4335438.0251332782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1712520.7547676808</v>
      </c>
      <c r="R499" s="25">
        <f t="array" aca="1" ref="R499" ca="1">INDEX('Lorri 401b'!L:L,MATCH('Retirement Calculator'!A499,'Lorri 401b'!N:N,0),0)</f>
        <v>2612600.3979207352</v>
      </c>
      <c r="S499" s="25">
        <f t="shared" ca="1" si="267"/>
        <v>4325121.1526884157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1711727.1189411434</v>
      </c>
      <c r="R500" s="25">
        <f t="array" aca="1" ref="R500" ca="1">INDEX('Lorri 401b'!L:L,MATCH('Retirement Calculator'!A500,'Lorri 401b'!N:N,0),0)</f>
        <v>2603034.1743338904</v>
      </c>
      <c r="S500" s="25">
        <f t="shared" ca="1" si="267"/>
        <v>4314761.2932750341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1710930.1762986621</v>
      </c>
      <c r="R501" s="25">
        <f t="array" aca="1" ref="R501" ca="1">INDEX('Lorri 401b'!L:L,MATCH('Retirement Calculator'!A501,'Lorri 401b'!N:N,0),0)</f>
        <v>2593428.0914821005</v>
      </c>
      <c r="S501" s="25">
        <f t="shared" ca="1" si="267"/>
        <v>4304358.2677807622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1710129.913061837</v>
      </c>
      <c r="R502" s="25">
        <f t="array" aca="1" ref="R502" ca="1">INDEX('Lorri 401b'!L:L,MATCH('Retirement Calculator'!A502,'Lorri 401b'!N:N,0),0)</f>
        <v>2583781.9832850946</v>
      </c>
      <c r="S502" s="25">
        <f t="shared" ca="1" si="267"/>
        <v>4293911.8963469313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1709326.3153948584</v>
      </c>
      <c r="R503" s="25">
        <f t="array" aca="1" ref="R503" ca="1">INDEX('Lorri 401b'!L:L,MATCH('Retirement Calculator'!A503,'Lorri 401b'!N:N,0),0)</f>
        <v>2574095.6829706011</v>
      </c>
      <c r="S503" s="25">
        <f t="shared" ca="1" si="267"/>
        <v>4283421.99836546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1708519.3694042675</v>
      </c>
      <c r="R504" s="25">
        <f t="array" aca="1" ref="R504" ca="1">INDEX('Lorri 401b'!L:L,MATCH('Retirement Calculator'!A504,'Lorri 401b'!N:N,0),0)</f>
        <v>2564369.0230714642</v>
      </c>
      <c r="S504" s="25">
        <f t="shared" ca="1" si="267"/>
        <v>4272888.3924757317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1707709.0611387158</v>
      </c>
      <c r="R505" s="25">
        <f t="array" aca="1" ref="R505" ca="1">INDEX('Lorri 401b'!L:L,MATCH('Retirement Calculator'!A505,'Lorri 401b'!N:N,0),0)</f>
        <v>2554601.8354227473</v>
      </c>
      <c r="S505" s="25">
        <f t="shared" ca="1" si="267"/>
        <v>4262310.8965614634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1706895.3765887243</v>
      </c>
      <c r="R506" s="25">
        <f t="array" aca="1" ref="R506" ca="1">INDEX('Lorri 401b'!L:L,MATCH('Retirement Calculator'!A506,'Lorri 401b'!N:N,0),0)</f>
        <v>2544793.9511588276</v>
      </c>
      <c r="S506" s="25">
        <f t="shared" ca="1" si="267"/>
        <v>4251689.3277475517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1706078.3016864413</v>
      </c>
      <c r="R507" s="25">
        <f t="array" aca="1" ref="R507" ca="1">INDEX('Lorri 401b'!L:L,MATCH('Retirement Calculator'!A507,'Lorri 401b'!N:N,0),0)</f>
        <v>2534945.200710475</v>
      </c>
      <c r="S507" s="25">
        <f t="shared" ca="1" si="267"/>
        <v>4241023.502396916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1705257.8223053988</v>
      </c>
      <c r="R508" s="25">
        <f t="array" aca="1" ref="R508" ca="1">INDEX('Lorri 401b'!L:L,MATCH('Retirement Calculator'!A508,'Lorri 401b'!N:N,0),0)</f>
        <v>2525055.4138019206</v>
      </c>
      <c r="S508" s="25">
        <f t="shared" ca="1" si="267"/>
        <v>4230313.2361073196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1704433.9242602685</v>
      </c>
      <c r="R509" s="25">
        <f t="array" aca="1" ref="R509" ca="1">INDEX('Lorri 401b'!L:L,MATCH('Retirement Calculator'!A509,'Lorri 401b'!N:N,0),0)</f>
        <v>2515124.4194479142</v>
      </c>
      <c r="S509" s="25">
        <f t="shared" ca="1" si="267"/>
        <v>4219558.3437081827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1703606.5933066166</v>
      </c>
      <c r="R510" s="25">
        <f t="array" aca="1" ref="R510" ca="1">INDEX('Lorri 401b'!L:L,MATCH('Retirement Calculator'!A510,'Lorri 401b'!N:N,0),0)</f>
        <v>2505152.0459507662</v>
      </c>
      <c r="S510" s="25">
        <f t="shared" ca="1" si="267"/>
        <v>4208758.6392573826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1702775.8151406581</v>
      </c>
      <c r="R511" s="25">
        <f t="array" aca="1" ref="R511" ca="1">INDEX('Lorri 401b'!L:L,MATCH('Retirement Calculator'!A511,'Lorri 401b'!N:N,0),0)</f>
        <v>2495138.1208973797</v>
      </c>
      <c r="S511" s="25">
        <f t="shared" ca="1" si="267"/>
        <v>4197913.9360380378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1701941.5753990079</v>
      </c>
      <c r="R512" s="25">
        <f t="array" aca="1" ref="R512" ca="1">INDEX('Lorri 401b'!L:L,MATCH('Retirement Calculator'!A512,'Lorri 401b'!N:N,0),0)</f>
        <v>2485082.4711562707</v>
      </c>
      <c r="S512" s="25">
        <f t="shared" ca="1" si="267"/>
        <v>4187024.0465552788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1701103.8596584343</v>
      </c>
      <c r="R513" s="25">
        <f t="array" aca="1" ref="R513" ca="1">INDEX('Lorri 401b'!L:L,MATCH('Retirement Calculator'!A513,'Lorri 401b'!N:N,0),0)</f>
        <v>2474984.9228745741</v>
      </c>
      <c r="S513" s="25">
        <f t="shared" ca="1" si="267"/>
        <v>4176088.7825330086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1700262.6534356084</v>
      </c>
      <c r="R514" s="25">
        <f t="array" aca="1" ref="R514" ca="1">INDEX('Lorri 401b'!L:L,MATCH('Retirement Calculator'!A514,'Lorri 401b'!N:N,0),0)</f>
        <v>2464845.3014750369</v>
      </c>
      <c r="S514" s="25">
        <f t="shared" ca="1" si="267"/>
        <v>4165107.9549106453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1699417.9421868538</v>
      </c>
      <c r="R515" s="25">
        <f t="array" aca="1" ref="R515" ca="1">INDEX('Lorri 401b'!L:L,MATCH('Retirement Calculator'!A515,'Lorri 401b'!N:N,0),0)</f>
        <v>2454663.4316530018</v>
      </c>
      <c r="S515" s="25">
        <f t="shared" ca="1" si="267"/>
        <v>4154081.3738398557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1698569.7113078963</v>
      </c>
      <c r="R516" s="25">
        <f t="array" aca="1" ref="R516" ca="1">INDEX('Lorri 401b'!L:L,MATCH('Retirement Calculator'!A516,'Lorri 401b'!N:N,0),0)</f>
        <v>2444439.1373733748</v>
      </c>
      <c r="S516" s="25">
        <f t="shared" ca="1" si="267"/>
        <v>4143008.8486812711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1697717.9461336096</v>
      </c>
      <c r="R517" s="25">
        <f t="array" aca="1" ref="R517" ca="1">INDEX('Lorri 401b'!L:L,MATCH('Retirement Calculator'!A517,'Lorri 401b'!N:N,0),0)</f>
        <v>2434172.2418675828</v>
      </c>
      <c r="S517" s="25">
        <f t="shared" ca="1" si="267"/>
        <v>4131890.1880011922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1696862.6319377634</v>
      </c>
      <c r="R518" s="25">
        <f t="array" aca="1" ref="R518" ca="1">INDEX('Lorri 401b'!L:L,MATCH('Retirement Calculator'!A518,'Lorri 401b'!N:N,0),0)</f>
        <v>2423862.5676305164</v>
      </c>
      <c r="S518" s="25">
        <f t="shared" ca="1" si="267"/>
        <v>4120725.19956828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1696003.753932768</v>
      </c>
      <c r="R519" s="25">
        <f t="array" aca="1" ref="R519" ca="1">INDEX('Lorri 401b'!L:L,MATCH('Retirement Calculator'!A519,'Lorri 401b'!N:N,0),0)</f>
        <v>2413509.9364174623</v>
      </c>
      <c r="S519" s="25">
        <f t="shared" ca="1" si="267"/>
        <v>4109513.6903502303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1695141.2972694184</v>
      </c>
      <c r="R520" s="25">
        <f t="array" aca="1" ref="R520" ca="1">INDEX('Lorri 401b'!L:L,MATCH('Retirement Calculator'!A520,'Lorri 401b'!N:N,0),0)</f>
        <v>2403114.1692410205</v>
      </c>
      <c r="S520" s="25">
        <f t="shared" ca="1" si="267"/>
        <v>4098255.4665104388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1694275.2470366382</v>
      </c>
      <c r="R521" s="25">
        <f t="array" aca="1" ref="R521" ca="1">INDEX('Lorri 401b'!L:L,MATCH('Retirement Calculator'!A521,'Lorri 401b'!N:N,0),0)</f>
        <v>2392675.0863680104</v>
      </c>
      <c r="S521" s="25">
        <f t="shared" ref="S521:S775" ca="1" si="527">SUM(Q521:R521)</f>
        <v>4086950.3334046486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1693405.5882612213</v>
      </c>
      <c r="R522" s="25">
        <f t="array" aca="1" ref="R522" ca="1">INDEX('Lorri 401b'!L:L,MATCH('Retirement Calculator'!A522,'Lorri 401b'!N:N,0),0)</f>
        <v>2382192.5073163626</v>
      </c>
      <c r="S522" s="25">
        <f t="shared" ca="1" si="527"/>
        <v>4075598.0955775836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1692532.3059075736</v>
      </c>
      <c r="R523" s="25">
        <f t="array" aca="1" ref="R523" ca="1">INDEX('Lorri 401b'!L:L,MATCH('Retirement Calculator'!A523,'Lorri 401b'!N:N,0),0)</f>
        <v>2371666.2508519995</v>
      </c>
      <c r="S523" s="25">
        <f t="shared" ca="1" si="527"/>
        <v>4064198.5567595731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1691655.3848774524</v>
      </c>
      <c r="R524" s="25">
        <f t="array" aca="1" ref="R524" ca="1">INDEX('Lorri 401b'!L:L,MATCH('Retirement Calculator'!A524,'Lorri 401b'!N:N,0),0)</f>
        <v>2361096.1349857016</v>
      </c>
      <c r="S524" s="25">
        <f t="shared" ca="1" si="527"/>
        <v>4052751.5198631538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1690774.8100097056</v>
      </c>
      <c r="R525" s="25">
        <f t="array" aca="1" ref="R525" ca="1">INDEX('Lorri 401b'!L:L,MATCH('Retirement Calculator'!A525,'Lorri 401b'!N:N,0),0)</f>
        <v>2350481.9769699611</v>
      </c>
      <c r="S525" s="25">
        <f t="shared" ca="1" si="527"/>
        <v>4041256.7869796669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1689890.5660800098</v>
      </c>
      <c r="R526" s="25">
        <f t="array" aca="1" ref="R526" ca="1">INDEX('Lorri 401b'!L:L,MATCH('Retirement Calculator'!A526,'Lorri 401b'!N:N,0),0)</f>
        <v>2339823.5932958215</v>
      </c>
      <c r="S526" s="25">
        <f t="shared" ca="1" si="527"/>
        <v>4029714.1593758315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1689002.6378006071</v>
      </c>
      <c r="R527" s="25">
        <f t="array" aca="1" ref="R527" ca="1">INDEX('Lorri 401b'!L:L,MATCH('Retirement Calculator'!A527,'Lorri 401b'!N:N,0),0)</f>
        <v>2329120.7996897059</v>
      </c>
      <c r="S527" s="25">
        <f t="shared" ca="1" si="527"/>
        <v>4018123.4374903133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1688111.0098200401</v>
      </c>
      <c r="R528" s="25">
        <f t="array" aca="1" ref="R528" ca="1">INDEX('Lorri 401b'!L:L,MATCH('Retirement Calculator'!A528,'Lorri 401b'!N:N,0),0)</f>
        <v>2318373.4111102317</v>
      </c>
      <c r="S528" s="25">
        <f t="shared" ca="1" si="527"/>
        <v>4006484.420930272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1687215.6667228874</v>
      </c>
      <c r="R529" s="25">
        <f t="array" aca="1" ref="R529" ca="1">INDEX('Lorri 401b'!L:L,MATCH('Retirement Calculator'!A529,'Lorri 401b'!N:N,0),0)</f>
        <v>2307581.2417450096</v>
      </c>
      <c r="S529" s="25">
        <f t="shared" ca="1" si="527"/>
        <v>3994796.9084678972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1686316.5930294967</v>
      </c>
      <c r="R530" s="25">
        <f t="array" aca="1" ref="R530" ca="1">INDEX('Lorri 401b'!L:L,MATCH('Retirement Calculator'!A530,'Lorri 401b'!N:N,0),0)</f>
        <v>2296744.1050074324</v>
      </c>
      <c r="S530" s="25">
        <f t="shared" ca="1" si="527"/>
        <v>3983060.6980369291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1685413.7731957168</v>
      </c>
      <c r="R531" s="25">
        <f t="array" aca="1" ref="R531" ca="1">INDEX('Lorri 401b'!L:L,MATCH('Retirement Calculator'!A531,'Lorri 401b'!N:N,0),0)</f>
        <v>2285861.8135334486</v>
      </c>
      <c r="S531" s="25">
        <f t="shared" ca="1" si="527"/>
        <v>3971275.5867291652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1684507.1916126295</v>
      </c>
      <c r="R532" s="25">
        <f t="array" aca="1" ref="R532" ca="1">INDEX('Lorri 401b'!L:L,MATCH('Retirement Calculator'!A532,'Lorri 401b'!N:N,0),0)</f>
        <v>2274934.1791783236</v>
      </c>
      <c r="S532" s="25">
        <f t="shared" ca="1" si="527"/>
        <v>3959441.3707909528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1683596.8326062793</v>
      </c>
      <c r="R533" s="25">
        <f t="array" aca="1" ref="R533" ca="1">INDEX('Lorri 401b'!L:L,MATCH('Retirement Calculator'!A533,'Lorri 401b'!N:N,0),0)</f>
        <v>2263961.0130133852</v>
      </c>
      <c r="S533" s="25">
        <f t="shared" ca="1" si="527"/>
        <v>3947557.8456196645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1682682.6804374026</v>
      </c>
      <c r="R534" s="25">
        <f t="array" aca="1" ref="R534" ca="1">INDEX('Lorri 401b'!L:L,MATCH('Retirement Calculator'!A534,'Lorri 401b'!N:N,0),0)</f>
        <v>2252942.1253227596</v>
      </c>
      <c r="S534" s="25">
        <f t="shared" ca="1" si="527"/>
        <v>3935624.805760162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1681764.7193011555</v>
      </c>
      <c r="R535" s="25">
        <f t="array" aca="1" ref="R535" ca="1">INDEX('Lorri 401b'!L:L,MATCH('Retirement Calculator'!A535,'Lorri 401b'!N:N,0),0)</f>
        <v>2241877.32560009</v>
      </c>
      <c r="S535" s="25">
        <f t="shared" ca="1" si="527"/>
        <v>3923642.0449012453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1680842.9333268409</v>
      </c>
      <c r="R536" s="25">
        <f t="array" aca="1" ref="R536" ca="1">INDEX('Lorri 401b'!L:L,MATCH('Retirement Calculator'!A536,'Lorri 401b'!N:N,0),0)</f>
        <v>2230766.4225452426</v>
      </c>
      <c r="S536" s="25">
        <f t="shared" ca="1" si="527"/>
        <v>3911609.3558720835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1679917.3065776331</v>
      </c>
      <c r="R537" s="25">
        <f t="array" aca="1" ref="R537" ca="1">INDEX('Lorri 401b'!L:L,MATCH('Retirement Calculator'!A537,'Lorri 401b'!N:N,0),0)</f>
        <v>2219609.2240609997</v>
      </c>
      <c r="S537" s="25">
        <f t="shared" ca="1" si="527"/>
        <v>3899526.5306386328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1678987.8230503039</v>
      </c>
      <c r="R538" s="25">
        <f t="array" aca="1" ref="R538" ca="1">INDEX('Lorri 401b'!L:L,MATCH('Retirement Calculator'!A538,'Lorri 401b'!N:N,0),0)</f>
        <v>2208405.5372497393</v>
      </c>
      <c r="S538" s="25">
        <f t="shared" ca="1" si="527"/>
        <v>3887393.3603000431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1678054.4666749439</v>
      </c>
      <c r="R539" s="25">
        <f t="array" aca="1" ref="R539" ca="1">INDEX('Lorri 401b'!L:L,MATCH('Retirement Calculator'!A539,'Lorri 401b'!N:N,0),0)</f>
        <v>2197155.1684100986</v>
      </c>
      <c r="S539" s="25">
        <f t="shared" ca="1" si="527"/>
        <v>3875209.6350850426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1677117.2213146868</v>
      </c>
      <c r="R540" s="25">
        <f t="array" aca="1" ref="R540" ca="1">INDEX('Lorri 401b'!L:L,MATCH('Retirement Calculator'!A540,'Lorri 401b'!N:N,0),0)</f>
        <v>2185857.9230336263</v>
      </c>
      <c r="S540" s="25">
        <f t="shared" ca="1" si="527"/>
        <v>3862975.1443483131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1676176.0707654285</v>
      </c>
      <c r="R541" s="25">
        <f t="array" aca="1" ref="R541" ca="1">INDEX('Lorri 401b'!L:L,MATCH('Retirement Calculator'!A541,'Lorri 401b'!N:N,0),0)</f>
        <v>2174513.6058014184</v>
      </c>
      <c r="S541" s="25">
        <f t="shared" ca="1" si="527"/>
        <v>3850689.6765668467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1675230.9987555484</v>
      </c>
      <c r="R542" s="25">
        <f t="array" aca="1" ref="R542" ca="1">INDEX('Lorri 401b'!L:L,MATCH('Retirement Calculator'!A542,'Lorri 401b'!N:N,0),0)</f>
        <v>2163122.020580743</v>
      </c>
      <c r="S542" s="25">
        <f t="shared" ca="1" si="527"/>
        <v>3838353.0193362916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1674281.9889456271</v>
      </c>
      <c r="R543" s="25">
        <f t="array" aca="1" ref="R543" ca="1">INDEX('Lorri 401b'!L:L,MATCH('Retirement Calculator'!A543,'Lorri 401b'!N:N,0),0)</f>
        <v>2151682.9704216481</v>
      </c>
      <c r="S543" s="25">
        <f t="shared" ca="1" si="527"/>
        <v>3825964.9593672752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1673329.0249281644</v>
      </c>
      <c r="R544" s="25">
        <f t="array" aca="1" ref="R544" ca="1">INDEX('Lorri 401b'!L:L,MATCH('Retirement Calculator'!A544,'Lorri 401b'!N:N,0),0)</f>
        <v>2140196.2575535569</v>
      </c>
      <c r="S544" s="25">
        <f t="shared" ca="1" si="527"/>
        <v>3813525.2824817216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1672372.0902272956</v>
      </c>
      <c r="R545" s="25">
        <f t="array" aca="1" ref="R545" ca="1">INDEX('Lorri 401b'!L:L,MATCH('Retirement Calculator'!A545,'Lorri 401b'!N:N,0),0)</f>
        <v>2128661.683381849</v>
      </c>
      <c r="S545" s="25">
        <f t="shared" ca="1" si="527"/>
        <v>3801033.7736091446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1671411.1682985066</v>
      </c>
      <c r="R546" s="25">
        <f t="array" aca="1" ref="R546" ca="1">INDEX('Lorri 401b'!L:L,MATCH('Retirement Calculator'!A546,'Lorri 401b'!N:N,0),0)</f>
        <v>2117079.0484844255</v>
      </c>
      <c r="S546" s="25">
        <f t="shared" ca="1" si="527"/>
        <v>3788490.2167829322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1670446.2425283475</v>
      </c>
      <c r="R547" s="25">
        <f t="array" aca="1" ref="R547" ca="1">INDEX('Lorri 401b'!L:L,MATCH('Retirement Calculator'!A547,'Lorri 401b'!N:N,0),0)</f>
        <v>2105448.1526082628</v>
      </c>
      <c r="S547" s="25">
        <f t="shared" ca="1" si="527"/>
        <v>3775894.3951366106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1669477.2962341462</v>
      </c>
      <c r="R548" s="25">
        <f t="array" aca="1" ref="R548" ca="1">INDEX('Lorri 401b'!L:L,MATCH('Retirement Calculator'!A548,'Lorri 401b'!N:N,0),0)</f>
        <v>2093768.7946659494</v>
      </c>
      <c r="S548" s="25">
        <f t="shared" ca="1" si="527"/>
        <v>3763246.0909000956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1668504.3126637191</v>
      </c>
      <c r="R549" s="25">
        <f t="array" aca="1" ref="R549" ca="1">INDEX('Lorri 401b'!L:L,MATCH('Retirement Calculator'!A549,'Lorri 401b'!N:N,0),0)</f>
        <v>2082040.7727322096</v>
      </c>
      <c r="S549" s="25">
        <f t="shared" ca="1" si="527"/>
        <v>3750545.0853959285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1667527.2749950818</v>
      </c>
      <c r="R550" s="25">
        <f t="array" aca="1" ref="R550" ca="1">INDEX('Lorri 401b'!L:L,MATCH('Retirement Calculator'!A550,'Lorri 401b'!N:N,0),0)</f>
        <v>2070263.8840404127</v>
      </c>
      <c r="S550" s="25">
        <f t="shared" ca="1" si="527"/>
        <v>3737791.1590354946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1666546.1663361585</v>
      </c>
      <c r="R551" s="25">
        <f t="array" aca="1" ref="R551" ca="1">INDEX('Lorri 401b'!L:L,MATCH('Retirement Calculator'!A551,'Lorri 401b'!N:N,0),0)</f>
        <v>2058437.9249790665</v>
      </c>
      <c r="S551" s="25">
        <f t="shared" ca="1" si="527"/>
        <v>3724984.0913152248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1665560.9697244896</v>
      </c>
      <c r="R552" s="25">
        <f t="array" aca="1" ref="R552" ca="1">INDEX('Lorri 401b'!L:L,MATCH('Retirement Calculator'!A552,'Lorri 401b'!N:N,0),0)</f>
        <v>2046562.6910882981</v>
      </c>
      <c r="S552" s="25">
        <f t="shared" ca="1" si="527"/>
        <v>3712123.6608127877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1664571.6681269389</v>
      </c>
      <c r="R553" s="25">
        <f t="array" aca="1" ref="R553" ca="1">INDEX('Lorri 401b'!L:L,MATCH('Retirement Calculator'!A553,'Lorri 401b'!N:N,0),0)</f>
        <v>2034637.9770563182</v>
      </c>
      <c r="S553" s="25">
        <f t="shared" ca="1" si="527"/>
        <v>3699209.6451832568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1663578.2444393984</v>
      </c>
      <c r="R554" s="25">
        <f t="array" aca="1" ref="R554" ca="1">INDEX('Lorri 401b'!L:L,MATCH('Retirement Calculator'!A554,'Lorri 401b'!N:N,0),0)</f>
        <v>2022663.5767158717</v>
      </c>
      <c r="S554" s="25">
        <f t="shared" ca="1" si="527"/>
        <v>3686241.8211552701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1662580.681486493</v>
      </c>
      <c r="R555" s="25">
        <f t="array" aca="1" ref="R555" ca="1">INDEX('Lorri 401b'!L:L,MATCH('Retirement Calculator'!A555,'Lorri 401b'!N:N,0),0)</f>
        <v>2010639.2830406732</v>
      </c>
      <c r="S555" s="25">
        <f t="shared" ca="1" si="527"/>
        <v>3673219.9645271664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1661578.9620212838</v>
      </c>
      <c r="R556" s="25">
        <f t="array" aca="1" ref="R556" ca="1">INDEX('Lorri 401b'!L:L,MATCH('Retirement Calculator'!A556,'Lorri 401b'!N:N,0),0)</f>
        <v>1998564.8881418281</v>
      </c>
      <c r="S556" s="25">
        <f t="shared" ca="1" si="527"/>
        <v>3660143.8501631119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1660573.0687249696</v>
      </c>
      <c r="R557" s="25">
        <f t="array" aca="1" ref="R557" ca="1">INDEX('Lorri 401b'!L:L,MATCH('Retirement Calculator'!A557,'Lorri 401b'!N:N,0),0)</f>
        <v>1986440.1832642378</v>
      </c>
      <c r="S557" s="25">
        <f t="shared" ca="1" si="527"/>
        <v>3647013.2519892072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1659562.9842065875</v>
      </c>
      <c r="R558" s="25">
        <f t="array" aca="1" ref="R558" ca="1">INDEX('Lorri 401b'!L:L,MATCH('Retirement Calculator'!A558,'Lorri 401b'!N:N,0),0)</f>
        <v>1974264.9587829909</v>
      </c>
      <c r="S558" s="25">
        <f t="shared" ca="1" si="527"/>
        <v>3633827.9429895785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1658548.6910027121</v>
      </c>
      <c r="R559" s="25">
        <f t="array" aca="1" ref="R559" ca="1">INDEX('Lorri 401b'!L:L,MATCH('Retirement Calculator'!A559,'Lorri 401b'!N:N,0),0)</f>
        <v>1962039.0041997388</v>
      </c>
      <c r="S559" s="25">
        <f t="shared" ca="1" si="527"/>
        <v>3620587.6952024512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1657530.171577154</v>
      </c>
      <c r="R560" s="25">
        <f t="array" aca="1" ref="R560" ca="1">INDEX('Lorri 401b'!L:L,MATCH('Retirement Calculator'!A560,'Lorri 401b'!N:N,0),0)</f>
        <v>1949762.1081390565</v>
      </c>
      <c r="S560" s="25">
        <f t="shared" ca="1" si="527"/>
        <v>3607292.2797162104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1656507.408320656</v>
      </c>
      <c r="R561" s="25">
        <f t="array" aca="1" ref="R561" ca="1">INDEX('Lorri 401b'!L:L,MATCH('Retirement Calculator'!A561,'Lorri 401b'!N:N,0),0)</f>
        <v>1937434.0583447879</v>
      </c>
      <c r="S561" s="25">
        <f t="shared" ca="1" si="527"/>
        <v>3593941.466665444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1655480.3835505892</v>
      </c>
      <c r="R562" s="25">
        <f t="array" aca="1" ref="R562" ca="1">INDEX('Lorri 401b'!L:L,MATCH('Retirement Calculator'!A562,'Lorri 401b'!N:N,0),0)</f>
        <v>1925054.6416763766</v>
      </c>
      <c r="S562" s="25">
        <f t="shared" ca="1" si="527"/>
        <v>3580535.0252269655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1654449.0795106471</v>
      </c>
      <c r="R563" s="25">
        <f t="array" aca="1" ref="R563" ca="1">INDEX('Lorri 401b'!L:L,MATCH('Retirement Calculator'!A563,'Lorri 401b'!N:N,0),0)</f>
        <v>1912623.6441051802</v>
      </c>
      <c r="S563" s="25">
        <f t="shared" ca="1" si="527"/>
        <v>3567072.723615827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1653413.4783705387</v>
      </c>
      <c r="R564" s="25">
        <f t="array" aca="1" ref="R564" ca="1">INDEX('Lorri 401b'!L:L,MATCH('Retirement Calculator'!A564,'Lorri 401b'!N:N,0),0)</f>
        <v>1900140.8507107706</v>
      </c>
      <c r="S564" s="25">
        <f t="shared" ca="1" si="527"/>
        <v>3553554.329081309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1652373.5622256799</v>
      </c>
      <c r="R565" s="25">
        <f t="array" aca="1" ref="R565" ca="1">INDEX('Lorri 401b'!L:L,MATCH('Retirement Calculator'!A565,'Lorri 401b'!N:N,0),0)</f>
        <v>1887606.0456772177</v>
      </c>
      <c r="S565" s="25">
        <f t="shared" ca="1" si="527"/>
        <v>3539979.6079028975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1651329.3130968839</v>
      </c>
      <c r="R566" s="25">
        <f t="array" aca="1" ref="R566" ca="1">INDEX('Lorri 401b'!L:L,MATCH('Retirement Calculator'!A566,'Lorri 401b'!N:N,0),0)</f>
        <v>1875019.0122893583</v>
      </c>
      <c r="S566" s="25">
        <f t="shared" ca="1" si="527"/>
        <v>3526348.325386242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1650280.7129300514</v>
      </c>
      <c r="R567" s="25">
        <f t="array" aca="1" ref="R567" ca="1">INDEX('Lorri 401b'!L:L,MATCH('Retirement Calculator'!A567,'Lorri 401b'!N:N,0),0)</f>
        <v>1862379.5329290493</v>
      </c>
      <c r="S567" s="25">
        <f t="shared" ca="1" si="527"/>
        <v>3512660.2458591005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1649227.7435958572</v>
      </c>
      <c r="R568" s="25">
        <f t="array" aca="1" ref="R568" ca="1">INDEX('Lorri 401b'!L:L,MATCH('Retirement Calculator'!A568,'Lorri 401b'!N:N,0),0)</f>
        <v>1849687.3890714059</v>
      </c>
      <c r="S568" s="25">
        <f t="shared" ca="1" si="527"/>
        <v>3498915.132667263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1648170.3868894372</v>
      </c>
      <c r="R569" s="25">
        <f t="array" aca="1" ref="R569" ca="1">INDEX('Lorri 401b'!L:L,MATCH('Retirement Calculator'!A569,'Lorri 401b'!N:N,0),0)</f>
        <v>1836942.3612810222</v>
      </c>
      <c r="S569" s="25">
        <f t="shared" ca="1" si="527"/>
        <v>3485112.7481704596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1647108.6245300737</v>
      </c>
      <c r="R570" s="25">
        <f t="array" aca="1" ref="R570" ca="1">INDEX('Lorri 401b'!L:L,MATCH('Retirement Calculator'!A570,'Lorri 401b'!N:N,0),0)</f>
        <v>1824144.2292081786</v>
      </c>
      <c r="S570" s="25">
        <f t="shared" ca="1" si="527"/>
        <v>3471252.8537382521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1646042.4381608795</v>
      </c>
      <c r="R571" s="25">
        <f t="array" aca="1" ref="R571" ca="1">INDEX('Lorri 401b'!L:L,MATCH('Retirement Calculator'!A571,'Lorri 401b'!N:N,0),0)</f>
        <v>1811292.7715850314</v>
      </c>
      <c r="S571" s="25">
        <f t="shared" ca="1" si="527"/>
        <v>3457335.209745911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1644971.8093484803</v>
      </c>
      <c r="R572" s="25">
        <f t="array" aca="1" ref="R572" ca="1">INDEX('Lorri 401b'!L:L,MATCH('Retirement Calculator'!A572,'Lorri 401b'!N:N,0),0)</f>
        <v>1798387.7662217878</v>
      </c>
      <c r="S572" s="25">
        <f t="shared" ca="1" si="527"/>
        <v>3443359.5755702681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1643896.7195826962</v>
      </c>
      <c r="R573" s="25">
        <f t="array" aca="1" ref="R573" ca="1">INDEX('Lorri 401b'!L:L,MATCH('Retirement Calculator'!A573,'Lorri 401b'!N:N,0),0)</f>
        <v>1785428.990002864</v>
      </c>
      <c r="S573" s="25">
        <f t="shared" ca="1" si="527"/>
        <v>3429325.7095855605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1642817.1502762213</v>
      </c>
      <c r="R574" s="25">
        <f t="array" aca="1" ref="R574" ca="1">INDEX('Lorri 401b'!L:L,MATCH('Retirement Calculator'!A574,'Lorri 401b'!N:N,0),0)</f>
        <v>1772416.218883028</v>
      </c>
      <c r="S574" s="25">
        <f t="shared" ca="1" si="527"/>
        <v>3415233.3691592496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1641733.0827643028</v>
      </c>
      <c r="R575" s="25">
        <f t="array" aca="1" ref="R575" ca="1">INDEX('Lorri 401b'!L:L,MATCH('Retirement Calculator'!A575,'Lorri 401b'!N:N,0),0)</f>
        <v>1759349.2278835261</v>
      </c>
      <c r="S575" s="25">
        <f t="shared" ca="1" si="527"/>
        <v>3401082.310647829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1640644.4983044181</v>
      </c>
      <c r="R576" s="25">
        <f t="array" aca="1" ref="R576" ca="1">INDEX('Lorri 401b'!L:L,MATCH('Retirement Calculator'!A576,'Lorri 401b'!N:N,0),0)</f>
        <v>1746227.791088193</v>
      </c>
      <c r="S576" s="25">
        <f t="shared" ca="1" si="527"/>
        <v>3386872.289392611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1639551.3780759503</v>
      </c>
      <c r="R577" s="25">
        <f t="array" aca="1" ref="R577" ca="1">INDEX('Lorri 401b'!L:L,MATCH('Retirement Calculator'!A577,'Lorri 401b'!N:N,0),0)</f>
        <v>1733051.6816395458</v>
      </c>
      <c r="S577" s="25">
        <f t="shared" ca="1" si="527"/>
        <v>3372603.0597154964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1638453.703179864</v>
      </c>
      <c r="R578" s="25">
        <f t="array" aca="1" ref="R578" ca="1">INDEX('Lorri 401b'!L:L,MATCH('Retirement Calculator'!A578,'Lorri 401b'!N:N,0),0)</f>
        <v>1719820.6717348627</v>
      </c>
      <c r="S578" s="25">
        <f t="shared" ca="1" si="527"/>
        <v>3358274.3749147267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1637351.4546383773</v>
      </c>
      <c r="R579" s="25">
        <f t="array" aca="1" ref="R579" ca="1">INDEX('Lorri 401b'!L:L,MATCH('Retirement Calculator'!A579,'Lorri 401b'!N:N,0),0)</f>
        <v>1706534.5326222435</v>
      </c>
      <c r="S579" s="25">
        <f t="shared" ca="1" si="527"/>
        <v>3343885.987260621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1636244.6133946343</v>
      </c>
      <c r="R580" s="25">
        <f t="array" aca="1" ref="R580" ca="1">INDEX('Lorri 401b'!L:L,MATCH('Retirement Calculator'!A580,'Lorri 401b'!N:N,0),0)</f>
        <v>1693193.0345966551</v>
      </c>
      <c r="S580" s="25">
        <f t="shared" ca="1" si="527"/>
        <v>3329437.6479912894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1635133.1603123758</v>
      </c>
      <c r="R581" s="25">
        <f t="array" aca="1" ref="R581" ca="1">INDEX('Lorri 401b'!L:L,MATCH('Retirement Calculator'!A581,'Lorri 401b'!N:N,0),0)</f>
        <v>1679795.9469959599</v>
      </c>
      <c r="S581" s="25">
        <f t="shared" ca="1" si="527"/>
        <v>3314929.1073083356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1634017.0761756077</v>
      </c>
      <c r="R582" s="25">
        <f t="array" aca="1" ref="R582" ca="1">INDEX('Lorri 401b'!L:L,MATCH('Retirement Calculator'!A582,'Lorri 401b'!N:N,0),0)</f>
        <v>1666343.0381969286</v>
      </c>
      <c r="S582" s="25">
        <f t="shared" ca="1" si="527"/>
        <v>3300360.1143725365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1632896.34168827</v>
      </c>
      <c r="R583" s="25">
        <f t="array" aca="1" ref="R583" ca="1">INDEX('Lorri 401b'!L:L,MATCH('Retirement Calculator'!A583,'Lorri 401b'!N:N,0),0)</f>
        <v>1652834.0756112346</v>
      </c>
      <c r="S583" s="25">
        <f t="shared" ca="1" si="527"/>
        <v>3285730.4172995044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1631770.9374739015</v>
      </c>
      <c r="R584" s="25">
        <f t="array" aca="1" ref="R584" ca="1">INDEX('Lorri 401b'!L:L,MATCH('Retirement Calculator'!A584,'Lorri 401b'!N:N,0),0)</f>
        <v>1639268.8256814335</v>
      </c>
      <c r="S584" s="25">
        <f t="shared" ca="1" si="527"/>
        <v>3271039.7631553351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1630640.8440753066</v>
      </c>
      <c r="R585" s="25">
        <f t="array" aca="1" ref="R585" ca="1">INDEX('Lorri 401b'!L:L,MATCH('Retirement Calculator'!A585,'Lorri 401b'!N:N,0),0)</f>
        <v>1625647.053876925</v>
      </c>
      <c r="S585" s="25">
        <f t="shared" ca="1" si="527"/>
        <v>3256287.8979522316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1629506.0419542175</v>
      </c>
      <c r="R586" s="25">
        <f t="array" aca="1" ref="R586" ca="1">INDEX('Lorri 401b'!L:L,MATCH('Retirement Calculator'!A586,'Lorri 401b'!N:N,0),0)</f>
        <v>1611968.5246898977</v>
      </c>
      <c r="S586" s="25">
        <f t="shared" ca="1" si="527"/>
        <v>3241474.5666441154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1628366.5114909573</v>
      </c>
      <c r="R587" s="25">
        <f t="array" aca="1" ref="R587" ca="1">INDEX('Lorri 401b'!L:L,MATCH('Retirement Calculator'!A587,'Lorri 401b'!N:N,0),0)</f>
        <v>1598233.0016312576</v>
      </c>
      <c r="S587" s="25">
        <f t="shared" ca="1" si="527"/>
        <v>3226599.5131222149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1627222.2329841002</v>
      </c>
      <c r="R588" s="25">
        <f t="array" aca="1" ref="R588" ca="1">INDEX('Lorri 401b'!L:L,MATCH('Retirement Calculator'!A588,'Lorri 401b'!N:N,0),0)</f>
        <v>1584440.24722654</v>
      </c>
      <c r="S588" s="25">
        <f t="shared" ca="1" si="527"/>
        <v>3211662.4802106405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1626073.1866501311</v>
      </c>
      <c r="R589" s="25">
        <f t="array" aca="1" ref="R589" ca="1">INDEX('Lorri 401b'!L:L,MATCH('Retirement Calculator'!A589,'Lorri 401b'!N:N,0),0)</f>
        <v>1570590.0230118027</v>
      </c>
      <c r="S589" s="25">
        <f t="shared" ca="1" si="527"/>
        <v>3196663.2096619336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1624919.3526231039</v>
      </c>
      <c r="R590" s="25">
        <f t="array" aca="1" ref="R590" ca="1">INDEX('Lorri 401b'!L:L,MATCH('Retirement Calculator'!A590,'Lorri 401b'!N:N,0),0)</f>
        <v>1556682.0895295041</v>
      </c>
      <c r="S590" s="25">
        <f t="shared" ca="1" si="527"/>
        <v>3181601.4421526082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1623760.7109542973</v>
      </c>
      <c r="R591" s="25">
        <f t="array" aca="1" ref="R591" ca="1">INDEX('Lorri 401b'!L:L,MATCH('Retirement Calculator'!A591,'Lorri 401b'!N:N,0),0)</f>
        <v>1542716.2063243624</v>
      </c>
      <c r="S591" s="25">
        <f t="shared" ca="1" si="527"/>
        <v>3166476.9172786595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1622597.2416118707</v>
      </c>
      <c r="R592" s="25">
        <f t="array" aca="1" ref="R592" ca="1">INDEX('Lorri 401b'!L:L,MATCH('Retirement Calculator'!A592,'Lorri 401b'!N:N,0),0)</f>
        <v>1528692.1319391993</v>
      </c>
      <c r="S592" s="25">
        <f t="shared" ca="1" si="527"/>
        <v>3151289.3735510698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1621428.9244805174</v>
      </c>
      <c r="R593" s="25">
        <f t="array" aca="1" ref="R593" ca="1">INDEX('Lorri 401b'!L:L,MATCH('Retirement Calculator'!A593,'Lorri 401b'!N:N,0),0)</f>
        <v>1514609.6239107647</v>
      </c>
      <c r="S593" s="25">
        <f t="shared" ca="1" si="527"/>
        <v>3136038.5483912821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1620255.7393611167</v>
      </c>
      <c r="R594" s="25">
        <f t="array" aca="1" ref="R594" ca="1">INDEX('Lorri 401b'!L:L,MATCH('Retirement Calculator'!A594,'Lorri 401b'!N:N,0),0)</f>
        <v>1500468.4387655449</v>
      </c>
      <c r="S594" s="25">
        <f t="shared" ca="1" si="527"/>
        <v>3120724.1781266616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1619077.6659703851</v>
      </c>
      <c r="R595" s="25">
        <f t="array" aca="1" ref="R595" ca="1">INDEX('Lorri 401b'!L:L,MATCH('Retirement Calculator'!A595,'Lorri 401b'!N:N,0),0)</f>
        <v>1486268.3320155535</v>
      </c>
      <c r="S595" s="25">
        <f t="shared" ca="1" si="527"/>
        <v>3105345.9979859386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1617894.6839405256</v>
      </c>
      <c r="R596" s="25">
        <f t="array" aca="1" ref="R596" ca="1">INDEX('Lorri 401b'!L:L,MATCH('Retirement Calculator'!A596,'Lorri 401b'!N:N,0),0)</f>
        <v>1472009.0581541038</v>
      </c>
      <c r="S596" s="25">
        <f t="shared" ca="1" si="527"/>
        <v>3089903.7420946294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1616706.772818875</v>
      </c>
      <c r="R597" s="25">
        <f t="array" aca="1" ref="R597" ca="1">INDEX('Lorri 401b'!L:L,MATCH('Retirement Calculator'!A597,'Lorri 401b'!N:N,0),0)</f>
        <v>1457690.3706515648</v>
      </c>
      <c r="S597" s="25">
        <f t="shared" ca="1" si="527"/>
        <v>3074397.1434704401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1615513.9120675509</v>
      </c>
      <c r="R598" s="25">
        <f t="array" aca="1" ref="R598" ca="1">INDEX('Lorri 401b'!L:L,MATCH('Retirement Calculator'!A598,'Lorri 401b'!N:N,0),0)</f>
        <v>1443312.0219510985</v>
      </c>
      <c r="S598" s="25">
        <f t="shared" ca="1" si="527"/>
        <v>3058825.9340186492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1614316.0810630962</v>
      </c>
      <c r="R599" s="25">
        <f t="array" aca="1" ref="R599" ca="1">INDEX('Lorri 401b'!L:L,MATCH('Retirement Calculator'!A599,'Lorri 401b'!N:N,0),0)</f>
        <v>1428873.7634643801</v>
      </c>
      <c r="S599" s="25">
        <f t="shared" ca="1" si="527"/>
        <v>3043189.8445274765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1613113.259096123</v>
      </c>
      <c r="R600" s="25">
        <f t="array" aca="1" ref="R600" ca="1">INDEX('Lorri 401b'!L:L,MATCH('Retirement Calculator'!A600,'Lorri 401b'!N:N,0),0)</f>
        <v>1414375.3455673005</v>
      </c>
      <c r="S600" s="25">
        <f t="shared" ca="1" si="527"/>
        <v>3027488.6046634233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1611905.425370954</v>
      </c>
      <c r="R601" s="25">
        <f t="array" aca="1" ref="R601" ca="1">INDEX('Lorri 401b'!L:L,MATCH('Retirement Calculator'!A601,'Lorri 401b'!N:N,0),0)</f>
        <v>1399816.5175956497</v>
      </c>
      <c r="S601" s="25">
        <f t="shared" ca="1" si="527"/>
        <v>3011721.9429666037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1610692.5590052635</v>
      </c>
      <c r="R602" s="25">
        <f t="array" aca="1" ref="R602" ca="1">INDEX('Lorri 401b'!L:L,MATCH('Retirement Calculator'!A602,'Lorri 401b'!N:N,0),0)</f>
        <v>1385197.0278407836</v>
      </c>
      <c r="S602" s="25">
        <f t="shared" ca="1" si="527"/>
        <v>2995889.5868460471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1609474.6390297159</v>
      </c>
      <c r="R603" s="25">
        <f t="array" aca="1" ref="R603" ca="1">INDEX('Lorri 401b'!L:L,MATCH('Retirement Calculator'!A603,'Lorri 401b'!N:N,0),0)</f>
        <v>1370516.6235452723</v>
      </c>
      <c r="S603" s="25">
        <f t="shared" ca="1" si="527"/>
        <v>2979991.2625749884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1608251.6443876035</v>
      </c>
      <c r="R604" s="25">
        <f t="array" aca="1" ref="R604" ca="1">INDEX('Lorri 401b'!L:L,MATCH('Retirement Calculator'!A604,'Lorri 401b'!N:N,0),0)</f>
        <v>1355775.0508985296</v>
      </c>
      <c r="S604" s="25">
        <f t="shared" ca="1" si="527"/>
        <v>2964026.6952861333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1607023.5539344824</v>
      </c>
      <c r="R605" s="25">
        <f t="array" aca="1" ref="R605" ca="1">INDEX('Lorri 401b'!L:L,MATCH('Retirement Calculator'!A605,'Lorri 401b'!N:N,0),0)</f>
        <v>1340972.0550324256</v>
      </c>
      <c r="S605" s="25">
        <f t="shared" ca="1" si="527"/>
        <v>2947995.608966908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1605790.3464378065</v>
      </c>
      <c r="R606" s="25">
        <f t="array" aca="1" ref="R606" ca="1">INDEX('Lorri 401b'!L:L,MATCH('Retirement Calculator'!A606,'Lorri 401b'!N:N,0),0)</f>
        <v>1326107.3800168794</v>
      </c>
      <c r="S606" s="25">
        <f t="shared" ca="1" si="527"/>
        <v>2931897.7264546859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1604552.0005765613</v>
      </c>
      <c r="R607" s="25">
        <f t="array" aca="1" ref="R607" ca="1">INDEX('Lorri 401b'!L:L,MATCH('Retirement Calculator'!A607,'Lorri 401b'!N:N,0),0)</f>
        <v>1311180.7688554353</v>
      </c>
      <c r="S607" s="25">
        <f t="shared" ca="1" si="527"/>
        <v>2915732.7694319966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1603308.4949408942</v>
      </c>
      <c r="R608" s="25">
        <f t="array" aca="1" ref="R608" ca="1">INDEX('Lorri 401b'!L:L,MATCH('Retirement Calculator'!A608,'Lorri 401b'!N:N,0),0)</f>
        <v>1296191.9634808183</v>
      </c>
      <c r="S608" s="25">
        <f t="shared" ca="1" si="527"/>
        <v>2899500.4584217127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1602059.808031745</v>
      </c>
      <c r="R609" s="25">
        <f t="array" aca="1" ref="R609" ca="1">INDEX('Lorri 401b'!L:L,MATCH('Retirement Calculator'!A609,'Lorri 401b'!N:N,0),0)</f>
        <v>1281140.7047504738</v>
      </c>
      <c r="S609" s="25">
        <f t="shared" ca="1" si="527"/>
        <v>2883200.5127822189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1600805.9182604745</v>
      </c>
      <c r="R610" s="25">
        <f t="array" aca="1" ref="R610" ca="1">INDEX('Lorri 401b'!L:L,MATCH('Retirement Calculator'!A610,'Lorri 401b'!N:N,0),0)</f>
        <v>1266026.7324420863</v>
      </c>
      <c r="S610" s="25">
        <f t="shared" ca="1" si="527"/>
        <v>2866832.6507025608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1599546.8039484902</v>
      </c>
      <c r="R611" s="25">
        <f t="array" aca="1" ref="R611" ca="1">INDEX('Lorri 401b'!L:L,MATCH('Retirement Calculator'!A611,'Lorri 401b'!N:N,0),0)</f>
        <v>1250849.7852490805</v>
      </c>
      <c r="S611" s="25">
        <f t="shared" ca="1" si="527"/>
        <v>2850396.5891975705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1598282.4433268728</v>
      </c>
      <c r="R612" s="25">
        <f t="array" aca="1" ref="R612" ca="1">INDEX('Lorri 401b'!L:L,MATCH('Retirement Calculator'!A612,'Lorri 401b'!N:N,0),0)</f>
        <v>1235609.6007761038</v>
      </c>
      <c r="S612" s="25">
        <f t="shared" ca="1" si="527"/>
        <v>2833892.0441029766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1597012.8145359985</v>
      </c>
      <c r="R613" s="25">
        <f t="array" aca="1" ref="R613" ca="1">INDEX('Lorri 401b'!L:L,MATCH('Retirement Calculator'!A613,'Lorri 401b'!N:N,0),0)</f>
        <v>1220305.9155344898</v>
      </c>
      <c r="S613" s="25">
        <f t="shared" ca="1" si="527"/>
        <v>2817318.7300704885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1595737.8956251624</v>
      </c>
      <c r="R614" s="25">
        <f t="array" aca="1" ref="R614" ca="1">INDEX('Lorri 401b'!L:L,MATCH('Retirement Calculator'!A614,'Lorri 401b'!N:N,0),0)</f>
        <v>1204938.4649377023</v>
      </c>
      <c r="S614" s="25">
        <f t="shared" ca="1" si="527"/>
        <v>2800676.3605628647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1594457.6645521978</v>
      </c>
      <c r="R615" s="25">
        <f t="array" aca="1" ref="R615" ca="1">INDEX('Lorri 401b'!L:L,MATCH('Retirement Calculator'!A615,'Lorri 401b'!N:N,0),0)</f>
        <v>1189506.9832967615</v>
      </c>
      <c r="S615" s="25">
        <f t="shared" ca="1" si="527"/>
        <v>2783964.6478489591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1593172.0991830959</v>
      </c>
      <c r="R616" s="25">
        <f t="array" aca="1" ref="R616" ca="1">INDEX('Lorri 401b'!L:L,MATCH('Retirement Calculator'!A616,'Lorri 401b'!N:N,0),0)</f>
        <v>1174011.2038156502</v>
      </c>
      <c r="S616" s="25">
        <f t="shared" ca="1" si="527"/>
        <v>2767183.3029987458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1591881.1772916226</v>
      </c>
      <c r="R617" s="25">
        <f t="array" aca="1" ref="R617" ca="1">INDEX('Lorri 401b'!L:L,MATCH('Retirement Calculator'!A617,'Lorri 401b'!N:N,0),0)</f>
        <v>1158450.8585867009</v>
      </c>
      <c r="S617" s="25">
        <f t="shared" ca="1" si="527"/>
        <v>2750332.0358783235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1590584.8765589348</v>
      </c>
      <c r="R618" s="25">
        <f t="array" aca="1" ref="R618" ca="1">INDEX('Lorri 401b'!L:L,MATCH('Retirement Calculator'!A618,'Lorri 401b'!N:N,0),0)</f>
        <v>1142825.6785859643</v>
      </c>
      <c r="S618" s="25">
        <f t="shared" ca="1" si="527"/>
        <v>2733410.5551448991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1589283.1745731942</v>
      </c>
      <c r="R619" s="25">
        <f t="array" aca="1" ref="R619" ca="1">INDEX('Lorri 401b'!L:L,MATCH('Retirement Calculator'!A619,'Lorri 401b'!N:N,0),0)</f>
        <v>1127135.393668558</v>
      </c>
      <c r="S619" s="25">
        <f t="shared" ca="1" si="527"/>
        <v>2716418.5682417522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1587976.0488291797</v>
      </c>
      <c r="R620" s="25">
        <f t="array" aca="1" ref="R620" ca="1">INDEX('Lorri 401b'!L:L,MATCH('Retirement Calculator'!A620,'Lorri 401b'!N:N,0),0)</f>
        <v>1111379.7325639958</v>
      </c>
      <c r="S620" s="25">
        <f t="shared" ca="1" si="527"/>
        <v>2699355.7813931755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1586663.4767278985</v>
      </c>
      <c r="R621" s="25">
        <f t="array" aca="1" ref="R621" ca="1">INDEX('Lorri 401b'!L:L,MATCH('Retirement Calculator'!A621,'Lorri 401b'!N:N,0),0)</f>
        <v>1095558.4228714979</v>
      </c>
      <c r="S621" s="25">
        <f t="shared" ca="1" si="527"/>
        <v>2682221.8995993966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1585345.4355761951</v>
      </c>
      <c r="R622" s="25">
        <f t="array" aca="1" ref="R622" ca="1">INDEX('Lorri 401b'!L:L,MATCH('Retirement Calculator'!A622,'Lorri 401b'!N:N,0),0)</f>
        <v>1079671.1910552813</v>
      </c>
      <c r="S622" s="25">
        <f t="shared" ca="1" si="527"/>
        <v>2665016.6266314765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1584021.9025863598</v>
      </c>
      <c r="R623" s="25">
        <f t="array" aca="1" ref="R623" ca="1">INDEX('Lorri 401b'!L:L,MATCH('Retirement Calculator'!A623,'Lorri 401b'!N:N,0),0)</f>
        <v>1063717.7624398305</v>
      </c>
      <c r="S623" s="25">
        <f t="shared" ca="1" si="527"/>
        <v>2647739.6650261902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1582692.8548757334</v>
      </c>
      <c r="R624" s="25">
        <f t="array" aca="1" ref="R624" ca="1">INDEX('Lorri 401b'!L:L,MATCH('Retirement Calculator'!A624,'Lorri 401b'!N:N,0),0)</f>
        <v>1047697.8612051485</v>
      </c>
      <c r="S624" s="25">
        <f t="shared" ca="1" si="527"/>
        <v>2630390.7160808817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1581358.2694663128</v>
      </c>
      <c r="R625" s="25">
        <f t="array" aca="1" ref="R625" ca="1">INDEX('Lorri 401b'!L:L,MATCH('Retirement Calculator'!A625,'Lorri 401b'!N:N,0),0)</f>
        <v>1031611.2103819888</v>
      </c>
      <c r="S625" s="25">
        <f t="shared" ca="1" si="527"/>
        <v>2612969.4798483015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1580018.1232843529</v>
      </c>
      <c r="R626" s="25">
        <f t="array" aca="1" ref="R626" ca="1">INDEX('Lorri 401b'!L:L,MATCH('Retirement Calculator'!A626,'Lorri 401b'!N:N,0),0)</f>
        <v>1015457.5318470659</v>
      </c>
      <c r="S626" s="25">
        <f t="shared" ca="1" si="527"/>
        <v>2595475.6551314187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1578672.3931599683</v>
      </c>
      <c r="R627" s="25">
        <f t="array" aca="1" ref="R627" ca="1">INDEX('Lorri 401b'!L:L,MATCH('Retirement Calculator'!A627,'Lorri 401b'!N:N,0),0)</f>
        <v>999236.54631824745</v>
      </c>
      <c r="S627" s="25">
        <f t="shared" ca="1" si="527"/>
        <v>2577908.9394782158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1577321.055826732</v>
      </c>
      <c r="R628" s="25">
        <f t="array" aca="1" ref="R628" ca="1">INDEX('Lorri 401b'!L:L,MATCH('Retirement Calculator'!A628,'Lorri 401b'!N:N,0),0)</f>
        <v>982947.97334972559</v>
      </c>
      <c r="S628" s="25">
        <f t="shared" ca="1" si="527"/>
        <v>2560269.0291764578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1575964.0879212739</v>
      </c>
      <c r="R629" s="25">
        <f t="array" aca="1" ref="R629" ca="1">INDEX('Lorri 401b'!L:L,MATCH('Retirement Calculator'!A629,'Lorri 401b'!N:N,0),0)</f>
        <v>966591.53132716822</v>
      </c>
      <c r="S629" s="25">
        <f t="shared" ca="1" si="527"/>
        <v>2542555.6192484424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1574601.4659828765</v>
      </c>
      <c r="R630" s="25">
        <f t="array" aca="1" ref="R630" ca="1">INDEX('Lorri 401b'!L:L,MATCH('Retirement Calculator'!A630,'Lorri 401b'!N:N,0),0)</f>
        <v>950166.93746285024</v>
      </c>
      <c r="S630" s="25">
        <f t="shared" ca="1" si="527"/>
        <v>2524768.4034457267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1573233.1664530691</v>
      </c>
      <c r="R631" s="25">
        <f t="array" aca="1" ref="R631" ca="1">INDEX('Lorri 401b'!L:L,MATCH('Retirement Calculator'!A631,'Lorri 401b'!N:N,0),0)</f>
        <v>933673.90779076423</v>
      </c>
      <c r="S631" s="25">
        <f t="shared" ca="1" si="527"/>
        <v>2506907.0742438333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1571859.1656752208</v>
      </c>
      <c r="R632" s="25">
        <f t="array" aca="1" ref="R632" ca="1">INDEX('Lorri 401b'!L:L,MATCH('Retirement Calculator'!A632,'Lorri 401b'!N:N,0),0)</f>
        <v>917112.15716171125</v>
      </c>
      <c r="S632" s="25">
        <f t="shared" ca="1" si="527"/>
        <v>2488971.3228369318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1570479.4398941314</v>
      </c>
      <c r="R633" s="25">
        <f t="array" aca="1" ref="R633" ca="1">INDEX('Lorri 401b'!L:L,MATCH('Retirement Calculator'!A633,'Lorri 401b'!N:N,0),0)</f>
        <v>900481.39923837048</v>
      </c>
      <c r="S633" s="25">
        <f t="shared" ca="1" si="527"/>
        <v>2470960.8391325017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1569093.9652556209</v>
      </c>
      <c r="R634" s="25">
        <f t="array" aca="1" ref="R634" ca="1">INDEX('Lorri 401b'!L:L,MATCH('Retirement Calculator'!A634,'Lorri 401b'!N:N,0),0)</f>
        <v>883781.34649034915</v>
      </c>
      <c r="S634" s="25">
        <f t="shared" ca="1" si="527"/>
        <v>2452875.31174597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1567702.7178061164</v>
      </c>
      <c r="R635" s="25">
        <f t="array" aca="1" ref="R635" ca="1">INDEX('Lorri 401b'!L:L,MATCH('Retirement Calculator'!A635,'Lorri 401b'!N:N,0),0)</f>
        <v>867011.71018921107</v>
      </c>
      <c r="S635" s="25">
        <f t="shared" ca="1" si="527"/>
        <v>2434714.4279953274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1566305.6734922391</v>
      </c>
      <c r="R636" s="25">
        <f t="array" aca="1" ref="R636" ca="1">INDEX('Lorri 401b'!L:L,MATCH('Retirement Calculator'!A636,'Lorri 401b'!N:N,0),0)</f>
        <v>850172.20040348487</v>
      </c>
      <c r="S636" s="25">
        <f t="shared" ca="1" si="527"/>
        <v>2416477.8738957238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1564902.8081603872</v>
      </c>
      <c r="R637" s="25">
        <f t="array" aca="1" ref="R637" ca="1">INDEX('Lorri 401b'!L:L,MATCH('Retirement Calculator'!A637,'Lorri 401b'!N:N,0),0)</f>
        <v>833262.52599365148</v>
      </c>
      <c r="S637" s="25">
        <f t="shared" ca="1" si="527"/>
        <v>2398165.3341540387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1563494.0975563193</v>
      </c>
      <c r="R638" s="25">
        <f t="array" aca="1" ref="R638" ca="1">INDEX('Lorri 401b'!L:L,MATCH('Retirement Calculator'!A638,'Lorri 401b'!N:N,0),0)</f>
        <v>816282.39460711053</v>
      </c>
      <c r="S638" s="25">
        <f t="shared" ca="1" si="527"/>
        <v>2379776.49216343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1562079.5173247345</v>
      </c>
      <c r="R639" s="25">
        <f t="array" aca="1" ref="R639" ca="1">INDEX('Lorri 401b'!L:L,MATCH('Retirement Calculator'!A639,'Lorri 401b'!N:N,0),0)</f>
        <v>799231.5126731256</v>
      </c>
      <c r="S639" s="25">
        <f t="shared" ca="1" si="527"/>
        <v>2361311.0299978601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1560659.0430088514</v>
      </c>
      <c r="R640" s="25">
        <f t="array" aca="1" ref="R640" ca="1">INDEX('Lorri 401b'!L:L,MATCH('Retirement Calculator'!A640,'Lorri 401b'!N:N,0),0)</f>
        <v>782109.58539774909</v>
      </c>
      <c r="S640" s="25">
        <f t="shared" ca="1" si="527"/>
        <v>2342768.6284066006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1559232.6500499854</v>
      </c>
      <c r="R641" s="25">
        <f t="array" aca="1" ref="R641" ca="1">INDEX('Lorri 401b'!L:L,MATCH('Retirement Calculator'!A641,'Lorri 401b'!N:N,0),0)</f>
        <v>764916.31675872521</v>
      </c>
      <c r="S641" s="25">
        <f t="shared" ca="1" si="527"/>
        <v>2324148.9668087107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1557800.3137871241</v>
      </c>
      <c r="R642" s="25">
        <f t="array" aca="1" ref="R642" ca="1">INDEX('Lorri 401b'!L:L,MATCH('Retirement Calculator'!A642,'Lorri 401b'!N:N,0),0)</f>
        <v>747651.40950037201</v>
      </c>
      <c r="S642" s="25">
        <f t="shared" ca="1" si="527"/>
        <v>2305451.7232874963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1556362.0094565009</v>
      </c>
      <c r="R643" s="25">
        <f t="array" aca="1" ref="R643" ca="1">INDEX('Lorri 401b'!L:L,MATCH('Retirement Calculator'!A643,'Lorri 401b'!N:N,0),0)</f>
        <v>730314.56512844237</v>
      </c>
      <c r="S643" s="25">
        <f t="shared" ca="1" si="527"/>
        <v>2286676.5745849432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1554917.7121911668</v>
      </c>
      <c r="R644" s="25">
        <f t="array" aca="1" ref="R644" ca="1">INDEX('Lorri 401b'!L:L,MATCH('Retirement Calculator'!A644,'Lorri 401b'!N:N,0),0)</f>
        <v>712905.48390496301</v>
      </c>
      <c r="S644" s="25">
        <f t="shared" ca="1" si="527"/>
        <v>2267823.1960961297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1553467.3970205605</v>
      </c>
      <c r="R645" s="25">
        <f t="array" aca="1" ref="R645" ca="1">INDEX('Lorri 401b'!L:L,MATCH('Retirement Calculator'!A645,'Lorri 401b'!N:N,0),0)</f>
        <v>695423.86484305246</v>
      </c>
      <c r="S645" s="25">
        <f t="shared" ca="1" si="527"/>
        <v>2248891.261863613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1552011.0388700766</v>
      </c>
      <c r="R646" s="25">
        <f t="array" aca="1" ref="R646" ca="1">INDEX('Lorri 401b'!L:L,MATCH('Retirement Calculator'!A646,'Lorri 401b'!N:N,0),0)</f>
        <v>677869.40570171736</v>
      </c>
      <c r="S646" s="25">
        <f t="shared" ca="1" si="527"/>
        <v>2229880.444571794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1550548.6125606324</v>
      </c>
      <c r="R647" s="25">
        <f t="array" aca="1" ref="R647" ca="1">INDEX('Lorri 401b'!L:L,MATCH('Retirement Calculator'!A647,'Lorri 401b'!N:N,0),0)</f>
        <v>660241.8029806267</v>
      </c>
      <c r="S647" s="25">
        <f t="shared" ca="1" si="527"/>
        <v>2210790.4155412591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1549080.0928082322</v>
      </c>
      <c r="R648" s="25">
        <f t="array" aca="1" ref="R648" ca="1">INDEX('Lorri 401b'!L:L,MATCH('Retirement Calculator'!A648,'Lorri 401b'!N:N,0),0)</f>
        <v>642540.75191486476</v>
      </c>
      <c r="S648" s="25">
        <f t="shared" ca="1" si="527"/>
        <v>2191620.844723097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1547605.4542235304</v>
      </c>
      <c r="R649" s="25">
        <f t="array" aca="1" ref="R649" ca="1">INDEX('Lorri 401b'!L:L,MATCH('Retirement Calculator'!A649,'Lorri 401b'!N:N,0),0)</f>
        <v>624765.94646966213</v>
      </c>
      <c r="S649" s="25">
        <f t="shared" ca="1" si="527"/>
        <v>2172371.4006931926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1546124.6713113922</v>
      </c>
      <c r="R650" s="25">
        <f t="array" aca="1" ref="R650" ca="1">INDEX('Lorri 401b'!L:L,MATCH('Retirement Calculator'!A650,'Lorri 401b'!N:N,0),0)</f>
        <v>606917.07933510456</v>
      </c>
      <c r="S650" s="25">
        <f t="shared" ca="1" si="527"/>
        <v>2153041.7506464967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1544637.7184704535</v>
      </c>
      <c r="R651" s="25">
        <f t="array" aca="1" ref="R651" ca="1">INDEX('Lorri 401b'!L:L,MATCH('Retirement Calculator'!A651,'Lorri 401b'!N:N,0),0)</f>
        <v>588993.8419208196</v>
      </c>
      <c r="S651" s="25">
        <f t="shared" ca="1" si="527"/>
        <v>2133631.5603912733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1543144.5699926775</v>
      </c>
      <c r="R652" s="25">
        <f t="array" aca="1" ref="R652" ca="1">INDEX('Lorri 401b'!L:L,MATCH('Retirement Calculator'!A652,'Lorri 401b'!N:N,0),0)</f>
        <v>570995.92435064178</v>
      </c>
      <c r="S652" s="25">
        <f t="shared" ca="1" si="527"/>
        <v>2114140.4943433194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1541645.2000629108</v>
      </c>
      <c r="R653" s="25">
        <f t="array" aca="1" ref="R653" ca="1">INDEX('Lorri 401b'!L:L,MATCH('Retirement Calculator'!A653,'Lorri 401b'!N:N,0),0)</f>
        <v>552923.01545725495</v>
      </c>
      <c r="S653" s="25">
        <f t="shared" ca="1" si="527"/>
        <v>2094568.2155201659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1540139.5827584367</v>
      </c>
      <c r="R654" s="25">
        <f t="array" aca="1" ref="R654" ca="1">INDEX('Lorri 401b'!L:L,MATCH('Retirement Calculator'!A654,'Lorri 401b'!N:N,0),0)</f>
        <v>534774.80277681234</v>
      </c>
      <c r="S654" s="25">
        <f t="shared" ca="1" si="527"/>
        <v>2074914.385535249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1538627.6920485273</v>
      </c>
      <c r="R655" s="25">
        <f t="array" aca="1" ref="R655" ca="1">INDEX('Lorri 401b'!L:L,MATCH('Retirement Calculator'!A655,'Lorri 401b'!N:N,0),0)</f>
        <v>516550.97254353453</v>
      </c>
      <c r="S655" s="25">
        <f t="shared" ca="1" si="527"/>
        <v>2055178.6645920619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1537109.5017939934</v>
      </c>
      <c r="R656" s="25">
        <f t="array" aca="1" ref="R656" ca="1">INDEX('Lorri 401b'!L:L,MATCH('Retirement Calculator'!A656,'Lorri 401b'!N:N,0),0)</f>
        <v>498251.20968428469</v>
      </c>
      <c r="S656" s="25">
        <f t="shared" ca="1" si="527"/>
        <v>2035360.711478278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1535584.9857467322</v>
      </c>
      <c r="R657" s="25">
        <f t="array" aca="1" ref="R657" ca="1">INDEX('Lorri 401b'!L:L,MATCH('Retirement Calculator'!A657,'Lorri 401b'!N:N,0),0)</f>
        <v>479875.19781312131</v>
      </c>
      <c r="S657" s="25">
        <f t="shared" ca="1" si="527"/>
        <v>2015460.1835598536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1534054.1175492741</v>
      </c>
      <c r="R658" s="25">
        <f t="array" aca="1" ref="R658" ca="1">INDEX('Lorri 401b'!L:L,MATCH('Retirement Calculator'!A658,'Lorri 401b'!N:N,0),0)</f>
        <v>461422.61922582809</v>
      </c>
      <c r="S658" s="25">
        <f t="shared" ca="1" si="527"/>
        <v>1995476.7367751021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1532516.8707343265</v>
      </c>
      <c r="R659" s="25">
        <f t="array" aca="1" ref="R659" ca="1">INDEX('Lorri 401b'!L:L,MATCH('Retirement Calculator'!A659,'Lorri 401b'!N:N,0),0)</f>
        <v>442893.15489442117</v>
      </c>
      <c r="S659" s="25">
        <f t="shared" ca="1" si="527"/>
        <v>1975410.0256287477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1530973.2187243167</v>
      </c>
      <c r="R660" s="25">
        <f t="array" aca="1" ref="R660" ca="1">INDEX('Lorri 401b'!L:L,MATCH('Retirement Calculator'!A660,'Lorri 401b'!N:N,0),0)</f>
        <v>424286.48446163337</v>
      </c>
      <c r="S660" s="25">
        <f t="shared" ca="1" si="527"/>
        <v>1955259.7031859499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1529423.1348309319</v>
      </c>
      <c r="R661" s="25">
        <f t="array" aca="1" ref="R661" ca="1">INDEX('Lorri 401b'!L:L,MATCH('Retirement Calculator'!A661,'Lorri 401b'!N:N,0),0)</f>
        <v>405602.28623537562</v>
      </c>
      <c r="S661" s="25">
        <f t="shared" ca="1" si="527"/>
        <v>1935025.4210663075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1527866.592254658</v>
      </c>
      <c r="R662" s="25">
        <f t="array" aca="1" ref="R662" ca="1">INDEX('Lorri 401b'!L:L,MATCH('Retirement Calculator'!A662,'Lorri 401b'!N:N,0),0)</f>
        <v>386840.23718317517</v>
      </c>
      <c r="S662" s="25">
        <f t="shared" ca="1" si="527"/>
        <v>1914706.8294378333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1526303.5640843164</v>
      </c>
      <c r="R663" s="25">
        <f t="array" aca="1" ref="R663" ca="1">INDEX('Lorri 401b'!L:L,MATCH('Retirement Calculator'!A663,'Lorri 401b'!N:N,0),0)</f>
        <v>368000.01292659051</v>
      </c>
      <c r="S663" s="25">
        <f t="shared" ca="1" si="527"/>
        <v>1894303.5770109068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1524734.0232965981</v>
      </c>
      <c r="R664" s="25">
        <f t="array" aca="1" ref="R664" ca="1">INDEX('Lorri 401b'!L:L,MATCH('Retirement Calculator'!A664,'Lorri 401b'!N:N,0),0)</f>
        <v>349081.28773560346</v>
      </c>
      <c r="S664" s="25">
        <f t="shared" ca="1" si="527"/>
        <v>1873815.3110322016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1523157.9427555979</v>
      </c>
      <c r="R665" s="25">
        <f t="array" aca="1" ref="R665" ca="1">INDEX('Lorri 401b'!L:L,MATCH('Retirement Calculator'!A665,'Lorri 401b'!N:N,0),0)</f>
        <v>330083.73452298727</v>
      </c>
      <c r="S665" s="25">
        <f t="shared" ca="1" si="527"/>
        <v>1853241.6772785853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1521575.2952123433</v>
      </c>
      <c r="R666" s="25">
        <f t="array" aca="1" ref="R666" ca="1">INDEX('Lorri 401b'!L:L,MATCH('Retirement Calculator'!A666,'Lorri 401b'!N:N,0),0)</f>
        <v>311007.02483865182</v>
      </c>
      <c r="S666" s="25">
        <f t="shared" ca="1" si="527"/>
        <v>1832582.3200509951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1519986.0533043253</v>
      </c>
      <c r="R667" s="25">
        <f t="array" aca="1" ref="R667" ca="1">INDEX('Lorri 401b'!L:L,MATCH('Retirement Calculator'!A667,'Lorri 401b'!N:N,0),0)</f>
        <v>291850.828863965</v>
      </c>
      <c r="S667" s="25">
        <f t="shared" ca="1" si="527"/>
        <v>1811836.8821682902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1518390.1895550238</v>
      </c>
      <c r="R668" s="25">
        <f t="array" aca="1" ref="R668" ca="1">INDEX('Lorri 401b'!L:L,MATCH('Retirement Calculator'!A668,'Lorri 401b'!N:N,0),0)</f>
        <v>272614.8154060503</v>
      </c>
      <c r="S668" s="25">
        <f t="shared" ca="1" si="527"/>
        <v>1791005.0049610741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1516787.6763734336</v>
      </c>
      <c r="R669" s="25">
        <f t="array" aca="1" ref="R669" ca="1">INDEX('Lorri 401b'!L:L,MATCH('Retirement Calculator'!A669,'Lorri 401b'!N:N,0),0)</f>
        <v>253298.65189206097</v>
      </c>
      <c r="S669" s="25">
        <f t="shared" ca="1" si="527"/>
        <v>1770086.3282654944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1515178.4860535867</v>
      </c>
      <c r="R670" s="25">
        <f t="array" aca="1" ref="R670" ca="1">INDEX('Lorri 401b'!L:L,MATCH('Retirement Calculator'!A670,'Lorri 401b'!N:N,0),0)</f>
        <v>233902.00436343002</v>
      </c>
      <c r="S670" s="25">
        <f t="shared" ca="1" si="527"/>
        <v>1749080.4904170167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1513562.5907740737</v>
      </c>
      <c r="R671" s="25">
        <f t="array" aca="1" ref="R671" ca="1">INDEX('Lorri 401b'!L:L,MATCH('Retirement Calculator'!A671,'Lorri 401b'!N:N,0),0)</f>
        <v>214424.53747009643</v>
      </c>
      <c r="S671" s="25">
        <f t="shared" ca="1" si="527"/>
        <v>1727987.1282441702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1511939.9625975629</v>
      </c>
      <c r="R672" s="25">
        <f t="array" aca="1" ref="R672" ca="1">INDEX('Lorri 401b'!L:L,MATCH('Retirement Calculator'!A672,'Lorri 401b'!N:N,0),0)</f>
        <v>194865.91446470728</v>
      </c>
      <c r="S672" s="25">
        <f t="shared" ca="1" si="527"/>
        <v>1706805.8770622702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1510310.5734703166</v>
      </c>
      <c r="R673" s="25">
        <f t="array" aca="1" ref="R673" ca="1">INDEX('Lorri 401b'!L:L,MATCH('Retirement Calculator'!A673,'Lorri 401b'!N:N,0),0)</f>
        <v>175225.7971967957</v>
      </c>
      <c r="S673" s="25">
        <f t="shared" ca="1" si="527"/>
        <v>1685536.3706671123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1508674.3952217067</v>
      </c>
      <c r="R674" s="25">
        <f t="array" aca="1" ref="R674" ca="1">INDEX('Lorri 401b'!L:L,MATCH('Retirement Calculator'!A674,'Lorri 401b'!N:N,0),0)</f>
        <v>155503.84610693448</v>
      </c>
      <c r="S674" s="25">
        <f t="shared" ca="1" si="527"/>
        <v>1664178.2413286413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1507031.3995637277</v>
      </c>
      <c r="R675" s="25">
        <f t="array" aca="1" ref="R675" ca="1">INDEX('Lorri 401b'!L:L,MATCH('Retirement Calculator'!A675,'Lorri 401b'!N:N,0),0)</f>
        <v>135699.72022086551</v>
      </c>
      <c r="S675" s="25">
        <f t="shared" ca="1" si="527"/>
        <v>1642731.1197845931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1505381.5580905071</v>
      </c>
      <c r="R676" s="25">
        <f t="array" aca="1" ref="R676" ca="1">INDEX('Lorri 401b'!L:L,MATCH('Retirement Calculator'!A676,'Lorri 401b'!N:N,0),0)</f>
        <v>115813.07714360459</v>
      </c>
      <c r="S676" s="25">
        <f t="shared" ca="1" si="527"/>
        <v>1621194.6352341117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1503724.8422778146</v>
      </c>
      <c r="R677" s="25">
        <f t="array" aca="1" ref="R677" ca="1">INDEX('Lorri 401b'!L:L,MATCH('Retirement Calculator'!A677,'Lorri 401b'!N:N,0),0)</f>
        <v>95843.573053521744</v>
      </c>
      <c r="S677" s="25">
        <f t="shared" ca="1" si="527"/>
        <v>1599568.4153313364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1502061.2234825694</v>
      </c>
      <c r="R678" s="25">
        <f t="array" aca="1" ref="R678" ca="1">INDEX('Lorri 401b'!L:L,MATCH('Retirement Calculator'!A678,'Lorri 401b'!N:N,0),0)</f>
        <v>75790.862696396885</v>
      </c>
      <c r="S678" s="25">
        <f t="shared" ca="1" si="527"/>
        <v>1577852.0861789663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1500390.6729423441</v>
      </c>
      <c r="R679" s="25">
        <f t="array" aca="1" ref="R679" ca="1">INDEX('Lorri 401b'!L:L,MATCH('Retirement Calculator'!A679,'Lorri 401b'!N:N,0),0)</f>
        <v>55654.599379450679</v>
      </c>
      <c r="S679" s="25">
        <f t="shared" ca="1" si="527"/>
        <v>1556045.2723217949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1498713.1617748677</v>
      </c>
      <c r="R680" s="25">
        <f t="array" aca="1" ref="R680" ca="1">INDEX('Lorri 401b'!L:L,MATCH('Retirement Calculator'!A680,'Lorri 401b'!N:N,0),0)</f>
        <v>35434.434965350527</v>
      </c>
      <c r="S680" s="25">
        <f t="shared" ca="1" si="527"/>
        <v>1534147.5967402181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1497028.6609775268</v>
      </c>
      <c r="R681" s="25">
        <f t="array" aca="1" ref="R681" ca="1">INDEX('Lorri 401b'!L:L,MATCH('Retirement Calculator'!A681,'Lorri 401b'!N:N,0),0)</f>
        <v>15130.019866191624</v>
      </c>
      <c r="S681" s="25">
        <f t="shared" ca="1" si="527"/>
        <v>1512158.6808437183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1495337.1414268636</v>
      </c>
      <c r="R682" s="25">
        <f t="array" aca="1" ref="R682" ca="1">INDEX('Lorri 401b'!L:L,MATCH('Retirement Calculator'!A682,'Lorri 401b'!N:N,0),0)</f>
        <v>-5258.9969625471085</v>
      </c>
      <c r="S682" s="25">
        <f t="shared" ca="1" si="527"/>
        <v>1490078.1444643165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1493638.5738780727</v>
      </c>
      <c r="R683" s="25">
        <f t="array" aca="1" ref="R683" ca="1">INDEX('Lorri 401b'!L:L,MATCH('Retirement Calculator'!A683,'Lorri 401b'!N:N,0),0)</f>
        <v>-25732.968028072253</v>
      </c>
      <c r="S683" s="25">
        <f t="shared" ca="1" si="527"/>
        <v>1467905.6058500004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1491932.9289644952</v>
      </c>
      <c r="R684" s="25">
        <f t="array" aca="1" ref="R684" ca="1">INDEX('Lorri 401b'!L:L,MATCH('Retirement Calculator'!A684,'Lorri 401b'!N:N,0),0)</f>
        <v>-46292.247306370416</v>
      </c>
      <c r="S684" s="25">
        <f t="shared" ca="1" si="527"/>
        <v>1445640.6816581248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1490220.1771971111</v>
      </c>
      <c r="R685" s="25">
        <f t="array" aca="1" ref="R685" ca="1">INDEX('Lorri 401b'!L:L,MATCH('Retirement Calculator'!A685,'Lorri 401b'!N:N,0),0)</f>
        <v>-66937.190248328159</v>
      </c>
      <c r="S685" s="25">
        <f t="shared" ca="1" si="527"/>
        <v>1423282.9869487828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1488500.2889640296</v>
      </c>
      <c r="R686" s="25">
        <f t="array" aca="1" ref="R686" ca="1">INDEX('Lorri 401b'!L:L,MATCH('Retirement Calculator'!A686,'Lorri 401b'!N:N,0),0)</f>
        <v>-87668.153785877381</v>
      </c>
      <c r="S686" s="25">
        <f t="shared" ca="1" si="527"/>
        <v>1400832.1351781522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1486773.234529977</v>
      </c>
      <c r="R687" s="25">
        <f t="array" aca="1" ref="R687" ca="1">INDEX('Lorri 401b'!L:L,MATCH('Retirement Calculator'!A687,'Lorri 401b'!N:N,0),0)</f>
        <v>-108485.4963381664</v>
      </c>
      <c r="S687" s="25">
        <f t="shared" ca="1" si="527"/>
        <v>1378287.7381918107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1485038.9840357823</v>
      </c>
      <c r="R688" s="25">
        <f t="array" aca="1" ref="R688" ca="1">INDEX('Lorri 401b'!L:L,MATCH('Retirement Calculator'!A688,'Lorri 401b'!N:N,0),0)</f>
        <v>-129389.57781775662</v>
      </c>
      <c r="S688" s="25">
        <f t="shared" ca="1" si="527"/>
        <v>1355649.4062180256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1483297.507497862</v>
      </c>
      <c r="R689" s="25">
        <f t="array" aca="1" ref="R689" ca="1">INDEX('Lorri 401b'!L:L,MATCH('Retirement Calculator'!A689,'Lorri 401b'!N:N,0),0)</f>
        <v>-150380.75963684515</v>
      </c>
      <c r="S689" s="25">
        <f t="shared" ca="1" si="527"/>
        <v>1332916.7478610168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1481548.7748077002</v>
      </c>
      <c r="R690" s="25">
        <f t="array" aca="1" ref="R690" ca="1">INDEX('Lorri 401b'!L:L,MATCH('Retirement Calculator'!A690,'Lorri 401b'!N:N,0),0)</f>
        <v>-171459.40471351321</v>
      </c>
      <c r="S690" s="25">
        <f t="shared" ca="1" si="527"/>
        <v>1310089.3700941871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1479792.7557313296</v>
      </c>
      <c r="R691" s="25">
        <f t="array" aca="1" ref="R691" ca="1">INDEX('Lorri 401b'!L:L,MATCH('Retirement Calculator'!A691,'Lorri 401b'!N:N,0),0)</f>
        <v>-192625.87747800074</v>
      </c>
      <c r="S691" s="25">
        <f t="shared" ca="1" si="527"/>
        <v>1287166.8782533288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1478029.4199088074</v>
      </c>
      <c r="R692" s="25">
        <f t="array" aca="1" ref="R692" ca="1">INDEX('Lorri 401b'!L:L,MATCH('Retirement Calculator'!A692,'Lorri 401b'!N:N,0),0)</f>
        <v>-213880.54387900696</v>
      </c>
      <c r="S692" s="25">
        <f t="shared" ca="1" si="527"/>
        <v>1264148.8760298004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1476258.7368536913</v>
      </c>
      <c r="R693" s="25">
        <f t="array" aca="1" ref="R693" ca="1">INDEX('Lorri 401b'!L:L,MATCH('Retirement Calculator'!A693,'Lorri 401b'!N:N,0),0)</f>
        <v>-235223.77139001735</v>
      </c>
      <c r="S693" s="25">
        <f t="shared" ca="1" si="527"/>
        <v>1241034.9654636739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1474480.6759525121</v>
      </c>
      <c r="R694" s="25">
        <f t="array" aca="1" ref="R694" ca="1">INDEX('Lorri 401b'!L:L,MATCH('Retirement Calculator'!A694,'Lorri 401b'!N:N,0),0)</f>
        <v>-256655.92901565696</v>
      </c>
      <c r="S694" s="25">
        <f t="shared" ca="1" si="527"/>
        <v>1217824.7469368551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1472695.2064642448</v>
      </c>
      <c r="R695" s="25">
        <f t="array" aca="1" ref="R695" ca="1">INDEX('Lorri 401b'!L:L,MATCH('Retirement Calculator'!A695,'Lorri 401b'!N:N,0),0)</f>
        <v>-278177.38729807007</v>
      </c>
      <c r="S695" s="25">
        <f t="shared" ca="1" si="527"/>
        <v>1194517.8191661746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1470902.2975197763</v>
      </c>
      <c r="R696" s="25">
        <f t="array" aca="1" ref="R696" ca="1">INDEX('Lorri 401b'!L:L,MATCH('Retirement Calculator'!A696,'Lorri 401b'!N:N,0),0)</f>
        <v>-299788.51832332654</v>
      </c>
      <c r="S696" s="25">
        <f t="shared" ca="1" si="527"/>
        <v>1171113.7791964498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1469101.9181213726</v>
      </c>
      <c r="R697" s="25">
        <f t="array" aca="1" ref="R697" ca="1">INDEX('Lorri 401b'!L:L,MATCH('Retirement Calculator'!A697,'Lorri 401b'!N:N,0),0)</f>
        <v>-321489.69572785497</v>
      </c>
      <c r="S697" s="25">
        <f t="shared" ca="1" si="527"/>
        <v>1147612.2223935176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1467294.0371421422</v>
      </c>
      <c r="R698" s="25">
        <f t="array" aca="1" ref="R698" ca="1">INDEX('Lorri 401b'!L:L,MATCH('Retirement Calculator'!A698,'Lorri 401b'!N:N,0),0)</f>
        <v>-343281.29470490222</v>
      </c>
      <c r="S698" s="25">
        <f t="shared" ca="1" si="527"/>
        <v>1124012.74243724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1465478.6233254983</v>
      </c>
      <c r="R699" s="25">
        <f t="array" aca="1" ref="R699" ca="1">INDEX('Lorri 401b'!L:L,MATCH('Retirement Calculator'!A699,'Lorri 401b'!N:N,0),0)</f>
        <v>-365163.6920110205</v>
      </c>
      <c r="S699" s="25">
        <f t="shared" ca="1" si="527"/>
        <v>1100314.9313144777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1463655.6452846185</v>
      </c>
      <c r="R700" s="25">
        <f t="array" aca="1" ref="R700" ca="1">INDEX('Lorri 401b'!L:L,MATCH('Retirement Calculator'!A700,'Lorri 401b'!N:N,0),0)</f>
        <v>-387137.26597258094</v>
      </c>
      <c r="S700" s="25">
        <f t="shared" ca="1" si="527"/>
        <v>1076518.3793120375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1461825.0715019016</v>
      </c>
      <c r="R701" s="25">
        <f t="array" aca="1" ref="R701" ca="1">INDEX('Lorri 401b'!L:L,MATCH('Retirement Calculator'!A701,'Lorri 401b'!N:N,0),0)</f>
        <v>-409202.39649231458</v>
      </c>
      <c r="S701" s="25">
        <f t="shared" ca="1" si="527"/>
        <v>1052622.6750095871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1459986.8703284233</v>
      </c>
      <c r="R702" s="25">
        <f t="array" aca="1" ref="R702" ca="1">INDEX('Lorri 401b'!L:L,MATCH('Retirement Calculator'!A702,'Lorri 401b'!N:N,0),0)</f>
        <v>-431359.46505588043</v>
      </c>
      <c r="S702" s="25">
        <f t="shared" ca="1" si="527"/>
        <v>1028627.405272543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1458141.0099833889</v>
      </c>
      <c r="R703" s="25">
        <f t="array" aca="1" ref="R703" ca="1">INDEX('Lorri 401b'!L:L,MATCH('Retirement Calculator'!A703,'Lorri 401b'!N:N,0),0)</f>
        <v>-453608.85473846114</v>
      </c>
      <c r="S703" s="25">
        <f t="shared" ca="1" si="527"/>
        <v>1004532.1552449279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1456287.4585535836</v>
      </c>
      <c r="R704" s="25">
        <f t="array" aca="1" ref="R704" ca="1">INDEX('Lorri 401b'!L:L,MATCH('Retirement Calculator'!A704,'Lorri 401b'!N:N,0),0)</f>
        <v>-475950.95021138596</v>
      </c>
      <c r="S704" s="25">
        <f t="shared" ca="1" si="527"/>
        <v>980336.50834219763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1454426.1839928208</v>
      </c>
      <c r="R705" s="25">
        <f t="array" aca="1" ref="R705" ca="1">INDEX('Lorri 401b'!L:L,MATCH('Retirement Calculator'!A705,'Lorri 401b'!N:N,0),0)</f>
        <v>-498386.1377487813</v>
      </c>
      <c r="S705" s="25">
        <f t="shared" ca="1" si="527"/>
        <v>956040.04624403943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1452557.154121388</v>
      </c>
      <c r="R706" s="25">
        <f t="array" aca="1" ref="R706" ca="1">INDEX('Lorri 401b'!L:L,MATCH('Retirement Calculator'!A706,'Lorri 401b'!N:N,0),0)</f>
        <v>-520914.8052342491</v>
      </c>
      <c r="S706" s="25">
        <f t="shared" ca="1" si="527"/>
        <v>931642.34888713888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1450680.336625491</v>
      </c>
      <c r="R707" s="25">
        <f t="array" aca="1" ref="R707" ca="1">INDEX('Lorri 401b'!L:L,MATCH('Retirement Calculator'!A707,'Lorri 401b'!N:N,0),0)</f>
        <v>-543537.34216757305</v>
      </c>
      <c r="S707" s="25">
        <f t="shared" ca="1" si="527"/>
        <v>907142.99445791799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1448795.6990566945</v>
      </c>
      <c r="R708" s="25">
        <f t="array" aca="1" ref="R708" ca="1">INDEX('Lorri 401b'!L:L,MATCH('Retirement Calculator'!A708,'Lorri 401b'!N:N,0),0)</f>
        <v>-566254.13967145246</v>
      </c>
      <c r="S708" s="25">
        <f t="shared" ca="1" si="527"/>
        <v>882541.55938524206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1446903.2088313613</v>
      </c>
      <c r="R709" s="25">
        <f t="array" aca="1" ref="R709" ca="1">INDEX('Lorri 401b'!L:L,MATCH('Retirement Calculator'!A709,'Lorri 401b'!N:N,0),0)</f>
        <v>-589065.59049826476</v>
      </c>
      <c r="S709" s="25">
        <f t="shared" ca="1" si="527"/>
        <v>857837.6183330965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1445002.8332300892</v>
      </c>
      <c r="R710" s="25">
        <f t="array" aca="1" ref="R710" ca="1">INDEX('Lorri 401b'!L:L,MATCH('Retirement Calculator'!A710,'Lorri 401b'!N:N,0),0)</f>
        <v>-611972.08903685538</v>
      </c>
      <c r="S710" s="25">
        <f t="shared" ca="1" si="527"/>
        <v>833030.74419323378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1443094.5393971452</v>
      </c>
      <c r="R711" s="25">
        <f t="array" aca="1" ref="R711" ca="1">INDEX('Lorri 401b'!L:L,MATCH('Retirement Calculator'!A711,'Lorri 401b'!N:N,0),0)</f>
        <v>-634974.03131935687</v>
      </c>
      <c r="S711" s="25">
        <f t="shared" ca="1" si="527"/>
        <v>808120.50807778828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1441178.2943398971</v>
      </c>
      <c r="R712" s="25">
        <f t="array" aca="1" ref="R712" ca="1">INDEX('Lorri 401b'!L:L,MATCH('Retirement Calculator'!A712,'Lorri 401b'!N:N,0),0)</f>
        <v>-658071.81502803543</v>
      </c>
      <c r="S712" s="25">
        <f t="shared" ca="1" si="527"/>
        <v>783106.47931186168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1439254.0649282439</v>
      </c>
      <c r="R713" s="25">
        <f t="array" aca="1" ref="R713" ca="1">INDEX('Lorri 401b'!L:L,MATCH('Retirement Calculator'!A713,'Lorri 401b'!N:N,0),0)</f>
        <v>-681265.83950216684</v>
      </c>
      <c r="S713" s="25">
        <f t="shared" ca="1" si="527"/>
        <v>757988.22542607703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1437321.817894042</v>
      </c>
      <c r="R714" s="25">
        <f t="array" aca="1" ref="R714" ca="1">INDEX('Lorri 401b'!L:L,MATCH('Retirement Calculator'!A714,'Lorri 401b'!N:N,0),0)</f>
        <v>-704556.50574494037</v>
      </c>
      <c r="S714" s="25">
        <f t="shared" ca="1" si="527"/>
        <v>732765.31214910164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1435381.519830531</v>
      </c>
      <c r="R715" s="25">
        <f t="array" aca="1" ref="R715" ca="1">INDEX('Lorri 401b'!L:L,MATCH('Retirement Calculator'!A715,'Lorri 401b'!N:N,0),0)</f>
        <v>-727944.21643039212</v>
      </c>
      <c r="S715" s="25">
        <f t="shared" ca="1" si="527"/>
        <v>707437.30340013886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1433433.1371917555</v>
      </c>
      <c r="R716" s="25">
        <f t="array" aca="1" ref="R716" ca="1">INDEX('Lorri 401b'!L:L,MATCH('Retirement Calculator'!A716,'Lorri 401b'!N:N,0),0)</f>
        <v>-751429.37591036665</v>
      </c>
      <c r="S716" s="25">
        <f t="shared" ca="1" si="527"/>
        <v>682003.76128138881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1431476.6362919849</v>
      </c>
      <c r="R717" s="25">
        <f t="array" aca="1" ref="R717" ca="1">INDEX('Lorri 401b'!L:L,MATCH('Retirement Calculator'!A717,'Lorri 401b'!N:N,0),0)</f>
        <v>-775012.39022150775</v>
      </c>
      <c r="S717" s="25">
        <f t="shared" ca="1" si="527"/>
        <v>656464.24607047718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1429511.983305132</v>
      </c>
      <c r="R718" s="25">
        <f t="array" aca="1" ref="R718" ca="1">INDEX('Lorri 401b'!L:L,MATCH('Retirement Calculator'!A718,'Lorri 401b'!N:N,0),0)</f>
        <v>-798693.6670922786</v>
      </c>
      <c r="S718" s="25">
        <f t="shared" ca="1" si="527"/>
        <v>630818.31621285342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1427539.1442641672</v>
      </c>
      <c r="R719" s="25">
        <f t="array" aca="1" ref="R719" ca="1">INDEX('Lorri 401b'!L:L,MATCH('Retirement Calculator'!A719,'Lorri 401b'!N:N,0),0)</f>
        <v>-822473.61595001095</v>
      </c>
      <c r="S719" s="25">
        <f t="shared" ca="1" si="527"/>
        <v>605065.52831415622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1425558.0850605317</v>
      </c>
      <c r="R720" s="25">
        <f t="array" aca="1" ref="R720" ca="1">INDEX('Lorri 401b'!L:L,MATCH('Retirement Calculator'!A720,'Lorri 401b'!N:N,0),0)</f>
        <v>-846352.6479279839</v>
      </c>
      <c r="S720" s="25">
        <f t="shared" ca="1" si="527"/>
        <v>579205.43713254784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1423568.7714435479</v>
      </c>
      <c r="R721" s="25">
        <f t="array" aca="1" ref="R721" ca="1">INDEX('Lorri 401b'!L:L,MATCH('Retirement Calculator'!A721,'Lorri 401b'!N:N,0),0)</f>
        <v>-870331.17587253172</v>
      </c>
      <c r="S721" s="25">
        <f t="shared" ca="1" si="527"/>
        <v>553237.59557101619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1421571.1690198265</v>
      </c>
      <c r="R722" s="25">
        <f t="array" aca="1" ref="R722" ca="1">INDEX('Lorri 401b'!L:L,MATCH('Retirement Calculator'!A722,'Lorri 401b'!N:N,0),0)</f>
        <v>-894409.61435018177</v>
      </c>
      <c r="S722" s="25">
        <f t="shared" ca="1" si="527"/>
        <v>527161.55466964468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1419565.243252673</v>
      </c>
      <c r="R723" s="25">
        <f t="array" aca="1" ref="R723" ca="1">INDEX('Lorri 401b'!L:L,MATCH('Retirement Calculator'!A723,'Lorri 401b'!N:N,0),0)</f>
        <v>-918588.37965482206</v>
      </c>
      <c r="S723" s="25">
        <f t="shared" ca="1" si="527"/>
        <v>500976.8635978509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1417550.9594614897</v>
      </c>
      <c r="R724" s="25">
        <f t="array" aca="1" ref="R724" ca="1">INDEX('Lorri 401b'!L:L,MATCH('Retirement Calculator'!A724,'Lorri 401b'!N:N,0),0)</f>
        <v>-942867.88981489837</v>
      </c>
      <c r="S724" s="25">
        <f t="shared" ca="1" si="527"/>
        <v>474683.06964659132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1415528.2828211763</v>
      </c>
      <c r="R725" s="25">
        <f t="array" aca="1" ref="R725" ca="1">INDEX('Lorri 401b'!L:L,MATCH('Retirement Calculator'!A725,'Lorri 401b'!N:N,0),0)</f>
        <v>-967248.56460064161</v>
      </c>
      <c r="S725" s="25">
        <f t="shared" ca="1" si="527"/>
        <v>448279.71822053473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1413497.1783615283</v>
      </c>
      <c r="R726" s="25">
        <f t="array" aca="1" ref="R726" ca="1">INDEX('Lorri 401b'!L:L,MATCH('Retirement Calculator'!A726,'Lorri 401b'!N:N,0),0)</f>
        <v>-991730.82553132554</v>
      </c>
      <c r="S726" s="25">
        <f t="shared" ca="1" si="527"/>
        <v>421766.35283020278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1411457.6109666319</v>
      </c>
      <c r="R727" s="25">
        <f t="array" aca="1" ref="R727" ca="1">INDEX('Lorri 401b'!L:L,MATCH('Retirement Calculator'!A727,'Lorri 401b'!N:N,0),0)</f>
        <v>-1016315.095882554</v>
      </c>
      <c r="S727" s="25">
        <f t="shared" ca="1" si="527"/>
        <v>395142.51508407795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1409409.5453742568</v>
      </c>
      <c r="R728" s="25">
        <f t="array" aca="1" ref="R728" ca="1">INDEX('Lorri 401b'!L:L,MATCH('Retirement Calculator'!A728,'Lorri 401b'!N:N,0),0)</f>
        <v>-1041001.8006935791</v>
      </c>
      <c r="S728" s="25">
        <f t="shared" ca="1" si="527"/>
        <v>368407.74468067766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1407352.9461752467</v>
      </c>
      <c r="R729" s="25">
        <f t="array" aca="1" ref="R729" ca="1">INDEX('Lorri 401b'!L:L,MATCH('Retirement Calculator'!A729,'Lorri 401b'!N:N,0),0)</f>
        <v>-1065791.3667746501</v>
      </c>
      <c r="S729" s="25">
        <f t="shared" ca="1" si="527"/>
        <v>341561.57940059667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1405287.7778129075</v>
      </c>
      <c r="R730" s="25">
        <f t="array" aca="1" ref="R730" ca="1">INDEX('Lorri 401b'!L:L,MATCH('Retirement Calculator'!A730,'Lorri 401b'!N:N,0),0)</f>
        <v>-1090684.2227143922</v>
      </c>
      <c r="S730" s="25">
        <f t="shared" ca="1" si="527"/>
        <v>314603.55509851524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1403214.0045823918</v>
      </c>
      <c r="R731" s="25">
        <f t="array" aca="1" ref="R731" ca="1">INDEX('Lorri 401b'!L:L,MATCH('Retirement Calculator'!A731,'Lorri 401b'!N:N,0),0)</f>
        <v>-1115680.7988872167</v>
      </c>
      <c r="S731" s="25">
        <f t="shared" ca="1" si="527"/>
        <v>287533.2056951751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1401131.5906300824</v>
      </c>
      <c r="R732" s="25">
        <f t="array" aca="1" ref="R732" ca="1">INDEX('Lorri 401b'!L:L,MATCH('Retirement Calculator'!A732,'Lorri 401b'!N:N,0),0)</f>
        <v>-1140781.5274607614</v>
      </c>
      <c r="S732" s="25">
        <f t="shared" ca="1" si="527"/>
        <v>260350.06316932105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1399040.4999529717</v>
      </c>
      <c r="R733" s="25">
        <f t="array" aca="1" ref="R733" ca="1">INDEX('Lorri 401b'!L:L,MATCH('Retirement Calculator'!A733,'Lorri 401b'!N:N,0),0)</f>
        <v>-1165986.8424033625</v>
      </c>
      <c r="S733" s="25">
        <f t="shared" ca="1" si="527"/>
        <v>233053.6575496092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1396940.6963980396</v>
      </c>
      <c r="R734" s="25">
        <f t="array" aca="1" ref="R734" ca="1">INDEX('Lorri 401b'!L:L,MATCH('Retirement Calculator'!A734,'Lorri 401b'!N:N,0),0)</f>
        <v>-1191297.1794915576</v>
      </c>
      <c r="S734" s="25">
        <f t="shared" ca="1" si="527"/>
        <v>205643.51690648193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1394832.1436616287</v>
      </c>
      <c r="R735" s="25">
        <f t="array" aca="1" ref="R735" ca="1">INDEX('Lorri 401b'!L:L,MATCH('Retirement Calculator'!A735,'Lorri 401b'!N:N,0),0)</f>
        <v>-1216712.9763176204</v>
      </c>
      <c r="S735" s="25">
        <f t="shared" ca="1" si="527"/>
        <v>178119.16734400834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1392714.8052888161</v>
      </c>
      <c r="R736" s="25">
        <f t="array" aca="1" ref="R736" ca="1">INDEX('Lorri 401b'!L:L,MATCH('Retirement Calculator'!A736,'Lorri 401b'!N:N,0),0)</f>
        <v>-1242234.672297125</v>
      </c>
      <c r="S736" s="25">
        <f t="shared" ca="1" si="527"/>
        <v>150480.13299169112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1390588.6446727833</v>
      </c>
      <c r="R737" s="25">
        <f t="array" aca="1" ref="R737" ca="1">INDEX('Lorri 401b'!L:L,MATCH('Retirement Calculator'!A737,'Lorri 401b'!N:N,0),0)</f>
        <v>-1267862.7086765443</v>
      </c>
      <c r="S737" s="25">
        <f t="shared" ca="1" si="527"/>
        <v>122725.93599623907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1388453.6250541839</v>
      </c>
      <c r="R738" s="25">
        <f t="array" aca="1" ref="R738" ca="1">INDEX('Lorri 401b'!L:L,MATCH('Retirement Calculator'!A738,'Lorri 401b'!N:N,0),0)</f>
        <v>-1293597.5285408776</v>
      </c>
      <c r="S738" s="25">
        <f t="shared" ca="1" si="527"/>
        <v>94856.096513306256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1386309.7095205069</v>
      </c>
      <c r="R739" s="25">
        <f t="array" aca="1" ref="R739" ca="1">INDEX('Lorri 401b'!L:L,MATCH('Retirement Calculator'!A739,'Lorri 401b'!N:N,0),0)</f>
        <v>-1319439.5768213125</v>
      </c>
      <c r="S739" s="25">
        <f t="shared" ca="1" si="527"/>
        <v>66870.132699194364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1384156.8610054394</v>
      </c>
      <c r="R740" s="25">
        <f t="array" aca="1" ref="R740" ca="1">INDEX('Lorri 401b'!L:L,MATCH('Retirement Calculator'!A740,'Lorri 401b'!N:N,0),0)</f>
        <v>-1345389.300302916</v>
      </c>
      <c r="S740" s="25">
        <f t="shared" ca="1" si="527"/>
        <v>38767.560702523449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1381995.0422882258</v>
      </c>
      <c r="R741" s="25">
        <f t="array" aca="1" ref="R741" ca="1">INDEX('Lorri 401b'!L:L,MATCH('Retirement Calculator'!A741,'Lorri 401b'!N:N,0),0)</f>
        <v>-1371447.1476323593</v>
      </c>
      <c r="S741" s="25">
        <f t="shared" ca="1" si="527"/>
        <v>10547.894655866548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1379824.2159930239</v>
      </c>
      <c r="R742" s="25">
        <f t="array" aca="1" ref="R742" ca="1">INDEX('Lorri 401b'!L:L,MATCH('Retirement Calculator'!A742,'Lorri 401b'!N:N,0),0)</f>
        <v>-1397613.5693256753</v>
      </c>
      <c r="S742" s="25">
        <f t="shared" ca="1" si="527"/>
        <v>-17789.353332651313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1377644.3445882588</v>
      </c>
      <c r="R743" s="25">
        <f t="array" aca="1" ref="R743" ca="1">INDEX('Lorri 401b'!L:L,MATCH('Retirement Calculator'!A743,'Lorri 401b'!N:N,0),0)</f>
        <v>-1423889.0177760469</v>
      </c>
      <c r="S743" s="25">
        <f t="shared" ca="1" si="527"/>
        <v>-46244.67318778811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1375455.3903859737</v>
      </c>
      <c r="R744" s="25">
        <f t="array" aca="1" ref="R744" ca="1">INDEX('Lorri 401b'!L:L,MATCH('Retirement Calculator'!A744,'Lorri 401b'!N:N,0),0)</f>
        <v>-1450273.9472616282</v>
      </c>
      <c r="S744" s="25">
        <f t="shared" ca="1" si="527"/>
        <v>-74818.556875654496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1373257.3155411792</v>
      </c>
      <c r="R745" s="25">
        <f t="array" aca="1" ref="R745" ca="1">INDEX('Lorri 401b'!L:L,MATCH('Retirement Calculator'!A745,'Lorri 401b'!N:N,0),0)</f>
        <v>-1476768.8139533997</v>
      </c>
      <c r="S745" s="25">
        <f t="shared" ca="1" si="527"/>
        <v>-103511.49841222051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1371050.082051198</v>
      </c>
      <c r="R746" s="25">
        <f t="array" aca="1" ref="R746" ca="1">INDEX('Lorri 401b'!L:L,MATCH('Retirement Calculator'!A746,'Lorri 401b'!N:N,0),0)</f>
        <v>-1503374.0759230533</v>
      </c>
      <c r="S746" s="25">
        <f t="shared" ca="1" si="527"/>
        <v>-132323.99387185532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1368833.6517550086</v>
      </c>
      <c r="R747" s="25">
        <f t="array" aca="1" ref="R747" ca="1">INDEX('Lorri 401b'!L:L,MATCH('Retirement Calculator'!A747,'Lorri 401b'!N:N,0),0)</f>
        <v>-1530090.1931509138</v>
      </c>
      <c r="S747" s="25">
        <f t="shared" ca="1" si="527"/>
        <v>-161256.54139590519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1366607.9863325851</v>
      </c>
      <c r="R748" s="25">
        <f t="array" aca="1" ref="R748" ca="1">INDEX('Lorri 401b'!L:L,MATCH('Retirement Calculator'!A748,'Lorri 401b'!N:N,0),0)</f>
        <v>-1556917.6275338905</v>
      </c>
      <c r="S748" s="25">
        <f t="shared" ca="1" si="527"/>
        <v>-190309.64120130544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1364373.0473042347</v>
      </c>
      <c r="R749" s="25">
        <f t="array" aca="1" ref="R749" ca="1">INDEX('Lorri 401b'!L:L,MATCH('Retirement Calculator'!A749,'Lorri 401b'!N:N,0),0)</f>
        <v>-1583856.8428934629</v>
      </c>
      <c r="S749" s="25">
        <f t="shared" ca="1" si="527"/>
        <v>-219483.79558922816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1362128.7960299328</v>
      </c>
      <c r="R750" s="25">
        <f t="array" aca="1" ref="R750" ca="1">INDEX('Lorri 401b'!L:L,MATCH('Retirement Calculator'!A750,'Lorri 401b'!N:N,0),0)</f>
        <v>-1610908.3049837002</v>
      </c>
      <c r="S750" s="25">
        <f t="shared" ca="1" si="527"/>
        <v>-248779.50895376736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1359875.1937086547</v>
      </c>
      <c r="R751" s="25">
        <f t="array" aca="1" ref="R751" ca="1">INDEX('Lorri 401b'!L:L,MATCH('Retirement Calculator'!A751,'Lorri 401b'!N:N,0),0)</f>
        <v>-1638072.4814993134</v>
      </c>
      <c r="S751" s="25">
        <f t="shared" ca="1" si="527"/>
        <v>-278197.28779065865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1357612.2013777047</v>
      </c>
      <c r="R752" s="25">
        <f t="array" aca="1" ref="R752" ca="1">INDEX('Lorri 401b'!L:L,MATCH('Retirement Calculator'!A752,'Lorri 401b'!N:N,0),0)</f>
        <v>-1665349.8420837417</v>
      </c>
      <c r="S752" s="25">
        <f t="shared" ca="1" si="527"/>
        <v>-307737.64070603694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1355339.7799120424</v>
      </c>
      <c r="R753" s="25">
        <f t="array" aca="1" ref="R753" ca="1">INDEX('Lorri 401b'!L:L,MATCH('Retirement Calculator'!A753,'Lorri 401b'!N:N,0),0)</f>
        <v>-1692740.8583372717</v>
      </c>
      <c r="S753" s="25">
        <f t="shared" ca="1" si="527"/>
        <v>-337401.07842522929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1353057.8900236064</v>
      </c>
      <c r="R754" s="25">
        <f t="array" aca="1" ref="R754" ca="1">INDEX('Lorri 401b'!L:L,MATCH('Retirement Calculator'!A754,'Lorri 401b'!N:N,0),0)</f>
        <v>-1720246.0038251916</v>
      </c>
      <c r="S754" s="25">
        <f t="shared" ca="1" si="527"/>
        <v>-367188.11380158528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1350766.4922606351</v>
      </c>
      <c r="R755" s="25">
        <f t="array" aca="1" ref="R755" ca="1">INDEX('Lorri 401b'!L:L,MATCH('Retirement Calculator'!A755,'Lorri 401b'!N:N,0),0)</f>
        <v>-1747865.7540859778</v>
      </c>
      <c r="S755" s="25">
        <f t="shared" ca="1" si="527"/>
        <v>-397099.26182534266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1348465.5470069849</v>
      </c>
      <c r="R756" s="25">
        <f t="array" aca="1" ref="R756" ca="1">INDEX('Lorri 401b'!L:L,MATCH('Retirement Calculator'!A756,'Lorri 401b'!N:N,0),0)</f>
        <v>-1775600.5866395172</v>
      </c>
      <c r="S756" s="25">
        <f t="shared" ca="1" si="527"/>
        <v>-427135.03963253228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1346155.0144814446</v>
      </c>
      <c r="R757" s="25">
        <f t="array" aca="1" ref="R757" ca="1">INDEX('Lorri 401b'!L:L,MATCH('Retirement Calculator'!A757,'Lorri 401b'!N:N,0),0)</f>
        <v>-1803450.9809953631</v>
      </c>
      <c r="S757" s="25">
        <f t="shared" ca="1" si="527"/>
        <v>-457295.96651391848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1343834.8547370478</v>
      </c>
      <c r="R758" s="25">
        <f t="array" aca="1" ref="R758" ca="1">INDEX('Lorri 401b'!L:L,MATCH('Retirement Calculator'!A758,'Lorri 401b'!N:N,0),0)</f>
        <v>-1831417.4186610249</v>
      </c>
      <c r="S758" s="25">
        <f t="shared" ca="1" si="527"/>
        <v>-487582.56392397708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1341505.0276603827</v>
      </c>
      <c r="R759" s="25">
        <f t="array" aca="1" ref="R759" ca="1">INDEX('Lorri 401b'!L:L,MATCH('Retirement Calculator'!A759,'Lorri 401b'!N:N,0),0)</f>
        <v>-1859500.3831502937</v>
      </c>
      <c r="S759" s="25">
        <f t="shared" ca="1" si="527"/>
        <v>-517995.35548991105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1339165.492970898</v>
      </c>
      <c r="R760" s="25">
        <f t="array" aca="1" ref="R760" ca="1">INDEX('Lorri 401b'!L:L,MATCH('Retirement Calculator'!A760,'Lorri 401b'!N:N,0),0)</f>
        <v>-1887700.3599916012</v>
      </c>
      <c r="S760" s="25">
        <f t="shared" ca="1" si="527"/>
        <v>-548534.86702070315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1336816.2102202072</v>
      </c>
      <c r="R761" s="25">
        <f t="array" aca="1" ref="R761" ca="1">INDEX('Lorri 401b'!L:L,MATCH('Retirement Calculator'!A761,'Lorri 401b'!N:N,0),0)</f>
        <v>-1916017.8367364141</v>
      </c>
      <c r="S761" s="25">
        <f t="shared" ca="1" si="527"/>
        <v>-579201.62651620689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1334457.1387913886</v>
      </c>
      <c r="R762" s="25">
        <f t="array" aca="1" ref="R762" ca="1">INDEX('Lorri 401b'!L:L,MATCH('Retirement Calculator'!A762,'Lorri 401b'!N:N,0),0)</f>
        <v>-1944453.3029676636</v>
      </c>
      <c r="S762" s="25">
        <f t="shared" ca="1" si="527"/>
        <v>-609996.16417627502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1332088.2378982832</v>
      </c>
      <c r="R763" s="25">
        <f t="array" aca="1" ref="R763" ca="1">INDEX('Lorri 401b'!L:L,MATCH('Retirement Calculator'!A763,'Lorri 401b'!N:N,0),0)</f>
        <v>-1973007.25030821</v>
      </c>
      <c r="S763" s="25">
        <f t="shared" ca="1" si="527"/>
        <v>-640919.01240992686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1329709.4665847898</v>
      </c>
      <c r="R764" s="25">
        <f t="array" aca="1" ref="R764" ca="1">INDEX('Lorri 401b'!L:L,MATCH('Retirement Calculator'!A764,'Lorri 401b'!N:N,0),0)</f>
        <v>-2001680.1724293421</v>
      </c>
      <c r="S764" s="25">
        <f t="shared" ca="1" si="527"/>
        <v>-671970.70584455226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1327320.7837241569</v>
      </c>
      <c r="R765" s="25">
        <f t="array" aca="1" ref="R765" ca="1">INDEX('Lorri 401b'!L:L,MATCH('Retirement Calculator'!A765,'Lorri 401b'!N:N,0),0)</f>
        <v>-2030472.5650593122</v>
      </c>
      <c r="S765" s="25">
        <f t="shared" ca="1" si="527"/>
        <v>-703151.78133515525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1324922.1480182714</v>
      </c>
      <c r="R766" s="25">
        <f t="array" aca="1" ref="R766" ca="1">INDEX('Lorri 401b'!L:L,MATCH('Retirement Calculator'!A766,'Lorri 401b'!N:N,0),0)</f>
        <v>-2059384.9259919073</v>
      </c>
      <c r="S766" s="25">
        <f t="shared" ca="1" si="527"/>
        <v>-734462.77797363582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1322513.5179969447</v>
      </c>
      <c r="R767" s="25">
        <f t="array" aca="1" ref="R767" ca="1">INDEX('Lorri 401b'!L:L,MATCH('Retirement Calculator'!A767,'Lorri 401b'!N:N,0),0)</f>
        <v>-2088417.7550950546</v>
      </c>
      <c r="S767" s="25">
        <f t="shared" ca="1" si="527"/>
        <v>-765904.23709810991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1320094.8520171959</v>
      </c>
      <c r="R768" s="25">
        <f t="array" aca="1" ref="R768" ca="1">INDEX('Lorri 401b'!L:L,MATCH('Retirement Calculator'!A768,'Lorri 401b'!N:N,0),0)</f>
        <v>-2117571.5543194651</v>
      </c>
      <c r="S768" s="25">
        <f t="shared" ca="1" si="527"/>
        <v>-797476.70230226917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1317666.1082625315</v>
      </c>
      <c r="R769" s="25">
        <f t="array" aca="1" ref="R769" ca="1">INDEX('Lorri 401b'!L:L,MATCH('Retirement Calculator'!A769,'Lorri 401b'!N:N,0),0)</f>
        <v>-2146846.8277073107</v>
      </c>
      <c r="S769" s="25">
        <f t="shared" ca="1" si="527"/>
        <v>-829180.71944477921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1315227.2447422226</v>
      </c>
      <c r="R770" s="25">
        <f t="array" aca="1" ref="R770" ca="1">INDEX('Lorri 401b'!L:L,MATCH('Retirement Calculator'!A770,'Lorri 401b'!N:N,0),0)</f>
        <v>-2176244.0814009388</v>
      </c>
      <c r="S770" s="25">
        <f t="shared" ca="1" si="527"/>
        <v>-861016.8366587162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1312778.219290579</v>
      </c>
      <c r="R771" s="25">
        <f t="array" aca="1" ref="R771" ca="1">INDEX('Lorri 401b'!L:L,MATCH('Retirement Calculator'!A771,'Lorri 401b'!N:N,0),0)</f>
        <v>-2205763.8236516239</v>
      </c>
      <c r="S771" s="25">
        <f t="shared" ca="1" si="527"/>
        <v>-892985.60436104494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1310318.9895662202</v>
      </c>
      <c r="R772" s="25">
        <f t="array" aca="1" ref="R772" ca="1">INDEX('Lorri 401b'!L:L,MATCH('Retirement Calculator'!A772,'Lorri 401b'!N:N,0),0)</f>
        <v>-2235406.5648283535</v>
      </c>
      <c r="S772" s="25">
        <f t="shared" ca="1" si="527"/>
        <v>-925087.57526213326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1307849.5130513434</v>
      </c>
      <c r="R773" s="25">
        <f t="array" aca="1" ref="R773" ca="1">INDEX('Lorri 401b'!L:L,MATCH('Retirement Calculator'!A773,'Lorri 401b'!N:N,0),0)</f>
        <v>-2265172.8174266526</v>
      </c>
      <c r="S773" s="25">
        <f t="shared" ca="1" si="527"/>
        <v>-957323.30437530926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1305369.7470509878</v>
      </c>
      <c r="R774" s="25">
        <f t="array" aca="1" ref="R774" ca="1">INDEX('Lorri 401b'!L:L,MATCH('Retirement Calculator'!A774,'Lorri 401b'!N:N,0),0)</f>
        <v>-2295063.096077445</v>
      </c>
      <c r="S774" s="25">
        <f t="shared" ca="1" si="527"/>
        <v>-989693.34902645717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1302879.6486922975</v>
      </c>
      <c r="R775" s="25">
        <f t="array" aca="1" ref="R775" ca="1">INDEX('Lorri 401b'!L:L,MATCH('Retirement Calculator'!A775,'Lorri 401b'!N:N,0),0)</f>
        <v>-2325077.9175559487</v>
      </c>
      <c r="S775" s="25">
        <f t="shared" ca="1" si="527"/>
        <v>-1022198.2688636512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1300379.1749237792</v>
      </c>
      <c r="R776" s="25">
        <f t="array" aca="1" ref="R776" ca="1">INDEX('Lorri 401b'!L:L,MATCH('Retirement Calculator'!A776,'Lorri 401b'!N:N,0),0)</f>
        <v>-2355217.8007906131</v>
      </c>
      <c r="S776" s="25">
        <f t="shared" ref="S776:S1030" ca="1" si="787">SUM(Q776:R776)</f>
        <v>-1054838.6258668338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1297868.2825145589</v>
      </c>
      <c r="R777" s="25">
        <f t="array" aca="1" ref="R777" ca="1">INDEX('Lorri 401b'!L:L,MATCH('Retirement Calculator'!A777,'Lorri 401b'!N:N,0),0)</f>
        <v>-2385483.2668720884</v>
      </c>
      <c r="S777" s="25">
        <f t="shared" ca="1" si="787"/>
        <v>-1087614.9843575296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1295346.9280536333</v>
      </c>
      <c r="R778" s="25">
        <f t="array" aca="1" ref="R778" ca="1">INDEX('Lorri 401b'!L:L,MATCH('Retirement Calculator'!A778,'Lorri 401b'!N:N,0),0)</f>
        <v>-2415874.8390622367</v>
      </c>
      <c r="S778" s="25">
        <f t="shared" ca="1" si="787"/>
        <v>-1120527.9110086034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1292815.0679491207</v>
      </c>
      <c r="R779" s="25">
        <f t="array" aca="1" ref="R779" ca="1">INDEX('Lorri 401b'!L:L,MATCH('Retirement Calculator'!A779,'Lorri 401b'!N:N,0),0)</f>
        <v>-2446393.0428031771</v>
      </c>
      <c r="S779" s="25">
        <f t="shared" ca="1" si="787"/>
        <v>-1153577.9748540565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1290272.6584275058</v>
      </c>
      <c r="R780" s="25">
        <f t="array" aca="1" ref="R780" ca="1">INDEX('Lorri 401b'!L:L,MATCH('Retirement Calculator'!A780,'Lorri 401b'!N:N,0),0)</f>
        <v>-2477038.4057263718</v>
      </c>
      <c r="S780" s="25">
        <f t="shared" ca="1" si="787"/>
        <v>-1186765.747298866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1287719.6555328842</v>
      </c>
      <c r="R781" s="25">
        <f t="array" aca="1" ref="R781" ca="1">INDEX('Lorri 401b'!L:L,MATCH('Retirement Calculator'!A781,'Lorri 401b'!N:N,0),0)</f>
        <v>-2507811.4576617461</v>
      </c>
      <c r="S781" s="25">
        <f t="shared" ca="1" si="787"/>
        <v>-1220091.8021288619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1285156.0151262018</v>
      </c>
      <c r="R782" s="25">
        <f t="array" aca="1" ref="R782" ca="1">INDEX('Lorri 401b'!L:L,MATCH('Retirement Calculator'!A782,'Lorri 401b'!N:N,0),0)</f>
        <v>-2538712.730646851</v>
      </c>
      <c r="S782" s="25">
        <f t="shared" ca="1" si="787"/>
        <v>-1253556.7155206492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1282581.6928844915</v>
      </c>
      <c r="R783" s="25">
        <f t="array" aca="1" ref="R783" ca="1">INDEX('Lorri 401b'!L:L,MATCH('Retirement Calculator'!A783,'Lorri 401b'!N:N,0),0)</f>
        <v>-2569742.7589360606</v>
      </c>
      <c r="S783" s="25">
        <f t="shared" ca="1" si="787"/>
        <v>-1287161.0660515691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1279996.6443001074</v>
      </c>
      <c r="R784" s="25">
        <f t="array" aca="1" ref="R784" ca="1">INDEX('Lorri 401b'!L:L,MATCH('Retirement Calculator'!A784,'Lorri 401b'!N:N,0),0)</f>
        <v>-2600902.0790098086</v>
      </c>
      <c r="S784" s="25">
        <f t="shared" ca="1" si="787"/>
        <v>-1320905.4347097012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1277400.8246799549</v>
      </c>
      <c r="R785" s="25">
        <f t="array" aca="1" ref="R785" ca="1">INDEX('Lorri 401b'!L:L,MATCH('Retirement Calculator'!A785,'Lorri 401b'!N:N,0),0)</f>
        <v>-2632191.2295838641</v>
      </c>
      <c r="S785" s="25">
        <f t="shared" ca="1" si="787"/>
        <v>-1354790.4049039092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1274794.1891447185</v>
      </c>
      <c r="R786" s="25">
        <f t="array" aca="1" ref="R786" ca="1">INDEX('Lorri 401b'!L:L,MATCH('Retirement Calculator'!A786,'Lorri 401b'!N:N,0),0)</f>
        <v>-2663610.7516186447</v>
      </c>
      <c r="S786" s="25">
        <f t="shared" ca="1" si="787"/>
        <v>-1388816.5624739262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1272176.6926280854</v>
      </c>
      <c r="R787" s="25">
        <f t="array" aca="1" ref="R787" ca="1">INDEX('Lorri 401b'!L:L,MATCH('Retirement Calculator'!A787,'Lorri 401b'!N:N,0),0)</f>
        <v>-2695161.1883285702</v>
      </c>
      <c r="S787" s="25">
        <f t="shared" ca="1" si="787"/>
        <v>-1422984.4957004848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1269548.2898759663</v>
      </c>
      <c r="R788" s="25">
        <f t="array" aca="1" ref="R788" ca="1">INDEX('Lorri 401b'!L:L,MATCH('Retirement Calculator'!A788,'Lorri 401b'!N:N,0),0)</f>
        <v>-2726843.0851914538</v>
      </c>
      <c r="S788" s="25">
        <f t="shared" ca="1" si="787"/>
        <v>-1457294.7953154875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1266908.9354457133</v>
      </c>
      <c r="R789" s="25">
        <f t="array" aca="1" ref="R789" ca="1">INDEX('Lorri 401b'!L:L,MATCH('Retirement Calculator'!A789,'Lorri 401b'!N:N,0),0)</f>
        <v>-2758656.9899579328</v>
      </c>
      <c r="S789" s="25">
        <f t="shared" ca="1" si="787"/>
        <v>-1491748.0545122195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1264258.5837053342</v>
      </c>
      <c r="R790" s="25">
        <f t="array" aca="1" ref="R790" ca="1">INDEX('Lorri 401b'!L:L,MATCH('Retirement Calculator'!A790,'Lorri 401b'!N:N,0),0)</f>
        <v>-2790603.4526609387</v>
      </c>
      <c r="S790" s="25">
        <f t="shared" ca="1" si="787"/>
        <v>-1526344.8689556045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1261597.1888327037</v>
      </c>
      <c r="R791" s="25">
        <f t="array" aca="1" ref="R791" ca="1">INDEX('Lorri 401b'!L:L,MATCH('Retirement Calculator'!A791,'Lorri 401b'!N:N,0),0)</f>
        <v>-2822683.025625207</v>
      </c>
      <c r="S791" s="25">
        <f t="shared" ca="1" si="787"/>
        <v>-1561085.8367925033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1258924.7048147705</v>
      </c>
      <c r="R792" s="25">
        <f t="array" aca="1" ref="R792" ca="1">INDEX('Lorri 401b'!L:L,MATCH('Retirement Calculator'!A792,'Lorri 401b'!N:N,0),0)</f>
        <v>-2854896.2634768267</v>
      </c>
      <c r="S792" s="25">
        <f t="shared" ca="1" si="787"/>
        <v>-1595971.5586620562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1256241.0854467626</v>
      </c>
      <c r="R793" s="25">
        <f t="array" aca="1" ref="R793" ca="1">INDEX('Lorri 401b'!L:L,MATCH('Retirement Calculator'!A793,'Lorri 401b'!N:N,0),0)</f>
        <v>-2887243.7231528279</v>
      </c>
      <c r="S793" s="25">
        <f t="shared" ca="1" si="787"/>
        <v>-1631002.6377060653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1253546.2843313881</v>
      </c>
      <c r="R794" s="25">
        <f t="array" aca="1" ref="R794" ca="1">INDEX('Lorri 401b'!L:L,MATCH('Retirement Calculator'!A794,'Lorri 401b'!N:N,0),0)</f>
        <v>-2919725.9639108125</v>
      </c>
      <c r="S794" s="25">
        <f t="shared" ca="1" si="787"/>
        <v>-1666179.6795794244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1250840.2548780327</v>
      </c>
      <c r="R795" s="25">
        <f t="array" aca="1" ref="R795" ca="1">INDEX('Lorri 401b'!L:L,MATCH('Retirement Calculator'!A795,'Lorri 401b'!N:N,0),0)</f>
        <v>-2952343.5473386222</v>
      </c>
      <c r="S795" s="25">
        <f t="shared" ca="1" si="787"/>
        <v>-1701503.2924605894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1248122.950301955</v>
      </c>
      <c r="R796" s="25">
        <f t="array" aca="1" ref="R796" ca="1">INDEX('Lorri 401b'!L:L,MATCH('Retirement Calculator'!A796,'Lorri 401b'!N:N,0),0)</f>
        <v>-2985097.0373640475</v>
      </c>
      <c r="S796" s="25">
        <f t="shared" ca="1" si="787"/>
        <v>-1736974.0870620925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1245394.323623477</v>
      </c>
      <c r="R797" s="25">
        <f t="array" aca="1" ref="R797" ca="1">INDEX('Lorri 401b'!L:L,MATCH('Retirement Calculator'!A797,'Lorri 401b'!N:N,0),0)</f>
        <v>-3017987.000264579</v>
      </c>
      <c r="S797" s="25">
        <f t="shared" ca="1" si="787"/>
        <v>-1772592.6766411019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1242654.3276671721</v>
      </c>
      <c r="R798" s="25">
        <f t="array" aca="1" ref="R798" ca="1">INDEX('Lorri 401b'!L:L,MATCH('Retirement Calculator'!A798,'Lorri 401b'!N:N,0),0)</f>
        <v>-3051014.004677196</v>
      </c>
      <c r="S798" s="25">
        <f t="shared" ca="1" si="787"/>
        <v>-1808359.677010024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1239902.9150610492</v>
      </c>
      <c r="R799" s="25">
        <f t="array" aca="1" ref="R799" ca="1">INDEX('Lorri 401b'!L:L,MATCH('Retirement Calculator'!A799,'Lorri 401b'!N:N,0),0)</f>
        <v>-3084178.6216081991</v>
      </c>
      <c r="S799" s="25">
        <f t="shared" ca="1" si="787"/>
        <v>-1844275.7065471499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1237140.038235734</v>
      </c>
      <c r="R800" s="25">
        <f t="array" aca="1" ref="R800" ca="1">INDEX('Lorri 401b'!L:L,MATCH('Retirement Calculator'!A800,'Lorri 401b'!N:N,0),0)</f>
        <v>-3117481.424443081</v>
      </c>
      <c r="S800" s="25">
        <f t="shared" ca="1" si="787"/>
        <v>-1880341.386207347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1234365.6494236467</v>
      </c>
      <c r="R801" s="25">
        <f t="array" aca="1" ref="R801" ca="1">INDEX('Lorri 401b'!L:L,MATCH('Retirement Calculator'!A801,'Lorri 401b'!N:N,0),0)</f>
        <v>-3150922.9889564416</v>
      </c>
      <c r="S801" s="25">
        <f t="shared" ca="1" si="787"/>
        <v>-1916557.3395327949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1231579.7006581759</v>
      </c>
      <c r="R802" s="25">
        <f t="array" aca="1" ref="R802" ca="1">INDEX('Lorri 401b'!L:L,MATCH('Retirement Calculator'!A802,'Lorri 401b'!N:N,0),0)</f>
        <v>-3184503.8933219411</v>
      </c>
      <c r="S802" s="25">
        <f t="shared" ca="1" si="787"/>
        <v>-1952924.1926637653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1228782.1437728489</v>
      </c>
      <c r="R803" s="25">
        <f t="array" aca="1" ref="R803" ca="1">INDEX('Lorri 401b'!L:L,MATCH('Retirement Calculator'!A803,'Lorri 401b'!N:N,0),0)</f>
        <v>-3218224.718122297</v>
      </c>
      <c r="S803" s="25">
        <f t="shared" ca="1" si="787"/>
        <v>-1989442.5743494481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1225972.9304004996</v>
      </c>
      <c r="R804" s="25">
        <f t="array" aca="1" ref="R804" ca="1">INDEX('Lorri 401b'!L:L,MATCH('Retirement Calculator'!A804,'Lorri 401b'!N:N,0),0)</f>
        <v>-3252086.0463593211</v>
      </c>
      <c r="S804" s="25">
        <f t="shared" ca="1" si="787"/>
        <v>-2026113.1159588215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1223152.0119724323</v>
      </c>
      <c r="R805" s="25">
        <f t="array" aca="1" ref="R805" ca="1">INDEX('Lorri 401b'!L:L,MATCH('Retirement Calculator'!A805,'Lorri 401b'!N:N,0),0)</f>
        <v>-3286088.4634639993</v>
      </c>
      <c r="S805" s="25">
        <f t="shared" ca="1" si="787"/>
        <v>-2062936.4514915671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1220319.3397175812</v>
      </c>
      <c r="R806" s="25">
        <f t="array" aca="1" ref="R806" ca="1">INDEX('Lorri 401b'!L:L,MATCH('Retirement Calculator'!A806,'Lorri 401b'!N:N,0),0)</f>
        <v>-3320232.5573066138</v>
      </c>
      <c r="S806" s="25">
        <f t="shared" ca="1" si="787"/>
        <v>-2099913.2175890328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1217474.8646616682</v>
      </c>
      <c r="R807" s="25">
        <f t="array" aca="1" ref="R807" ca="1">INDEX('Lorri 401b'!L:L,MATCH('Retirement Calculator'!A807,'Lorri 401b'!N:N,0),0)</f>
        <v>-3354518.9182069059</v>
      </c>
      <c r="S807" s="25">
        <f t="shared" ca="1" si="787"/>
        <v>-2137044.0535452375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1214618.5376263557</v>
      </c>
      <c r="R808" s="25">
        <f t="array" aca="1" ref="R808" ca="1">INDEX('Lorri 401b'!L:L,MATCH('Retirement Calculator'!A808,'Lorri 401b'!N:N,0),0)</f>
        <v>-3388948.1389442827</v>
      </c>
      <c r="S808" s="25">
        <f t="shared" ca="1" si="787"/>
        <v>-2174329.6013179272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1211750.309228396</v>
      </c>
      <c r="R809" s="25">
        <f t="array" aca="1" ref="R809" ca="1">INDEX('Lorri 401b'!L:L,MATCH('Retirement Calculator'!A809,'Lorri 401b'!N:N,0),0)</f>
        <v>-3423520.8147680652</v>
      </c>
      <c r="S809" s="25">
        <f t="shared" ca="1" si="787"/>
        <v>-2211770.5055396692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1208870.1298787782</v>
      </c>
      <c r="R810" s="25">
        <f t="array" aca="1" ref="R810" ca="1">INDEX('Lorri 401b'!L:L,MATCH('Retirement Calculator'!A810,'Lorri 401b'!N:N,0),0)</f>
        <v>-3458237.5434077801</v>
      </c>
      <c r="S810" s="25">
        <f t="shared" ca="1" si="787"/>
        <v>-2249367.4135290021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1205977.9497818702</v>
      </c>
      <c r="R811" s="25">
        <f t="array" aca="1" ref="R811" ca="1">INDEX('Lorri 401b'!L:L,MATCH('Retirement Calculator'!A811,'Lorri 401b'!N:N,0),0)</f>
        <v>-3493098.9250834938</v>
      </c>
      <c r="S811" s="25">
        <f t="shared" ca="1" si="787"/>
        <v>-2287120.9753016233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1203073.7189345586</v>
      </c>
      <c r="R812" s="25">
        <f t="array" aca="1" ref="R812" ca="1">INDEX('Lorri 401b'!L:L,MATCH('Retirement Calculator'!A812,'Lorri 401b'!N:N,0),0)</f>
        <v>-3528105.5625161896</v>
      </c>
      <c r="S812" s="25">
        <f t="shared" ca="1" si="787"/>
        <v>-2325031.8435816308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1200157.3871253831</v>
      </c>
      <c r="R813" s="25">
        <f t="array" aca="1" ref="R813" ca="1">INDEX('Lorri 401b'!L:L,MATCH('Retirement Calculator'!A813,'Lorri 401b'!N:N,0),0)</f>
        <v>-3563258.0609381883</v>
      </c>
      <c r="S813" s="25">
        <f t="shared" ca="1" si="787"/>
        <v>-2363100.6738128052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1197228.9039336694</v>
      </c>
      <c r="R814" s="25">
        <f t="array" aca="1" ref="R814" ca="1">INDEX('Lorri 401b'!L:L,MATCH('Retirement Calculator'!A814,'Lorri 401b'!N:N,0),0)</f>
        <v>-3598557.0281036119</v>
      </c>
      <c r="S814" s="25">
        <f t="shared" ca="1" si="787"/>
        <v>-2401328.1241699425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1194288.2187286569</v>
      </c>
      <c r="R815" s="25">
        <f t="array" aca="1" ref="R815" ca="1">INDEX('Lorri 401b'!L:L,MATCH('Retirement Calculator'!A815,'Lorri 401b'!N:N,0),0)</f>
        <v>-3634003.0742988917</v>
      </c>
      <c r="S815" s="25">
        <f t="shared" ca="1" si="787"/>
        <v>-2439714.8555702348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1191335.2806686235</v>
      </c>
      <c r="R816" s="25">
        <f t="array" aca="1" ref="R816" ca="1">INDEX('Lorri 401b'!L:L,MATCH('Retirement Calculator'!A816,'Lorri 401b'!N:N,0),0)</f>
        <v>-3669596.8123533181</v>
      </c>
      <c r="S816" s="25">
        <f t="shared" ca="1" si="787"/>
        <v>-2478261.5316846948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1188370.0387000067</v>
      </c>
      <c r="R817" s="25">
        <f t="array" aca="1" ref="R817" ca="1">INDEX('Lorri 401b'!L:L,MATCH('Retirement Calculator'!A817,'Lorri 401b'!N:N,0),0)</f>
        <v>-3705338.8576496383</v>
      </c>
      <c r="S817" s="25">
        <f t="shared" ca="1" si="787"/>
        <v>-2516968.8189496314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1185392.4415565205</v>
      </c>
      <c r="R818" s="25">
        <f t="array" aca="1" ref="R818" ca="1">INDEX('Lorri 401b'!L:L,MATCH('Retirement Calculator'!A818,'Lorri 401b'!N:N,0),0)</f>
        <v>-3741229.8281346932</v>
      </c>
      <c r="S818" s="25">
        <f t="shared" ca="1" si="787"/>
        <v>-2555837.3865781724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1182402.43775827</v>
      </c>
      <c r="R819" s="25">
        <f t="array" aca="1" ref="R819" ca="1">INDEX('Lorri 401b'!L:L,MATCH('Retirement Calculator'!A819,'Lorri 401b'!N:N,0),0)</f>
        <v>-3777270.3443301022</v>
      </c>
      <c r="S819" s="25">
        <f t="shared" ca="1" si="787"/>
        <v>-2594867.9065718325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1179399.9756108599</v>
      </c>
      <c r="R820" s="25">
        <f t="array" aca="1" ref="R820" ca="1">INDEX('Lorri 401b'!L:L,MATCH('Retirement Calculator'!A820,'Lorri 401b'!N:N,0),0)</f>
        <v>-3813461.0293429922</v>
      </c>
      <c r="S820" s="25">
        <f t="shared" ca="1" si="787"/>
        <v>-2634061.0537321325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1176385.0032045024</v>
      </c>
      <c r="R821" s="25">
        <f t="array" aca="1" ref="R821" ca="1">INDEX('Lorri 401b'!L:L,MATCH('Retirement Calculator'!A821,'Lorri 401b'!N:N,0),0)</f>
        <v>-3849802.5088767693</v>
      </c>
      <c r="S821" s="25">
        <f t="shared" ca="1" si="787"/>
        <v>-2673417.5056722667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1173357.4684131183</v>
      </c>
      <c r="R822" s="25">
        <f t="array" aca="1" ref="R822" ca="1">INDEX('Lorri 401b'!L:L,MATCH('Retirement Calculator'!A822,'Lorri 401b'!N:N,0),0)</f>
        <v>-3886295.411241937</v>
      </c>
      <c r="S822" s="25">
        <f t="shared" ca="1" si="787"/>
        <v>-2712937.9428288187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1170317.3188934368</v>
      </c>
      <c r="R823" s="25">
        <f t="array" aca="1" ref="R823" ca="1">INDEX('Lorri 401b'!L:L,MATCH('Retirement Calculator'!A823,'Lorri 401b'!N:N,0),0)</f>
        <v>-3922940.3673669598</v>
      </c>
      <c r="S823" s="25">
        <f t="shared" ca="1" si="787"/>
        <v>-2752623.048473523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1167264.5020840899</v>
      </c>
      <c r="R824" s="25">
        <f t="array" aca="1" ref="R824" ca="1">INDEX('Lorri 401b'!L:L,MATCH('Retirement Calculator'!A824,'Lorri 401b'!N:N,0),0)</f>
        <v>-3959738.0108091701</v>
      </c>
      <c r="S824" s="25">
        <f t="shared" ca="1" si="787"/>
        <v>-2792473.5087250802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1164198.9652047041</v>
      </c>
      <c r="R825" s="25">
        <f t="array" aca="1" ref="R825" ca="1">INDEX('Lorri 401b'!L:L,MATCH('Retirement Calculator'!A825,'Lorri 401b'!N:N,0),0)</f>
        <v>-3996688.9777657227</v>
      </c>
      <c r="S825" s="25">
        <f t="shared" ca="1" si="787"/>
        <v>-2832490.0125610186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1161120.6552549875</v>
      </c>
      <c r="R826" s="25">
        <f t="array" aca="1" ref="R826" ca="1">INDEX('Lorri 401b'!L:L,MATCH('Retirement Calculator'!A826,'Lorri 401b'!N:N,0),0)</f>
        <v>-4033793.9070845945</v>
      </c>
      <c r="S826" s="25">
        <f t="shared" ca="1" si="787"/>
        <v>-2872673.2518296069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1158029.5190138139</v>
      </c>
      <c r="R827" s="25">
        <f t="array" aca="1" ref="R827" ca="1">INDEX('Lorri 401b'!L:L,MATCH('Retirement Calculator'!A827,'Lorri 401b'!N:N,0),0)</f>
        <v>-4071053.4402756281</v>
      </c>
      <c r="S827" s="25">
        <f t="shared" ca="1" si="787"/>
        <v>-2913023.9212618144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1154925.5030383021</v>
      </c>
      <c r="R828" s="25">
        <f t="array" aca="1" ref="R828" ca="1">INDEX('Lorri 401b'!L:L,MATCH('Retirement Calculator'!A828,'Lorri 401b'!N:N,0),0)</f>
        <v>-4108468.2215216244</v>
      </c>
      <c r="S828" s="25">
        <f t="shared" ca="1" si="787"/>
        <v>-2953542.7184833223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1151808.5536628922</v>
      </c>
      <c r="R829" s="25">
        <f t="array" aca="1" ref="R829" ca="1">INDEX('Lorri 401b'!L:L,MATCH('Retirement Calculator'!A829,'Lorri 401b'!N:N,0),0)</f>
        <v>-4146038.8976894789</v>
      </c>
      <c r="S829" s="25">
        <f t="shared" ca="1" si="787"/>
        <v>-2994230.344026587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1148678.616998418</v>
      </c>
      <c r="R830" s="25">
        <f t="array" aca="1" ref="R830" ca="1">INDEX('Lorri 401b'!L:L,MATCH('Retirement Calculator'!A830,'Lorri 401b'!N:N,0),0)</f>
        <v>-4183766.1183413663</v>
      </c>
      <c r="S830" s="25">
        <f t="shared" ca="1" si="787"/>
        <v>-3035087.5013429485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1145535.6389311752</v>
      </c>
      <c r="R831" s="25">
        <f t="array" aca="1" ref="R831" ca="1">INDEX('Lorri 401b'!L:L,MATCH('Retirement Calculator'!A831,'Lorri 401b'!N:N,0),0)</f>
        <v>-4221650.535745969</v>
      </c>
      <c r="S831" s="25">
        <f t="shared" ca="1" si="787"/>
        <v>-3076114.8968147938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1142379.5651219857</v>
      </c>
      <c r="R832" s="25">
        <f t="array" aca="1" ref="R832" ca="1">INDEX('Lorri 401b'!L:L,MATCH('Retirement Calculator'!A832,'Lorri 401b'!N:N,0),0)</f>
        <v>-4259692.8048897581</v>
      </c>
      <c r="S832" s="25">
        <f t="shared" ca="1" si="787"/>
        <v>-3117313.2397677721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1139210.3410052578</v>
      </c>
      <c r="R833" s="25">
        <f t="array" aca="1" ref="R833" ca="1">INDEX('Lorri 401b'!L:L,MATCH('Retirement Calculator'!A833,'Lorri 401b'!N:N,0),0)</f>
        <v>-4297893.5834883135</v>
      </c>
      <c r="S833" s="25">
        <f t="shared" ca="1" si="787"/>
        <v>-3158683.2424830557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1136027.9117880436</v>
      </c>
      <c r="R834" s="25">
        <f t="array" aca="1" ref="R834" ca="1">INDEX('Lorri 401b'!L:L,MATCH('Retirement Calculator'!A834,'Lorri 401b'!N:N,0),0)</f>
        <v>-4336253.5319976956</v>
      </c>
      <c r="S834" s="25">
        <f t="shared" ca="1" si="787"/>
        <v>-3200225.620209652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1132832.222449091</v>
      </c>
      <c r="R835" s="25">
        <f t="array" aca="1" ref="R835" ca="1">INDEX('Lorri 401b'!L:L,MATCH('Retirement Calculator'!A835,'Lorri 401b'!N:N,0),0)</f>
        <v>-4374773.3136258675</v>
      </c>
      <c r="S835" s="25">
        <f t="shared" ca="1" si="787"/>
        <v>-3241941.0911767762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1129623.2177378929</v>
      </c>
      <c r="R836" s="25">
        <f t="array" aca="1" ref="R836" ca="1">INDEX('Lorri 401b'!L:L,MATCH('Retirement Calculator'!A836,'Lorri 401b'!N:N,0),0)</f>
        <v>-4413453.5943441568</v>
      </c>
      <c r="S836" s="25">
        <f t="shared" ca="1" si="787"/>
        <v>-3283830.3766062642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1126400.8421737312</v>
      </c>
      <c r="R837" s="25">
        <f t="array" aca="1" ref="R837" ca="1">INDEX('Lorri 401b'!L:L,MATCH('Retirement Calculator'!A837,'Lorri 401b'!N:N,0),0)</f>
        <v>-4452295.0428987723</v>
      </c>
      <c r="S837" s="25">
        <f t="shared" ca="1" si="787"/>
        <v>-3325894.2007250413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1123165.0400447189</v>
      </c>
      <c r="R838" s="25">
        <f t="array" aca="1" ref="R838" ca="1">INDEX('Lorri 401b'!L:L,MATCH('Retirement Calculator'!A838,'Lorri 401b'!N:N,0),0)</f>
        <v>-4491298.3308223654</v>
      </c>
      <c r="S838" s="25">
        <f t="shared" ca="1" si="787"/>
        <v>-3368133.2907776465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1119915.7554068358</v>
      </c>
      <c r="R839" s="25">
        <f t="array" aca="1" ref="R839" ca="1">INDEX('Lorri 401b'!L:L,MATCH('Retirement Calculator'!A839,'Lorri 401b'!N:N,0),0)</f>
        <v>-4530464.1324456399</v>
      </c>
      <c r="S839" s="25">
        <f t="shared" ca="1" si="787"/>
        <v>-3410548.3770388039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1116652.9320829615</v>
      </c>
      <c r="R840" s="25">
        <f t="array" aca="1" ref="R840" ca="1">INDEX('Lorri 401b'!L:L,MATCH('Retirement Calculator'!A840,'Lorri 401b'!N:N,0),0)</f>
        <v>-4569793.1249090116</v>
      </c>
      <c r="S840" s="25">
        <f t="shared" ca="1" si="787"/>
        <v>-3453140.1928260503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1113376.5136619045</v>
      </c>
      <c r="R841" s="25">
        <f t="array" aca="1" ref="R841" ca="1">INDEX('Lorri 401b'!L:L,MATCH('Retirement Calculator'!A841,'Lorri 401b'!N:N,0),0)</f>
        <v>-4609285.9881743137</v>
      </c>
      <c r="S841" s="25">
        <f t="shared" ca="1" si="787"/>
        <v>-3495909.4745124094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1110086.4434974263</v>
      </c>
      <c r="R842" s="25">
        <f t="array" aca="1" ref="R842" ca="1">INDEX('Lorri 401b'!L:L,MATCH('Retirement Calculator'!A842,'Lorri 401b'!N:N,0),0)</f>
        <v>-4648943.4050365547</v>
      </c>
      <c r="S842" s="25">
        <f t="shared" ca="1" si="787"/>
        <v>-3538856.9615391283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1106782.6647072628</v>
      </c>
      <c r="R843" s="25">
        <f t="array" aca="1" ref="R843" ca="1">INDEX('Lorri 401b'!L:L,MATCH('Retirement Calculator'!A843,'Lorri 401b'!N:N,0),0)</f>
        <v>-4688766.0611357214</v>
      </c>
      <c r="S843" s="25">
        <f t="shared" ca="1" si="787"/>
        <v>-3581983.3964284584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1103465.1201721402</v>
      </c>
      <c r="R844" s="25">
        <f t="array" aca="1" ref="R844" ca="1">INDEX('Lorri 401b'!L:L,MATCH('Retirement Calculator'!A844,'Lorri 401b'!N:N,0),0)</f>
        <v>-4728754.6449686345</v>
      </c>
      <c r="S844" s="25">
        <f t="shared" ca="1" si="787"/>
        <v>-3625289.5247964943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1100133.7525347879</v>
      </c>
      <c r="R845" s="25">
        <f t="array" aca="1" ref="R845" ca="1">INDEX('Lorri 401b'!L:L,MATCH('Retirement Calculator'!A845,'Lorri 401b'!N:N,0),0)</f>
        <v>-4768909.8479008516</v>
      </c>
      <c r="S845" s="25">
        <f t="shared" ca="1" si="787"/>
        <v>-3668776.0953660635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1096788.5041989468</v>
      </c>
      <c r="R846" s="25">
        <f t="array" aca="1" ref="R846" ca="1">INDEX('Lorri 401b'!L:L,MATCH('Retirement Calculator'!A846,'Lorri 401b'!N:N,0),0)</f>
        <v>-4809232.3641786193</v>
      </c>
      <c r="S846" s="25">
        <f t="shared" ca="1" si="787"/>
        <v>-3712443.8599796724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1093429.317328373</v>
      </c>
      <c r="R847" s="25">
        <f t="array" aca="1" ref="R847" ca="1">INDEX('Lorri 401b'!L:L,MATCH('Retirement Calculator'!A847,'Lorri 401b'!N:N,0),0)</f>
        <v>-4849722.8909408785</v>
      </c>
      <c r="S847" s="25">
        <f t="shared" ca="1" si="787"/>
        <v>-3756293.5736125056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1090056.1338458385</v>
      </c>
      <c r="R848" s="25">
        <f t="array" aca="1" ref="R848" ca="1">INDEX('Lorri 401b'!L:L,MATCH('Retirement Calculator'!A848,'Lorri 401b'!N:N,0),0)</f>
        <v>-4890382.1282313131</v>
      </c>
      <c r="S848" s="25">
        <f t="shared" ca="1" si="787"/>
        <v>-3800325.9943854744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1086668.8954321267</v>
      </c>
      <c r="R849" s="25">
        <f t="array" aca="1" ref="R849" ca="1">INDEX('Lorri 401b'!L:L,MATCH('Retirement Calculator'!A849,'Lorri 401b'!N:N,0),0)</f>
        <v>-4931210.7790104579</v>
      </c>
      <c r="S849" s="25">
        <f t="shared" ca="1" si="787"/>
        <v>-3844541.8835783312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1083267.5435250243</v>
      </c>
      <c r="R850" s="25">
        <f t="array" aca="1" ref="R850" ca="1">INDEX('Lorri 401b'!L:L,MATCH('Retirement Calculator'!A850,'Lorri 401b'!N:N,0),0)</f>
        <v>-4972209.5491678491</v>
      </c>
      <c r="S850" s="25">
        <f t="shared" ca="1" si="787"/>
        <v>-3888942.0056428248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1079852.0193183091</v>
      </c>
      <c r="R851" s="25">
        <f t="array" aca="1" ref="R851" ca="1">INDEX('Lorri 401b'!L:L,MATCH('Retirement Calculator'!A851,'Lorri 401b'!N:N,0),0)</f>
        <v>-5013379.1475342298</v>
      </c>
      <c r="S851" s="25">
        <f t="shared" ca="1" si="787"/>
        <v>-3933527.1282159206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1076422.2637607327</v>
      </c>
      <c r="R852" s="25">
        <f t="array" aca="1" ref="R852" ca="1">INDEX('Lorri 401b'!L:L,MATCH('Retirement Calculator'!A852,'Lorri 401b'!N:N,0),0)</f>
        <v>-5054720.2858938035</v>
      </c>
      <c r="S852" s="25">
        <f t="shared" ca="1" si="787"/>
        <v>-3978298.022133071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1072978.2175549995</v>
      </c>
      <c r="R853" s="25">
        <f t="array" aca="1" ref="R853" ca="1">INDEX('Lorri 401b'!L:L,MATCH('Retirement Calculator'!A853,'Lorri 401b'!N:N,0),0)</f>
        <v>-5096233.6789965425</v>
      </c>
      <c r="S853" s="25">
        <f t="shared" ca="1" si="787"/>
        <v>-4023255.461441543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1069519.8211567425</v>
      </c>
      <c r="R854" s="25">
        <f t="array" aca="1" ref="R854" ca="1">INDEX('Lorri 401b'!L:L,MATCH('Retirement Calculator'!A854,'Lorri 401b'!N:N,0),0)</f>
        <v>-5137920.0445705429</v>
      </c>
      <c r="S854" s="25">
        <f t="shared" ca="1" si="787"/>
        <v>-4068400.2234138004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1066047.0147734927</v>
      </c>
      <c r="R855" s="25">
        <f t="array" aca="1" ref="R855" ca="1">INDEX('Lorri 401b'!L:L,MATCH('Retirement Calculator'!A855,'Lorri 401b'!N:N,0),0)</f>
        <v>-5179780.1033344343</v>
      </c>
      <c r="S855" s="25">
        <f t="shared" ca="1" si="787"/>
        <v>-4113733.0885609416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1062559.7383636462</v>
      </c>
      <c r="R856" s="25">
        <f t="array" aca="1" ref="R856" ca="1">INDEX('Lorri 401b'!L:L,MATCH('Retirement Calculator'!A856,'Lorri 401b'!N:N,0),0)</f>
        <v>-5221814.5790098421</v>
      </c>
      <c r="S856" s="25">
        <f t="shared" ca="1" si="787"/>
        <v>-4159254.8406461962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1059057.9316354252</v>
      </c>
      <c r="R857" s="25">
        <f t="array" aca="1" ref="R857" ca="1">INDEX('Lorri 401b'!L:L,MATCH('Retirement Calculator'!A857,'Lorri 401b'!N:N,0),0)</f>
        <v>-5264024.1983338976</v>
      </c>
      <c r="S857" s="25">
        <f t="shared" ca="1" si="787"/>
        <v>-4204966.2666984722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1055541.5340458367</v>
      </c>
      <c r="R858" s="25">
        <f t="array" aca="1" ref="R858" ca="1">INDEX('Lorri 401b'!L:L,MATCH('Retirement Calculator'!A858,'Lorri 401b'!N:N,0),0)</f>
        <v>-5306409.6910718037</v>
      </c>
      <c r="S858" s="25">
        <f t="shared" ca="1" si="787"/>
        <v>-4250868.1570259668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1052010.4847996249</v>
      </c>
      <c r="R859" s="25">
        <f t="array" aca="1" ref="R859" ca="1">INDEX('Lorri 401b'!L:L,MATCH('Retirement Calculator'!A859,'Lorri 401b'!N:N,0),0)</f>
        <v>-5348971.7900294503</v>
      </c>
      <c r="S859" s="25">
        <f t="shared" ca="1" si="787"/>
        <v>-4296961.3052298259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1048464.7228482205</v>
      </c>
      <c r="R860" s="25">
        <f t="array" aca="1" ref="R860" ca="1">INDEX('Lorri 401b'!L:L,MATCH('Retirement Calculator'!A860,'Lorri 401b'!N:N,0),0)</f>
        <v>-5391711.2310660873</v>
      </c>
      <c r="S860" s="25">
        <f t="shared" ca="1" si="787"/>
        <v>-4343246.5082178665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1044904.1868886852</v>
      </c>
      <c r="R861" s="25">
        <f t="array" aca="1" ref="R861" ca="1">INDEX('Lorri 401b'!L:L,MATCH('Retirement Calculator'!A861,'Lorri 401b'!N:N,0),0)</f>
        <v>-5434628.7531070439</v>
      </c>
      <c r="S861" s="25">
        <f t="shared" ca="1" si="787"/>
        <v>-4389724.5662183585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1041328.8153626519</v>
      </c>
      <c r="R862" s="25">
        <f t="array" aca="1" ref="R862" ca="1">INDEX('Lorri 401b'!L:L,MATCH('Retirement Calculator'!A862,'Lorri 401b'!N:N,0),0)</f>
        <v>-5477725.0981565043</v>
      </c>
      <c r="S862" s="25">
        <f t="shared" ca="1" si="787"/>
        <v>-4436396.2827938525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1037738.5464552601</v>
      </c>
      <c r="R863" s="25">
        <f t="array" aca="1" ref="R863" ca="1">INDEX('Lorri 401b'!L:L,MATCH('Retirement Calculator'!A863,'Lorri 401b'!N:N,0),0)</f>
        <v>-5521001.011310338</v>
      </c>
      <c r="S863" s="25">
        <f t="shared" ca="1" si="787"/>
        <v>-4483262.4648550777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1034133.3180940875</v>
      </c>
      <c r="R864" s="25">
        <f t="array" aca="1" ref="R864" ca="1">INDEX('Lorri 401b'!L:L,MATCH('Retirement Calculator'!A864,'Lorri 401b'!N:N,0),0)</f>
        <v>-5564457.2407689793</v>
      </c>
      <c r="S864" s="25">
        <f t="shared" ca="1" si="787"/>
        <v>-4530323.9226748915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1030513.0679480768</v>
      </c>
      <c r="R865" s="25">
        <f t="array" aca="1" ref="R865" ca="1">INDEX('Lorri 401b'!L:L,MATCH('Retirement Calculator'!A865,'Lorri 401b'!N:N,0),0)</f>
        <v>-5608094.537850365</v>
      </c>
      <c r="S865" s="25">
        <f t="shared" ca="1" si="787"/>
        <v>-4577581.4699022882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1026877.7334264576</v>
      </c>
      <c r="R866" s="25">
        <f t="array" aca="1" ref="R866" ca="1">INDEX('Lorri 401b'!L:L,MATCH('Retirement Calculator'!A866,'Lorri 401b'!N:N,0),0)</f>
        <v>-5651913.6570029231</v>
      </c>
      <c r="S866" s="25">
        <f t="shared" ca="1" si="787"/>
        <v>-4625035.9235764658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1023227.251677665</v>
      </c>
      <c r="R867" s="25">
        <f t="array" aca="1" ref="R867" ca="1">INDEX('Lorri 401b'!L:L,MATCH('Retirement Calculator'!A867,'Lorri 401b'!N:N,0),0)</f>
        <v>-5695915.3558186162</v>
      </c>
      <c r="S867" s="25">
        <f t="shared" ca="1" si="787"/>
        <v>-4672688.1041409513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1019561.5595882525</v>
      </c>
      <c r="R868" s="25">
        <f t="array" aca="1" ref="R868" ca="1">INDEX('Lorri 401b'!L:L,MATCH('Retirement Calculator'!A868,'Lorri 401b'!N:N,0),0)</f>
        <v>-5740100.3950460413</v>
      </c>
      <c r="S868" s="25">
        <f t="shared" ca="1" si="787"/>
        <v>-4720538.8354577888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1015880.5937818007</v>
      </c>
      <c r="R869" s="25">
        <f t="array" aca="1" ref="R869" ca="1">INDEX('Lorri 401b'!L:L,MATCH('Retirement Calculator'!A869,'Lorri 401b'!N:N,0),0)</f>
        <v>-5784469.5386035815</v>
      </c>
      <c r="S869" s="25">
        <f t="shared" ca="1" si="787"/>
        <v>-4768588.9448217805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1012184.2906178221</v>
      </c>
      <c r="R870" s="25">
        <f t="array" aca="1" ref="R870" ca="1">INDEX('Lorri 401b'!L:L,MATCH('Retirement Calculator'!A870,'Lorri 401b'!N:N,0),0)</f>
        <v>-5829023.5535926111</v>
      </c>
      <c r="S870" s="25">
        <f t="shared" ca="1" si="787"/>
        <v>-4816839.2629747894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1008472.5861906603</v>
      </c>
      <c r="R871" s="25">
        <f t="array" aca="1" ref="R871" ca="1">INDEX('Lorri 401b'!L:L,MATCH('Retirement Calculator'!A871,'Lorri 401b'!N:N,0),0)</f>
        <v>-5873763.2103107618</v>
      </c>
      <c r="S871" s="25">
        <f t="shared" ca="1" si="787"/>
        <v>-4865290.6241201013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1004745.4163283852</v>
      </c>
      <c r="R872" s="25">
        <f t="array" aca="1" ref="R872" ca="1">INDEX('Lorri 401b'!L:L,MATCH('Retirement Calculator'!A872,'Lorri 401b'!N:N,0),0)</f>
        <v>-5918689.2822652375</v>
      </c>
      <c r="S872" s="25">
        <f t="shared" ca="1" si="787"/>
        <v>-4913943.8659368521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1001002.716591684</v>
      </c>
      <c r="R873" s="25">
        <f t="array" aca="1" ref="R873" ca="1">INDEX('Lorri 401b'!L:L,MATCH('Retirement Calculator'!A873,'Lorri 401b'!N:N,0),0)</f>
        <v>-5963802.5461861901</v>
      </c>
      <c r="S873" s="25">
        <f t="shared" ca="1" si="787"/>
        <v>-4962799.829594506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997244.42227274657</v>
      </c>
      <c r="R874" s="25">
        <f t="array" aca="1" ref="R874" ca="1">INDEX('Lorri 401b'!L:L,MATCH('Retirement Calculator'!A874,'Lorri 401b'!N:N,0),0)</f>
        <v>-6009103.7820401471</v>
      </c>
      <c r="S874" s="25">
        <f t="shared" ca="1" si="787"/>
        <v>-5011859.3597674007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993470.46839414688</v>
      </c>
      <c r="R875" s="25">
        <f t="array" aca="1" ref="R875" ca="1">INDEX('Lorri 401b'!L:L,MATCH('Retirement Calculator'!A875,'Lorri 401b'!N:N,0),0)</f>
        <v>-6054593.7730434956</v>
      </c>
      <c r="S875" s="25">
        <f t="shared" ca="1" si="787"/>
        <v>-5061123.3046493484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989680.7897077197</v>
      </c>
      <c r="R876" s="25">
        <f t="array" aca="1" ref="R876" ca="1">INDEX('Lorri 401b'!L:L,MATCH('Retirement Calculator'!A876,'Lorri 401b'!N:N,0),0)</f>
        <v>-6100273.3056760244</v>
      </c>
      <c r="S876" s="25">
        <f t="shared" ca="1" si="787"/>
        <v>-5110592.5159683051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985875.32069343235</v>
      </c>
      <c r="R877" s="25">
        <f t="array" aca="1" ref="R877" ca="1">INDEX('Lorri 401b'!L:L,MATCH('Retirement Calculator'!A877,'Lorri 401b'!N:N,0),0)</f>
        <v>-6146143.1696945224</v>
      </c>
      <c r="S877" s="25">
        <f t="shared" ca="1" si="787"/>
        <v>-5160267.84900109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982053.99555825221</v>
      </c>
      <c r="R878" s="25">
        <f t="array" aca="1" ref="R878" ca="1">INDEX('Lorri 401b'!L:L,MATCH('Retirement Calculator'!A878,'Lorri 401b'!N:N,0),0)</f>
        <v>-6192204.1581464307</v>
      </c>
      <c r="S878" s="25">
        <f t="shared" ca="1" si="787"/>
        <v>-5210150.1625881782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978216.7482350088</v>
      </c>
      <c r="R879" s="25">
        <f t="array" aca="1" ref="R879" ca="1">INDEX('Lorri 401b'!L:L,MATCH('Retirement Calculator'!A879,'Lorri 401b'!N:N,0),0)</f>
        <v>-6238457.0673835557</v>
      </c>
      <c r="S879" s="25">
        <f t="shared" ca="1" si="787"/>
        <v>-5260240.319148547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974363.5123812519</v>
      </c>
      <c r="R880" s="25">
        <f t="array" aca="1" ref="R880" ca="1">INDEX('Lorri 401b'!L:L,MATCH('Retirement Calculator'!A880,'Lorri 401b'!N:N,0),0)</f>
        <v>-6284902.6970758354</v>
      </c>
      <c r="S880" s="25">
        <f t="shared" ca="1" si="787"/>
        <v>-5310539.1846945835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970494.2213781043</v>
      </c>
      <c r="R881" s="25">
        <f t="array" aca="1" ref="R881" ca="1">INDEX('Lorri 401b'!L:L,MATCH('Retirement Calculator'!A881,'Lorri 401b'!N:N,0),0)</f>
        <v>-6331541.8502251655</v>
      </c>
      <c r="S881" s="25">
        <f t="shared" ca="1" si="787"/>
        <v>-5361047.6288470607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966608.80832911027</v>
      </c>
      <c r="R882" s="25">
        <f t="array" aca="1" ref="R882" ca="1">INDEX('Lorri 401b'!L:L,MATCH('Retirement Calculator'!A882,'Lorri 401b'!N:N,0),0)</f>
        <v>-6378375.3331792848</v>
      </c>
      <c r="S882" s="25">
        <f t="shared" ca="1" si="787"/>
        <v>-5411766.5248501748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962707.20605907869</v>
      </c>
      <c r="R883" s="25">
        <f t="array" aca="1" ref="R883" ca="1">INDEX('Lorri 401b'!L:L,MATCH('Retirement Calculator'!A883,'Lorri 401b'!N:N,0),0)</f>
        <v>-6425403.955645713</v>
      </c>
      <c r="S883" s="25">
        <f t="shared" ca="1" si="787"/>
        <v>-5462696.7495866343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958789.347112922</v>
      </c>
      <c r="R884" s="25">
        <f t="array" aca="1" ref="R884" ca="1">INDEX('Lorri 401b'!L:L,MATCH('Retirement Calculator'!A884,'Lorri 401b'!N:N,0),0)</f>
        <v>-6472628.5307057509</v>
      </c>
      <c r="S884" s="25">
        <f t="shared" ca="1" si="787"/>
        <v>-5513839.1835928289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954855.16375448974</v>
      </c>
      <c r="R885" s="25">
        <f t="array" aca="1" ref="R885" ca="1">INDEX('Lorri 401b'!L:L,MATCH('Retirement Calculator'!A885,'Lorri 401b'!N:N,0),0)</f>
        <v>-6520049.8748285398</v>
      </c>
      <c r="S885" s="25">
        <f t="shared" ca="1" si="787"/>
        <v>-5565194.7110740505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950904.58796539728</v>
      </c>
      <c r="R886" s="25">
        <f t="array" aca="1" ref="R886" ca="1">INDEX('Lorri 401b'!L:L,MATCH('Retirement Calculator'!A886,'Lorri 401b'!N:N,0),0)</f>
        <v>-6567668.8078851737</v>
      </c>
      <c r="S886" s="25">
        <f t="shared" ca="1" si="787"/>
        <v>-5616764.2199197765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946937.55144385027</v>
      </c>
      <c r="R887" s="25">
        <f t="array" aca="1" ref="R887" ca="1">INDEX('Lorri 401b'!L:L,MATCH('Retirement Calculator'!A887,'Lorri 401b'!N:N,0),0)</f>
        <v>-6615486.1531628761</v>
      </c>
      <c r="S887" s="25">
        <f t="shared" ca="1" si="787"/>
        <v>-5668548.6017190255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942953.98560346349</v>
      </c>
      <c r="R888" s="25">
        <f t="array" aca="1" ref="R888" ca="1">INDEX('Lorri 401b'!L:L,MATCH('Retirement Calculator'!A888,'Lorri 401b'!N:N,0),0)</f>
        <v>-6663502.7373792361</v>
      </c>
      <c r="S888" s="25">
        <f t="shared" ca="1" si="787"/>
        <v>-5720548.7517757723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938953.82157207513</v>
      </c>
      <c r="R889" s="25">
        <f t="array" aca="1" ref="R889" ca="1">INDEX('Lorri 401b'!L:L,MATCH('Retirement Calculator'!A889,'Lorri 401b'!N:N,0),0)</f>
        <v>-6711719.3906964976</v>
      </c>
      <c r="S889" s="25">
        <f t="shared" ca="1" si="787"/>
        <v>-5772765.569124423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934936.99019055592</v>
      </c>
      <c r="R890" s="25">
        <f t="array" aca="1" ref="R890" ca="1">INDEX('Lorri 401b'!L:L,MATCH('Retirement Calculator'!A890,'Lorri 401b'!N:N,0),0)</f>
        <v>-6760136.9467359139</v>
      </c>
      <c r="S890" s="25">
        <f t="shared" ca="1" si="787"/>
        <v>-5825199.9565453576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930903.42201161373</v>
      </c>
      <c r="R891" s="25">
        <f t="array" aca="1" ref="R891" ca="1">INDEX('Lorri 401b'!L:L,MATCH('Retirement Calculator'!A891,'Lorri 401b'!N:N,0),0)</f>
        <v>-6808756.2425921615</v>
      </c>
      <c r="S891" s="25">
        <f t="shared" ca="1" si="787"/>
        <v>-5877852.8205805477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926853.04729859263</v>
      </c>
      <c r="R892" s="25">
        <f t="array" aca="1" ref="R892" ca="1">INDEX('Lorri 401b'!L:L,MATCH('Retirement Calculator'!A892,'Lorri 401b'!N:N,0),0)</f>
        <v>-6857578.1188478097</v>
      </c>
      <c r="S892" s="25">
        <f t="shared" ca="1" si="787"/>
        <v>-5930725.0715492172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922785.79602426733</v>
      </c>
      <c r="R893" s="25">
        <f t="array" aca="1" ref="R893" ca="1">INDEX('Lorri 401b'!L:L,MATCH('Retirement Calculator'!A893,'Lorri 401b'!N:N,0),0)</f>
        <v>-6906603.4195878571</v>
      </c>
      <c r="S893" s="25">
        <f t="shared" ca="1" si="787"/>
        <v>-5983817.6235635895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918701.5978696323</v>
      </c>
      <c r="R894" s="25">
        <f t="array" aca="1" ref="R894" ca="1">INDEX('Lorri 401b'!L:L,MATCH('Retirement Calculator'!A894,'Lorri 401b'!N:N,0),0)</f>
        <v>-6955832.9924143208</v>
      </c>
      <c r="S894" s="25">
        <f t="shared" ca="1" si="787"/>
        <v>-6037131.394544689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914600.38222268631</v>
      </c>
      <c r="R895" s="25">
        <f t="array" aca="1" ref="R895" ca="1">INDEX('Lorri 401b'!L:L,MATCH('Retirement Calculator'!A895,'Lorri 401b'!N:N,0),0)</f>
        <v>-7005267.6884608949</v>
      </c>
      <c r="S895" s="25">
        <f t="shared" ca="1" si="787"/>
        <v>-6090667.3062382089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910482.07817721134</v>
      </c>
      <c r="R896" s="25">
        <f t="array" aca="1" ref="R896" ca="1">INDEX('Lorri 401b'!L:L,MATCH('Retirement Calculator'!A896,'Lorri 401b'!N:N,0),0)</f>
        <v>-7054908.3624076629</v>
      </c>
      <c r="S896" s="25">
        <f t="shared" ca="1" si="787"/>
        <v>-6144426.284230452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906346.61453154695</v>
      </c>
      <c r="R897" s="25">
        <f t="array" aca="1" ref="R897" ca="1">INDEX('Lorri 401b'!L:L,MATCH('Retirement Calculator'!A897,'Lorri 401b'!N:N,0),0)</f>
        <v>-7104755.8724958757</v>
      </c>
      <c r="S897" s="25">
        <f t="shared" ca="1" si="787"/>
        <v>-6198409.2579643289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902193.91978735896</v>
      </c>
      <c r="R898" s="25">
        <f t="array" aca="1" ref="R898" ca="1">INDEX('Lorri 401b'!L:L,MATCH('Retirement Calculator'!A898,'Lorri 401b'!N:N,0),0)</f>
        <v>-7154811.0805427898</v>
      </c>
      <c r="S898" s="25">
        <f t="shared" ca="1" si="787"/>
        <v>-6252617.1607554313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898023.92214840348</v>
      </c>
      <c r="R899" s="25">
        <f t="array" aca="1" ref="R899" ca="1">INDEX('Lorri 401b'!L:L,MATCH('Retirement Calculator'!A899,'Lorri 401b'!N:N,0),0)</f>
        <v>-7205074.8519565659</v>
      </c>
      <c r="S899" s="25">
        <f t="shared" ca="1" si="787"/>
        <v>-6307050.9298081622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893836.54951928568</v>
      </c>
      <c r="R900" s="25">
        <f t="array" aca="1" ref="R900" ca="1">INDEX('Lorri 401b'!L:L,MATCH('Retirement Calculator'!A900,'Lorri 401b'!N:N,0),0)</f>
        <v>-7255548.0557512324</v>
      </c>
      <c r="S900" s="25">
        <f t="shared" ca="1" si="787"/>
        <v>-6361711.5062319469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889631.7295042132</v>
      </c>
      <c r="R901" s="25">
        <f t="array" aca="1" ref="R901" ca="1">INDEX('Lorri 401b'!L:L,MATCH('Retirement Calculator'!A901,'Lorri 401b'!N:N,0),0)</f>
        <v>-7306231.5645617107</v>
      </c>
      <c r="S901" s="25">
        <f t="shared" ca="1" si="787"/>
        <v>-6416599.835057497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885409.38940574462</v>
      </c>
      <c r="R902" s="25">
        <f t="array" aca="1" ref="R902" ca="1">INDEX('Lorri 401b'!L:L,MATCH('Retirement Calculator'!A902,'Lorri 401b'!N:N,0),0)</f>
        <v>-7357126.2546588993</v>
      </c>
      <c r="S902" s="25">
        <f t="shared" ca="1" si="787"/>
        <v>-6471716.8652531542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881169.45622353244</v>
      </c>
      <c r="R903" s="25">
        <f t="array" aca="1" ref="R903" ca="1">INDEX('Lorri 401b'!L:L,MATCH('Retirement Calculator'!A903,'Lorri 401b'!N:N,0),0)</f>
        <v>-7408233.0059648259</v>
      </c>
      <c r="S903" s="25">
        <f t="shared" ca="1" si="787"/>
        <v>-6527063.5497412933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876911.856653061</v>
      </c>
      <c r="R904" s="25">
        <f t="array" aca="1" ref="R904" ca="1">INDEX('Lorri 401b'!L:L,MATCH('Retirement Calculator'!A904,'Lorri 401b'!N:N,0),0)</f>
        <v>-7459552.7020678604</v>
      </c>
      <c r="S904" s="25">
        <f t="shared" ca="1" si="787"/>
        <v>-6582640.8454147996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872636.51708437921</v>
      </c>
      <c r="R905" s="25">
        <f t="array" aca="1" ref="R905" ca="1">INDEX('Lorri 401b'!L:L,MATCH('Retirement Calculator'!A905,'Lorri 401b'!N:N,0),0)</f>
        <v>-7511086.2302379906</v>
      </c>
      <c r="S905" s="25">
        <f t="shared" ca="1" si="787"/>
        <v>-6638449.7131536119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868343.36360082799</v>
      </c>
      <c r="R906" s="25">
        <f t="array" aca="1" ref="R906" ca="1">INDEX('Lorri 401b'!L:L,MATCH('Retirement Calculator'!A906,'Lorri 401b'!N:N,0),0)</f>
        <v>-7562834.4814421637</v>
      </c>
      <c r="S906" s="25">
        <f t="shared" ca="1" si="787"/>
        <v>-6694491.1178413359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864032.32197776192</v>
      </c>
      <c r="R907" s="25">
        <f t="array" aca="1" ref="R907" ca="1">INDEX('Lorri 401b'!L:L,MATCH('Retirement Calculator'!A907,'Lorri 401b'!N:N,0),0)</f>
        <v>-7614798.3503596876</v>
      </c>
      <c r="S907" s="25">
        <f t="shared" ca="1" si="787"/>
        <v>-6750766.028381926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859703.31768126646</v>
      </c>
      <c r="R908" s="25">
        <f t="array" aca="1" ref="R908" ca="1">INDEX('Lorri 401b'!L:L,MATCH('Retirement Calculator'!A908,'Lorri 401b'!N:N,0),0)</f>
        <v>-7666978.7353977012</v>
      </c>
      <c r="S908" s="25">
        <f t="shared" ca="1" si="787"/>
        <v>-6807275.4177164342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855356.27586686891</v>
      </c>
      <c r="R909" s="25">
        <f t="array" aca="1" ref="R909" ca="1">INDEX('Lorri 401b'!L:L,MATCH('Retirement Calculator'!A909,'Lorri 401b'!N:N,0),0)</f>
        <v>-7719376.5387067059</v>
      </c>
      <c r="S909" s="25">
        <f t="shared" ca="1" si="787"/>
        <v>-6864020.262839837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850991.12137824472</v>
      </c>
      <c r="R910" s="25">
        <f t="array" aca="1" ref="R910" ca="1">INDEX('Lorri 401b'!L:L,MATCH('Retirement Calculator'!A910,'Lorri 401b'!N:N,0),0)</f>
        <v>-7771992.6661961647</v>
      </c>
      <c r="S910" s="25">
        <f t="shared" ca="1" si="787"/>
        <v>-6921001.5448179198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846607.77874591795</v>
      </c>
      <c r="R911" s="25">
        <f t="array" aca="1" ref="R911" ca="1">INDEX('Lorri 401b'!L:L,MATCH('Retirement Calculator'!A911,'Lorri 401b'!N:N,0),0)</f>
        <v>-7824828.0275501637</v>
      </c>
      <c r="S911" s="25">
        <f t="shared" ca="1" si="787"/>
        <v>-6978220.2488042461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842206.1721859565</v>
      </c>
      <c r="R912" s="25">
        <f t="array" aca="1" ref="R912" ca="1">INDEX('Lorri 401b'!L:L,MATCH('Retirement Calculator'!A912,'Lorri 401b'!N:N,0),0)</f>
        <v>-7877883.536243137</v>
      </c>
      <c r="S912" s="25">
        <f t="shared" ca="1" si="787"/>
        <v>-7035677.3640571805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837786.22559866181</v>
      </c>
      <c r="R913" s="25">
        <f t="array" aca="1" ref="R913" ca="1">INDEX('Lorri 401b'!L:L,MATCH('Retirement Calculator'!A913,'Lorri 401b'!N:N,0),0)</f>
        <v>-7931160.1095556645</v>
      </c>
      <c r="S913" s="25">
        <f t="shared" ca="1" si="787"/>
        <v>-7093373.8839570023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833347.86256725341</v>
      </c>
      <c r="R914" s="25">
        <f t="array" aca="1" ref="R914" ca="1">INDEX('Lorri 401b'!L:L,MATCH('Retirement Calculator'!A914,'Lorri 401b'!N:N,0),0)</f>
        <v>-7984658.6685903277</v>
      </c>
      <c r="S914" s="25">
        <f t="shared" ca="1" si="787"/>
        <v>-7151310.8060230743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828891.00635654747</v>
      </c>
      <c r="R915" s="25">
        <f t="array" aca="1" ref="R915" ca="1">INDEX('Lorri 401b'!L:L,MATCH('Retirement Calculator'!A915,'Lorri 401b'!N:N,0),0)</f>
        <v>-8038380.1382876355</v>
      </c>
      <c r="S915" s="25">
        <f t="shared" ca="1" si="787"/>
        <v>-7209489.1319310879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824415.57991163025</v>
      </c>
      <c r="R916" s="25">
        <f t="array" aca="1" ref="R916" ca="1">INDEX('Lorri 401b'!L:L,MATCH('Retirement Calculator'!A916,'Lorri 401b'!N:N,0),0)</f>
        <v>-8092325.4474420156</v>
      </c>
      <c r="S916" s="25">
        <f t="shared" ca="1" si="787"/>
        <v>-7267909.867530385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819921.50585652585</v>
      </c>
      <c r="R917" s="25">
        <f t="array" aca="1" ref="R917" ca="1">INDEX('Lorri 401b'!L:L,MATCH('Retirement Calculator'!A917,'Lorri 401b'!N:N,0),0)</f>
        <v>-8146495.5287178718</v>
      </c>
      <c r="S917" s="25">
        <f t="shared" ca="1" si="787"/>
        <v>-7326574.0228613457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815408.70649285859</v>
      </c>
      <c r="R918" s="25">
        <f t="array" aca="1" ref="R918" ca="1">INDEX('Lorri 401b'!L:L,MATCH('Retirement Calculator'!A918,'Lorri 401b'!N:N,0),0)</f>
        <v>-8200891.3186657112</v>
      </c>
      <c r="S918" s="25">
        <f t="shared" ca="1" si="787"/>
        <v>-7385482.6121728523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810877.10379850934</v>
      </c>
      <c r="R919" s="25">
        <f t="array" aca="1" ref="R919" ca="1">INDEX('Lorri 401b'!L:L,MATCH('Retirement Calculator'!A919,'Lorri 401b'!N:N,0),0)</f>
        <v>-8255513.7577383332</v>
      </c>
      <c r="S919" s="25">
        <f t="shared" ca="1" si="787"/>
        <v>-7444636.6539398236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806326.61942626699</v>
      </c>
      <c r="R920" s="25">
        <f t="array" aca="1" ref="R920" ca="1">INDEX('Lorri 401b'!L:L,MATCH('Retirement Calculator'!A920,'Lorri 401b'!N:N,0),0)</f>
        <v>-8310363.7903070906</v>
      </c>
      <c r="S920" s="25">
        <f t="shared" ca="1" si="787"/>
        <v>-7504037.1708808234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801757.17470247357</v>
      </c>
      <c r="R921" s="25">
        <f t="array" aca="1" ref="R921" ca="1">INDEX('Lorri 401b'!L:L,MATCH('Retirement Calculator'!A921,'Lorri 401b'!N:N,0),0)</f>
        <v>-8365442.364678218</v>
      </c>
      <c r="S921" s="25">
        <f t="shared" ca="1" si="787"/>
        <v>-7563685.1899757441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797168.69062566443</v>
      </c>
      <c r="R922" s="25">
        <f t="array" aca="1" ref="R922" ca="1">INDEX('Lorri 401b'!L:L,MATCH('Retirement Calculator'!A922,'Lorri 401b'!N:N,0),0)</f>
        <v>-8420750.4331092257</v>
      </c>
      <c r="S922" s="25">
        <f t="shared" ca="1" si="787"/>
        <v>-7623581.7424835609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792561.08786520187</v>
      </c>
      <c r="R923" s="25">
        <f t="array" aca="1" ref="R923" ca="1">INDEX('Lorri 401b'!L:L,MATCH('Retirement Calculator'!A923,'Lorri 401b'!N:N,0),0)</f>
        <v>-8476288.9518253617</v>
      </c>
      <c r="S923" s="25">
        <f t="shared" ca="1" si="787"/>
        <v>-7683727.8639601599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787934.28675990412</v>
      </c>
      <c r="R924" s="25">
        <f t="array" aca="1" ref="R924" ca="1">INDEX('Lorri 401b'!L:L,MATCH('Retirement Calculator'!A924,'Lorri 401b'!N:N,0),0)</f>
        <v>-8532058.8810361475</v>
      </c>
      <c r="S924" s="25">
        <f t="shared" ca="1" si="787"/>
        <v>-7744124.5942762438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783288.20731666754</v>
      </c>
      <c r="R925" s="25">
        <f t="array" aca="1" ref="R925" ca="1">INDEX('Lorri 401b'!L:L,MATCH('Retirement Calculator'!A925,'Lorri 401b'!N:N,0),0)</f>
        <v>-8588061.1849519778</v>
      </c>
      <c r="S925" s="25">
        <f t="shared" ca="1" si="787"/>
        <v>-7804772.97763531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778622.76920908422</v>
      </c>
      <c r="R926" s="25">
        <f t="array" aca="1" ref="R926" ca="1">INDEX('Lorri 401b'!L:L,MATCH('Retirement Calculator'!A926,'Lorri 401b'!N:N,0),0)</f>
        <v>-8644296.8318007905</v>
      </c>
      <c r="S926" s="25">
        <f t="shared" ca="1" si="787"/>
        <v>-7865674.0625917064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773937.89177605254</v>
      </c>
      <c r="R927" s="25">
        <f t="array" aca="1" ref="R927" ca="1">INDEX('Lorri 401b'!L:L,MATCH('Retirement Calculator'!A927,'Lorri 401b'!N:N,0),0)</f>
        <v>-8700766.7938448079</v>
      </c>
      <c r="S927" s="25">
        <f t="shared" ca="1" si="787"/>
        <v>-7926828.9020687556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769233.49402038322</v>
      </c>
      <c r="R928" s="25">
        <f t="array" aca="1" ref="R928" ca="1">INDEX('Lorri 401b'!L:L,MATCH('Retirement Calculator'!A928,'Lorri 401b'!N:N,0),0)</f>
        <v>-8757472.0473973416</v>
      </c>
      <c r="S928" s="25">
        <f t="shared" ca="1" si="787"/>
        <v>-7988238.5533769587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764509.49460739864</v>
      </c>
      <c r="R929" s="25">
        <f t="array" aca="1" ref="R929" ca="1">INDEX('Lorri 401b'!L:L,MATCH('Retirement Calculator'!A929,'Lorri 401b'!N:N,0),0)</f>
        <v>-8814413.5728396773</v>
      </c>
      <c r="S929" s="25">
        <f t="shared" ca="1" si="787"/>
        <v>-8049904.078232279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759765.8118635267</v>
      </c>
      <c r="R930" s="25">
        <f t="array" aca="1" ref="R930" ca="1">INDEX('Lorri 401b'!L:L,MATCH('Retirement Calculator'!A930,'Lorri 401b'!N:N,0),0)</f>
        <v>-8871592.3546380233</v>
      </c>
      <c r="S930" s="25">
        <f t="shared" ca="1" si="787"/>
        <v>-8111826.5427744966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755002.36377488857</v>
      </c>
      <c r="R931" s="25">
        <f t="array" aca="1" ref="R931" ca="1">INDEX('Lorri 401b'!L:L,MATCH('Retirement Calculator'!A931,'Lorri 401b'!N:N,0),0)</f>
        <v>-8929009.381360529</v>
      </c>
      <c r="S931" s="25">
        <f t="shared" ca="1" si="787"/>
        <v>-8174007.0175856408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750219.06798588112</v>
      </c>
      <c r="R932" s="25">
        <f t="array" aca="1" ref="R932" ca="1">INDEX('Lorri 401b'!L:L,MATCH('Retirement Calculator'!A932,'Lorri 401b'!N:N,0),0)</f>
        <v>-8986665.6456943788</v>
      </c>
      <c r="S932" s="25">
        <f t="shared" ca="1" si="787"/>
        <v>-8236446.5777084976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745415.84179775277</v>
      </c>
      <c r="R933" s="25">
        <f t="array" aca="1" ref="R933" ca="1">INDEX('Lorri 401b'!L:L,MATCH('Retirement Calculator'!A933,'Lorri 401b'!N:N,0),0)</f>
        <v>-9044562.1444629524</v>
      </c>
      <c r="S933" s="25">
        <f t="shared" ca="1" si="787"/>
        <v>-8299146.3026652001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740592.60216717387</v>
      </c>
      <c r="R934" s="25">
        <f t="array" aca="1" ref="R934" ca="1">INDEX('Lorri 401b'!L:L,MATCH('Retirement Calculator'!A934,'Lorri 401b'!N:N,0),0)</f>
        <v>-9102699.878643062</v>
      </c>
      <c r="S934" s="25">
        <f t="shared" ca="1" si="787"/>
        <v>-8362107.2764758877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735749.26570480096</v>
      </c>
      <c r="R935" s="25">
        <f t="array" aca="1" ref="R935" ca="1">INDEX('Lorri 401b'!L:L,MATCH('Retirement Calculator'!A935,'Lorri 401b'!N:N,0),0)</f>
        <v>-9161079.8533822559</v>
      </c>
      <c r="S935" s="25">
        <f t="shared" ca="1" si="787"/>
        <v>-8425330.5876774546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730885.74867383484</v>
      </c>
      <c r="R936" s="25">
        <f t="array" aca="1" ref="R936" ca="1">INDEX('Lorri 401b'!L:L,MATCH('Retirement Calculator'!A936,'Lorri 401b'!N:N,0),0)</f>
        <v>-9219703.0780161954</v>
      </c>
      <c r="S936" s="25">
        <f t="shared" ca="1" si="787"/>
        <v>-8488817.3293423615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726001.96698857297</v>
      </c>
      <c r="R937" s="25">
        <f t="array" aca="1" ref="R937" ca="1">INDEX('Lorri 401b'!L:L,MATCH('Retirement Calculator'!A937,'Lorri 401b'!N:N,0),0)</f>
        <v>-9278570.5660861097</v>
      </c>
      <c r="S937" s="25">
        <f t="shared" ca="1" si="787"/>
        <v>-8552568.5990975369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721097.83621295588</v>
      </c>
      <c r="R938" s="25">
        <f t="array" aca="1" ref="R938" ca="1">INDEX('Lorri 401b'!L:L,MATCH('Retirement Calculator'!A938,'Lorri 401b'!N:N,0),0)</f>
        <v>-9337683.3353563156</v>
      </c>
      <c r="S938" s="25">
        <f t="shared" ca="1" si="787"/>
        <v>-8616585.4991433602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716173.271559107</v>
      </c>
      <c r="R939" s="25">
        <f t="array" aca="1" ref="R939" ca="1">INDEX('Lorri 401b'!L:L,MATCH('Retirement Calculator'!A939,'Lorri 401b'!N:N,0),0)</f>
        <v>-9397042.4078318141</v>
      </c>
      <c r="S939" s="25">
        <f t="shared" ca="1" si="787"/>
        <v>-8680869.136272708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711228.18788586708</v>
      </c>
      <c r="R940" s="25">
        <f t="array" aca="1" ref="R940" ca="1">INDEX('Lorri 401b'!L:L,MATCH('Retirement Calculator'!A940,'Lorri 401b'!N:N,0),0)</f>
        <v>-9456648.8097759597</v>
      </c>
      <c r="S940" s="25">
        <f t="shared" ca="1" si="787"/>
        <v>-8745420.6218900923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706262.49969732203</v>
      </c>
      <c r="R941" s="25">
        <f t="array" aca="1" ref="R941" ca="1">INDEX('Lorri 401b'!L:L,MATCH('Retirement Calculator'!A941,'Lorri 401b'!N:N,0),0)</f>
        <v>-9516503.5717282072</v>
      </c>
      <c r="S941" s="25">
        <f t="shared" ca="1" si="787"/>
        <v>-8810241.0720308851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701276.12114132475</v>
      </c>
      <c r="R942" s="25">
        <f t="array" aca="1" ref="R942" ca="1">INDEX('Lorri 401b'!L:L,MATCH('Retirement Calculator'!A942,'Lorri 401b'!N:N,0),0)</f>
        <v>-9576607.7285219207</v>
      </c>
      <c r="S942" s="25">
        <f t="shared" ca="1" si="787"/>
        <v>-8875331.6073805951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696268.96600801079</v>
      </c>
      <c r="R943" s="25">
        <f t="array" aca="1" ref="R943" ca="1">INDEX('Lorri 401b'!L:L,MATCH('Retirement Calculator'!A943,'Lorri 401b'!N:N,0),0)</f>
        <v>-9636962.3193022758</v>
      </c>
      <c r="S943" s="25">
        <f t="shared" ca="1" si="787"/>
        <v>-8940693.3532942645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691240.94772830803</v>
      </c>
      <c r="R944" s="25">
        <f t="array" aca="1" ref="R944" ca="1">INDEX('Lorri 401b'!L:L,MATCH('Retirement Calculator'!A944,'Lorri 401b'!N:N,0),0)</f>
        <v>-9697568.3875442147</v>
      </c>
      <c r="S944" s="25">
        <f t="shared" ca="1" si="787"/>
        <v>-9006327.4398159068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686191.97937243979</v>
      </c>
      <c r="R945" s="25">
        <f t="array" aca="1" ref="R945" ca="1">INDEX('Lorri 401b'!L:L,MATCH('Retirement Calculator'!A945,'Lorri 401b'!N:N,0),0)</f>
        <v>-9758426.9810704961</v>
      </c>
      <c r="S945" s="25">
        <f t="shared" ca="1" si="787"/>
        <v>-9072235.0016980562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681121.97364842216</v>
      </c>
      <c r="R946" s="25">
        <f t="array" aca="1" ref="R946" ca="1">INDEX('Lorri 401b'!L:L,MATCH('Retirement Calculator'!A946,'Lorri 401b'!N:N,0),0)</f>
        <v>-9819539.1520698033</v>
      </c>
      <c r="S946" s="25">
        <f t="shared" ca="1" si="787"/>
        <v>-9138417.1784213819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676030.84290055442</v>
      </c>
      <c r="R947" s="25">
        <f t="array" aca="1" ref="R947" ca="1">INDEX('Lorri 401b'!L:L,MATCH('Retirement Calculator'!A947,'Lorri 401b'!N:N,0),0)</f>
        <v>-9880905.9571149405</v>
      </c>
      <c r="S947" s="25">
        <f t="shared" ca="1" si="787"/>
        <v>-9204875.1142143868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670918.49910790392</v>
      </c>
      <c r="R948" s="25">
        <f t="array" aca="1" ref="R948" ca="1">INDEX('Lorri 401b'!L:L,MATCH('Retirement Calculator'!A948,'Lorri 401b'!N:N,0),0)</f>
        <v>-9942528.4571810998</v>
      </c>
      <c r="S948" s="25">
        <f t="shared" ca="1" si="787"/>
        <v>-9271609.9580731951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665784.85388278402</v>
      </c>
      <c r="R949" s="25">
        <f t="array" aca="1" ref="R949" ca="1">INDEX('Lorri 401b'!L:L,MATCH('Retirement Calculator'!A949,'Lorri 401b'!N:N,0),0)</f>
        <v>-10004407.717664201</v>
      </c>
      <c r="S949" s="25">
        <f t="shared" ca="1" si="787"/>
        <v>-9338622.8637814168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660629.81846922613</v>
      </c>
      <c r="R950" s="25">
        <f t="array" aca="1" ref="R950" ca="1">INDEX('Lorri 401b'!L:L,MATCH('Retirement Calculator'!A950,'Lorri 401b'!N:N,0),0)</f>
        <v>-10066544.808399316</v>
      </c>
      <c r="S950" s="25">
        <f t="shared" ca="1" si="787"/>
        <v>-9405914.9899300896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655453.30374144507</v>
      </c>
      <c r="R951" s="25">
        <f t="array" aca="1" ref="R951" ca="1">INDEX('Lorri 401b'!L:L,MATCH('Retirement Calculator'!A951,'Lorri 401b'!N:N,0),0)</f>
        <v>-10128940.803679161</v>
      </c>
      <c r="S951" s="25">
        <f t="shared" ca="1" si="787"/>
        <v>-9473487.499937715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650255.22020229825</v>
      </c>
      <c r="R952" s="25">
        <f t="array" aca="1" ref="R952" ca="1">INDEX('Lorri 401b'!L:L,MATCH('Retirement Calculator'!A952,'Lorri 401b'!N:N,0),0)</f>
        <v>-10191596.78227267</v>
      </c>
      <c r="S952" s="25">
        <f t="shared" ca="1" si="787"/>
        <v>-9541341.5620703716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645035.4779817384</v>
      </c>
      <c r="R953" s="25">
        <f t="array" aca="1" ref="R953" ca="1">INDEX('Lorri 401b'!L:L,MATCH('Retirement Calculator'!A953,'Lorri 401b'!N:N,0),0)</f>
        <v>-10254513.827443654</v>
      </c>
      <c r="S953" s="25">
        <f t="shared" ca="1" si="787"/>
        <v>-9609478.349461915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639793.98683525948</v>
      </c>
      <c r="R954" s="25">
        <f t="array" aca="1" ref="R954" ca="1">INDEX('Lorri 401b'!L:L,MATCH('Retirement Calculator'!A954,'Lorri 401b'!N:N,0),0)</f>
        <v>-10317693.026969517</v>
      </c>
      <c r="S954" s="25">
        <f t="shared" ca="1" si="787"/>
        <v>-9677899.0401342567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634530.6561423369</v>
      </c>
      <c r="R955" s="25">
        <f t="array" aca="1" ref="R955" ca="1">INDEX('Lorri 401b'!L:L,MATCH('Retirement Calculator'!A955,'Lorri 401b'!N:N,0),0)</f>
        <v>-10381135.473160069</v>
      </c>
      <c r="S955" s="25">
        <f t="shared" ca="1" si="787"/>
        <v>-9746604.8170177322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629245.39490486053</v>
      </c>
      <c r="R956" s="25">
        <f t="array" aca="1" ref="R956" ca="1">INDEX('Lorri 401b'!L:L,MATCH('Retirement Calculator'!A956,'Lorri 401b'!N:N,0),0)</f>
        <v>-10444842.262876417</v>
      </c>
      <c r="S956" s="25">
        <f t="shared" ca="1" si="787"/>
        <v>-9815596.8679715563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623938.11174556124</v>
      </c>
      <c r="R957" s="25">
        <f t="array" aca="1" ref="R957" ca="1">INDEX('Lorri 401b'!L:L,MATCH('Retirement Calculator'!A957,'Lorri 401b'!N:N,0),0)</f>
        <v>-10508814.497549916</v>
      </c>
      <c r="S957" s="25">
        <f t="shared" ca="1" si="787"/>
        <v>-9884876.3858043551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618608.71490643162</v>
      </c>
      <c r="R958" s="25">
        <f t="array" aca="1" ref="R958" ca="1">INDEX('Lorri 401b'!L:L,MATCH('Retirement Calculator'!A958,'Lorri 401b'!N:N,0),0)</f>
        <v>-10573053.283201221</v>
      </c>
      <c r="S958" s="25">
        <f t="shared" ca="1" si="787"/>
        <v>-9954444.5682947896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613257.11224713898</v>
      </c>
      <c r="R959" s="25">
        <f t="array" aca="1" ref="R959" ca="1">INDEX('Lorri 401b'!L:L,MATCH('Retirement Calculator'!A959,'Lorri 401b'!N:N,0),0)</f>
        <v>-10637559.730459407</v>
      </c>
      <c r="S959" s="25">
        <f t="shared" ca="1" si="787"/>
        <v>-10024302.618212268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607883.2112434326</v>
      </c>
      <c r="R960" s="25">
        <f t="array" aca="1" ref="R960" ca="1">INDEX('Lorri 401b'!L:L,MATCH('Retirement Calculator'!A960,'Lorri 401b'!N:N,0),0)</f>
        <v>-10702334.954581168</v>
      </c>
      <c r="S960" s="25">
        <f t="shared" ca="1" si="787"/>
        <v>-10094451.743337736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602486.91898554412</v>
      </c>
      <c r="R961" s="25">
        <f t="array" aca="1" ref="R961" ca="1">INDEX('Lorri 401b'!L:L,MATCH('Retirement Calculator'!A961,'Lorri 401b'!N:N,0),0)</f>
        <v>-10767380.075470103</v>
      </c>
      <c r="S961" s="25">
        <f t="shared" ca="1" si="787"/>
        <v>-10164893.156484559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597068.14217658108</v>
      </c>
      <c r="R962" s="25">
        <f t="array" aca="1" ref="R962" ca="1">INDEX('Lorri 401b'!L:L,MATCH('Retirement Calculator'!A962,'Lorri 401b'!N:N,0),0)</f>
        <v>-10832696.217696074</v>
      </c>
      <c r="S962" s="25">
        <f t="shared" ca="1" si="787"/>
        <v>-10235628.075519493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591626.78713091405</v>
      </c>
      <c r="R963" s="25">
        <f t="array" aca="1" ref="R963" ca="1">INDEX('Lorri 401b'!L:L,MATCH('Retirement Calculator'!A963,'Lorri 401b'!N:N,0),0)</f>
        <v>-10898284.510514654</v>
      </c>
      <c r="S963" s="25">
        <f t="shared" ca="1" si="787"/>
        <v>-10306657.72338374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586162.75977255672</v>
      </c>
      <c r="R964" s="25">
        <f t="array" aca="1" ref="R964" ca="1">INDEX('Lorri 401b'!L:L,MATCH('Retirement Calculator'!A964,'Lorri 401b'!N:N,0),0)</f>
        <v>-10964146.087886646</v>
      </c>
      <c r="S964" s="25">
        <f t="shared" ca="1" si="787"/>
        <v>-10377983.32811409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580675.9656335396</v>
      </c>
      <c r="R965" s="25">
        <f t="array" aca="1" ref="R965" ca="1">INDEX('Lorri 401b'!L:L,MATCH('Retirement Calculator'!A965,'Lorri 401b'!N:N,0),0)</f>
        <v>-11030282.088497687</v>
      </c>
      <c r="S965" s="25">
        <f t="shared" ca="1" si="787"/>
        <v>-10449606.122864148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575166.30985227658</v>
      </c>
      <c r="R966" s="25">
        <f t="array" aca="1" ref="R966" ca="1">INDEX('Lorri 401b'!L:L,MATCH('Retirement Calculator'!A966,'Lorri 401b'!N:N,0),0)</f>
        <v>-11096693.655777941</v>
      </c>
      <c r="S966" s="25">
        <f t="shared" ca="1" si="787"/>
        <v>-10521527.345925665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569633.69717192487</v>
      </c>
      <c r="R967" s="25">
        <f t="array" aca="1" ref="R967" ca="1">INDEX('Lorri 401b'!L:L,MATCH('Retirement Calculator'!A967,'Lorri 401b'!N:N,0),0)</f>
        <v>-11163381.937921863</v>
      </c>
      <c r="S967" s="25">
        <f t="shared" ca="1" si="787"/>
        <v>-10593748.240749938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564078.03193873842</v>
      </c>
      <c r="R968" s="25">
        <f t="array" aca="1" ref="R968" ca="1">INDEX('Lorri 401b'!L:L,MATCH('Retirement Calculator'!A968,'Lorri 401b'!N:N,0),0)</f>
        <v>-11230348.087908052</v>
      </c>
      <c r="S968" s="25">
        <f t="shared" ca="1" si="787"/>
        <v>-10666270.055969313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558499.21810041368</v>
      </c>
      <c r="R969" s="25">
        <f t="array" aca="1" ref="R969" ca="1">INDEX('Lorri 401b'!L:L,MATCH('Retirement Calculator'!A969,'Lorri 401b'!N:N,0),0)</f>
        <v>-11297593.263519183</v>
      </c>
      <c r="S969" s="25">
        <f t="shared" ca="1" si="787"/>
        <v>-10739094.045418769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552897.15920442925</v>
      </c>
      <c r="R970" s="25">
        <f t="array" aca="1" ref="R970" ca="1">INDEX('Lorri 401b'!L:L,MATCH('Retirement Calculator'!A970,'Lorri 401b'!N:N,0),0)</f>
        <v>-11365118.627362026</v>
      </c>
      <c r="S970" s="25">
        <f t="shared" ca="1" si="787"/>
        <v>-10812221.468157597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547271.75839637825</v>
      </c>
      <c r="R971" s="25">
        <f t="array" aca="1" ref="R971" ca="1">INDEX('Lorri 401b'!L:L,MATCH('Retirement Calculator'!A971,'Lorri 401b'!N:N,0),0)</f>
        <v>-11432925.346887548</v>
      </c>
      <c r="S971" s="25">
        <f t="shared" ca="1" si="787"/>
        <v>-10885653.58849117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541622.9184182937</v>
      </c>
      <c r="R972" s="25">
        <f t="array" aca="1" ref="R972" ca="1">INDEX('Lorri 401b'!L:L,MATCH('Retirement Calculator'!A972,'Lorri 401b'!N:N,0),0)</f>
        <v>-11501014.594411092</v>
      </c>
      <c r="S972" s="25">
        <f t="shared" ca="1" si="787"/>
        <v>-10959391.675992798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535950.5416069671</v>
      </c>
      <c r="R973" s="25">
        <f t="array" aca="1" ref="R973" ca="1">INDEX('Lorri 401b'!L:L,MATCH('Retirement Calculator'!A973,'Lorri 401b'!N:N,0),0)</f>
        <v>-11569387.547132652</v>
      </c>
      <c r="S973" s="25">
        <f t="shared" ca="1" si="787"/>
        <v>-11033437.005525686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530254.52989225998</v>
      </c>
      <c r="R974" s="25">
        <f t="array" aca="1" ref="R974" ca="1">INDEX('Lorri 401b'!L:L,MATCH('Retirement Calculator'!A974,'Lorri 401b'!N:N,0),0)</f>
        <v>-11638045.387157219</v>
      </c>
      <c r="S974" s="25">
        <f t="shared" ca="1" si="787"/>
        <v>-11107790.857264958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524534.78479540825</v>
      </c>
      <c r="R975" s="25">
        <f t="array" aca="1" ref="R975" ca="1">INDEX('Lorri 401b'!L:L,MATCH('Retirement Calculator'!A975,'Lorri 401b'!N:N,0),0)</f>
        <v>-11706989.30151522</v>
      </c>
      <c r="S975" s="25">
        <f t="shared" ca="1" si="787"/>
        <v>-11182454.516719811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518791.20742731972</v>
      </c>
      <c r="R976" s="25">
        <f t="array" aca="1" ref="R976" ca="1">INDEX('Lorri 401b'!L:L,MATCH('Retirement Calculator'!A976,'Lorri 401b'!N:N,0),0)</f>
        <v>-11776220.482183047</v>
      </c>
      <c r="S976" s="25">
        <f t="shared" ca="1" si="787"/>
        <v>-11257429.274755727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513023.6984868641</v>
      </c>
      <c r="R977" s="25">
        <f t="array" aca="1" ref="R977" ca="1">INDEX('Lorri 401b'!L:L,MATCH('Retirement Calculator'!A977,'Lorri 401b'!N:N,0),0)</f>
        <v>-11845740.126103656</v>
      </c>
      <c r="S977" s="25">
        <f t="shared" ca="1" si="787"/>
        <v>-11332716.427616792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507232.15825915663</v>
      </c>
      <c r="R978" s="25">
        <f t="array" aca="1" ref="R978" ca="1">INDEX('Lorri 401b'!L:L,MATCH('Retirement Calculator'!A978,'Lorri 401b'!N:N,0),0)</f>
        <v>-11915549.435207268</v>
      </c>
      <c r="S978" s="25">
        <f t="shared" ca="1" si="787"/>
        <v>-11408317.276948111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501416.48661383369</v>
      </c>
      <c r="R979" s="25">
        <f t="array" aca="1" ref="R979" ca="1">INDEX('Lorri 401b'!L:L,MATCH('Retirement Calculator'!A979,'Lorri 401b'!N:N,0),0)</f>
        <v>-11985649.616432145</v>
      </c>
      <c r="S979" s="25">
        <f t="shared" ca="1" si="787"/>
        <v>-11484233.129818311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495576.5830033219</v>
      </c>
      <c r="R980" s="25">
        <f t="array" aca="1" ref="R980" ca="1">INDEX('Lorri 401b'!L:L,MATCH('Retirement Calculator'!A980,'Lorri 401b'!N:N,0),0)</f>
        <v>-12056041.88174546</v>
      </c>
      <c r="S980" s="25">
        <f t="shared" ca="1" si="787"/>
        <v>-11560465.298742138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489712.34646109963</v>
      </c>
      <c r="R981" s="25">
        <f t="array" aca="1" ref="R981" ca="1">INDEX('Lorri 401b'!L:L,MATCH('Retirement Calculator'!A981,'Lorri 401b'!N:N,0),0)</f>
        <v>-12126727.448164245</v>
      </c>
      <c r="S981" s="25">
        <f t="shared" ca="1" si="787"/>
        <v>-11637015.101703145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483823.67559995147</v>
      </c>
      <c r="R982" s="25">
        <f t="array" aca="1" ref="R982" ca="1">INDEX('Lorri 401b'!L:L,MATCH('Retirement Calculator'!A982,'Lorri 401b'!N:N,0),0)</f>
        <v>-12197707.537776442</v>
      </c>
      <c r="S982" s="25">
        <f t="shared" ca="1" si="787"/>
        <v>-11713883.862176491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477910.46861021518</v>
      </c>
      <c r="R983" s="25">
        <f t="array" aca="1" ref="R983" ca="1">INDEX('Lorri 401b'!L:L,MATCH('Retirement Calculator'!A983,'Lorri 401b'!N:N,0),0)</f>
        <v>-12268983.377762025</v>
      </c>
      <c r="S983" s="25">
        <f t="shared" ca="1" si="787"/>
        <v>-11791072.909151809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471972.62325802166</v>
      </c>
      <c r="R984" s="25">
        <f t="array" aca="1" ref="R984" ca="1">INDEX('Lorri 401b'!L:L,MATCH('Retirement Calculator'!A984,'Lorri 401b'!N:N,0),0)</f>
        <v>-12340556.200414214</v>
      </c>
      <c r="S984" s="25">
        <f t="shared" ca="1" si="787"/>
        <v>-11868583.577156194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466010.03688352735</v>
      </c>
      <c r="R985" s="25">
        <f t="array" aca="1" ref="R985" ca="1">INDEX('Lorri 401b'!L:L,MATCH('Retirement Calculator'!A985,'Lorri 401b'!N:N,0),0)</f>
        <v>-12412427.243160788</v>
      </c>
      <c r="S985" s="25">
        <f t="shared" ca="1" si="787"/>
        <v>-11946417.206277261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460022.60639913927</v>
      </c>
      <c r="R986" s="25">
        <f t="array" aca="1" ref="R986" ca="1">INDEX('Lorri 401b'!L:L,MATCH('Retirement Calculator'!A986,'Lorri 401b'!N:N,0),0)</f>
        <v>-12484597.748585472</v>
      </c>
      <c r="S986" s="25">
        <f t="shared" ca="1" si="787"/>
        <v>-12024575.142186332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454010.22828773293</v>
      </c>
      <c r="R987" s="25">
        <f t="array" aca="1" ref="R987" ca="1">INDEX('Lorri 401b'!L:L,MATCH('Retirement Calculator'!A987,'Lorri 401b'!N:N,0),0)</f>
        <v>-12557068.964449424</v>
      </c>
      <c r="S987" s="25">
        <f t="shared" ca="1" si="787"/>
        <v>-12103058.736161692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447972.79860086238</v>
      </c>
      <c r="R988" s="25">
        <f t="array" aca="1" ref="R988" ca="1">INDEX('Lorri 401b'!L:L,MATCH('Retirement Calculator'!A988,'Lorri 401b'!N:N,0),0)</f>
        <v>-12629842.143712811</v>
      </c>
      <c r="S988" s="25">
        <f t="shared" ca="1" si="787"/>
        <v>-12181869.345111949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441910.21295696322</v>
      </c>
      <c r="R989" s="25">
        <f t="array" aca="1" ref="R989" ca="1">INDEX('Lorri 401b'!L:L,MATCH('Retirement Calculator'!A989,'Lorri 401b'!N:N,0),0)</f>
        <v>-12702918.544556461</v>
      </c>
      <c r="S989" s="25">
        <f t="shared" ca="1" si="787"/>
        <v>-12261008.331599498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435822.3665395478</v>
      </c>
      <c r="R990" s="25">
        <f t="array" aca="1" ref="R990" ca="1">INDEX('Lorri 401b'!L:L,MATCH('Retirement Calculator'!A990,'Lorri 401b'!N:N,0),0)</f>
        <v>-12776299.430403627</v>
      </c>
      <c r="S990" s="25">
        <f t="shared" ca="1" si="787"/>
        <v>-12340477.06386408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429709.15409539314</v>
      </c>
      <c r="R991" s="25">
        <f t="array" aca="1" ref="R991" ca="1">INDEX('Lorri 401b'!L:L,MATCH('Retirement Calculator'!A991,'Lorri 401b'!N:N,0),0)</f>
        <v>-12849986.069941822</v>
      </c>
      <c r="S991" s="25">
        <f t="shared" ca="1" si="787"/>
        <v>-12420276.91584643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423570.46993272117</v>
      </c>
      <c r="R992" s="25">
        <f t="array" aca="1" ref="R992" ca="1">INDEX('Lorri 401b'!L:L,MATCH('Retirement Calculator'!A992,'Lorri 401b'!N:N,0),0)</f>
        <v>-12923979.737144761</v>
      </c>
      <c r="S992" s="25">
        <f t="shared" ca="1" si="787"/>
        <v>-12500409.267212039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417406.20791937143</v>
      </c>
      <c r="R993" s="25">
        <f t="array" aca="1" ref="R993" ca="1">INDEX('Lorri 401b'!L:L,MATCH('Retirement Calculator'!A993,'Lorri 401b'!N:N,0),0)</f>
        <v>-12998281.711294377</v>
      </c>
      <c r="S993" s="25">
        <f t="shared" ca="1" si="787"/>
        <v>-12580875.503375005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411216.26148096606</v>
      </c>
      <c r="R994" s="25">
        <f t="array" aca="1" ref="R994" ca="1">INDEX('Lorri 401b'!L:L,MATCH('Retirement Calculator'!A994,'Lorri 401b'!N:N,0),0)</f>
        <v>-13072893.277002951</v>
      </c>
      <c r="S994" s="25">
        <f t="shared" ca="1" si="787"/>
        <v>-12661677.015521985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405000.52359906735</v>
      </c>
      <c r="R995" s="25">
        <f t="array" aca="1" ref="R995" ca="1">INDEX('Lorri 401b'!L:L,MATCH('Retirement Calculator'!A995,'Lorri 401b'!N:N,0),0)</f>
        <v>-13147815.724235311</v>
      </c>
      <c r="S995" s="25">
        <f t="shared" ca="1" si="787"/>
        <v>-12742815.200636243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398758.88680932735</v>
      </c>
      <c r="R996" s="25">
        <f t="array" aca="1" ref="R996" ca="1">INDEX('Lorri 401b'!L:L,MATCH('Retirement Calculator'!A996,'Lorri 401b'!N:N,0),0)</f>
        <v>-13223050.348331138</v>
      </c>
      <c r="S996" s="25">
        <f t="shared" ca="1" si="787"/>
        <v>-12824291.461521812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392491.24319963012</v>
      </c>
      <c r="R997" s="25">
        <f t="array" aca="1" ref="R997" ca="1">INDEX('Lorri 401b'!L:L,MATCH('Retirement Calculator'!A997,'Lorri 401b'!N:N,0),0)</f>
        <v>-13298598.450027365</v>
      </c>
      <c r="S997" s="25">
        <f t="shared" ca="1" si="787"/>
        <v>-12906107.206827736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386197.48440822581</v>
      </c>
      <c r="R998" s="25">
        <f t="array" aca="1" ref="R998" ca="1">INDEX('Lorri 401b'!L:L,MATCH('Retirement Calculator'!A998,'Lorri 401b'!N:N,0),0)</f>
        <v>-13374461.33548066</v>
      </c>
      <c r="S998" s="25">
        <f t="shared" ca="1" si="787"/>
        <v>-12988263.851072434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379877.50162185734</v>
      </c>
      <c r="R999" s="25">
        <f t="array" aca="1" ref="R999" ca="1">INDEX('Lorri 401b'!L:L,MATCH('Retirement Calculator'!A999,'Lorri 401b'!N:N,0),0)</f>
        <v>-13450640.31629001</v>
      </c>
      <c r="S999" s="25">
        <f t="shared" ca="1" si="787"/>
        <v>-13070762.814668152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373531.18557387899</v>
      </c>
      <c r="R1000" s="25">
        <f t="array" aca="1" ref="R1000" ca="1">INDEX('Lorri 401b'!L:L,MATCH('Retirement Calculator'!A1000,'Lorri 401b'!N:N,0),0)</f>
        <v>-13527136.709519399</v>
      </c>
      <c r="S1000" s="25">
        <f t="shared" ca="1" si="787"/>
        <v>-13153605.52394552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367158.42654236738</v>
      </c>
      <c r="R1001" s="25">
        <f t="array" aca="1" ref="R1001" ca="1">INDEX('Lorri 401b'!L:L,MATCH('Retirement Calculator'!A1001,'Lorri 401b'!N:N,0),0)</f>
        <v>-13603951.837720577</v>
      </c>
      <c r="S1001" s="25">
        <f t="shared" ca="1" si="787"/>
        <v>-13236793.411178209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360759.11434822448</v>
      </c>
      <c r="R1002" s="25">
        <f t="array" aca="1" ref="R1002" ca="1">INDEX('Lorri 401b'!L:L,MATCH('Retirement Calculator'!A1002,'Lorri 401b'!N:N,0),0)</f>
        <v>-13681087.028955925</v>
      </c>
      <c r="S1002" s="25">
        <f t="shared" ca="1" si="787"/>
        <v>-13320327.9146077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354333.13835327263</v>
      </c>
      <c r="R1003" s="25">
        <f t="array" aca="1" ref="R1003" ca="1">INDEX('Lorri 401b'!L:L,MATCH('Retirement Calculator'!A1003,'Lorri 401b'!N:N,0),0)</f>
        <v>-13758543.616821421</v>
      </c>
      <c r="S1003" s="25">
        <f t="shared" ca="1" si="787"/>
        <v>-13404210.478468148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347880.38745834184</v>
      </c>
      <c r="R1004" s="25">
        <f t="array" aca="1" ref="R1004" ca="1">INDEX('Lorri 401b'!L:L,MATCH('Retirement Calculator'!A1004,'Lorri 401b'!N:N,0),0)</f>
        <v>-13836322.940469692</v>
      </c>
      <c r="S1004" s="25">
        <f t="shared" ca="1" si="787"/>
        <v>-13488442.55301135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341400.75010134885</v>
      </c>
      <c r="R1005" s="25">
        <f t="array" aca="1" ref="R1005" ca="1">INDEX('Lorri 401b'!L:L,MATCH('Retirement Calculator'!A1005,'Lorri 401b'!N:N,0),0)</f>
        <v>-13914426.344633162</v>
      </c>
      <c r="S1005" s="25">
        <f t="shared" ca="1" si="787"/>
        <v>-13573025.594531814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334894.11425536836</v>
      </c>
      <c r="R1006" s="25">
        <f t="array" aca="1" ref="R1006" ca="1">INDEX('Lorri 401b'!L:L,MATCH('Retirement Calculator'!A1006,'Lorri 401b'!N:N,0),0)</f>
        <v>-13992855.179647313</v>
      </c>
      <c r="S1006" s="25">
        <f t="shared" ca="1" si="787"/>
        <v>-13657961.065391945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328360.36742669629</v>
      </c>
      <c r="R1007" s="25">
        <f t="array" aca="1" ref="R1007" ca="1">INDEX('Lorri 401b'!L:L,MATCH('Retirement Calculator'!A1007,'Lorri 401b'!N:N,0),0)</f>
        <v>-14071610.801474024</v>
      </c>
      <c r="S1007" s="25">
        <f t="shared" ca="1" si="787"/>
        <v>-13743250.434047326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321799.39665290475</v>
      </c>
      <c r="R1008" s="25">
        <f t="array" aca="1" ref="R1008" ca="1">INDEX('Lorri 401b'!L:L,MATCH('Retirement Calculator'!A1008,'Lorri 401b'!N:N,0),0)</f>
        <v>-14150694.571725013</v>
      </c>
      <c r="S1008" s="25">
        <f t="shared" ca="1" si="787"/>
        <v>-13828895.175072107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315211.08850088908</v>
      </c>
      <c r="R1009" s="25">
        <f t="array" aca="1" ref="R1009" ca="1">INDEX('Lorri 401b'!L:L,MATCH('Retirement Calculator'!A1009,'Lorri 401b'!N:N,0),0)</f>
        <v>-14230107.85768538</v>
      </c>
      <c r="S1009" s="25">
        <f t="shared" ca="1" si="787"/>
        <v>-13914896.769184491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308595.32906490669</v>
      </c>
      <c r="R1010" s="25">
        <f t="array" aca="1" ref="R1010" ca="1">INDEX('Lorri 401b'!L:L,MATCH('Retirement Calculator'!A1010,'Lorri 401b'!N:N,0),0)</f>
        <v>-14309852.032337248</v>
      </c>
      <c r="S1010" s="25">
        <f t="shared" ca="1" si="787"/>
        <v>-14001256.703272341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301952.00396460772</v>
      </c>
      <c r="R1011" s="25">
        <f t="array" aca="1" ref="R1011" ca="1">INDEX('Lorri 401b'!L:L,MATCH('Retirement Calculator'!A1011,'Lorri 401b'!N:N,0),0)</f>
        <v>-14389928.474383501</v>
      </c>
      <c r="S1011" s="25">
        <f t="shared" ca="1" si="787"/>
        <v>-14087976.470418893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295280.99834305752</v>
      </c>
      <c r="R1012" s="25">
        <f t="array" aca="1" ref="R1012" ca="1">INDEX('Lorri 401b'!L:L,MATCH('Retirement Calculator'!A1012,'Lorri 401b'!N:N,0),0)</f>
        <v>-14470338.568271613</v>
      </c>
      <c r="S1012" s="25">
        <f t="shared" ca="1" si="787"/>
        <v>-14175057.569928555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288582.19686475082</v>
      </c>
      <c r="R1013" s="25">
        <f t="array" aca="1" ref="R1013" ca="1">INDEX('Lorri 401b'!L:L,MATCH('Retirement Calculator'!A1013,'Lorri 401b'!N:N,0),0)</f>
        <v>-14551083.704217592</v>
      </c>
      <c r="S1013" s="25">
        <f t="shared" ca="1" si="787"/>
        <v>-14262501.507352842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281855.48371361784</v>
      </c>
      <c r="R1014" s="25">
        <f t="array" aca="1" ref="R1014" ca="1">INDEX('Lorri 401b'!L:L,MATCH('Retirement Calculator'!A1014,'Lorri 401b'!N:N,0),0)</f>
        <v>-14632165.278230013</v>
      </c>
      <c r="S1014" s="25">
        <f t="shared" ca="1" si="787"/>
        <v>-14350309.794516396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275100.74259102182</v>
      </c>
      <c r="R1015" s="25">
        <f t="array" aca="1" ref="R1015" ca="1">INDEX('Lorri 401b'!L:L,MATCH('Retirement Calculator'!A1015,'Lorri 401b'!N:N,0),0)</f>
        <v>-14713584.692134151</v>
      </c>
      <c r="S1015" s="25">
        <f t="shared" ca="1" si="787"/>
        <v>-14438483.94954313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268317.8567137483</v>
      </c>
      <c r="R1016" s="25">
        <f t="array" aca="1" ref="R1016" ca="1">INDEX('Lorri 401b'!L:L,MATCH('Retirement Calculator'!A1016,'Lorri 401b'!N:N,0),0)</f>
        <v>-14795343.353596224</v>
      </c>
      <c r="S1016" s="25">
        <f t="shared" ca="1" si="787"/>
        <v>-14527025.496882476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261506.70881198617</v>
      </c>
      <c r="R1017" s="25">
        <f t="array" aca="1" ref="R1017" ca="1">INDEX('Lorri 401b'!L:L,MATCH('Retirement Calculator'!A1017,'Lorri 401b'!N:N,0),0)</f>
        <v>-14877442.676147722</v>
      </c>
      <c r="S1017" s="25">
        <f t="shared" ca="1" si="787"/>
        <v>-14615935.967335736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254667.18112730002</v>
      </c>
      <c r="R1018" s="25">
        <f t="array" aca="1" ref="R1018" ca="1">INDEX('Lorri 401b'!L:L,MATCH('Retirement Calculator'!A1018,'Lorri 401b'!N:N,0),0)</f>
        <v>-14959884.079209851</v>
      </c>
      <c r="S1018" s="25">
        <f t="shared" ca="1" si="787"/>
        <v>-14705216.898082551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247799.15541059434</v>
      </c>
      <c r="R1019" s="25">
        <f t="array" aca="1" ref="R1019" ca="1">INDEX('Lorri 401b'!L:L,MATCH('Retirement Calculator'!A1019,'Lorri 401b'!N:N,0),0)</f>
        <v>-15042668.988118073</v>
      </c>
      <c r="S1019" s="25">
        <f t="shared" ca="1" si="787"/>
        <v>-14794869.832707478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240902.51292006904</v>
      </c>
      <c r="R1020" s="25">
        <f t="array" aca="1" ref="R1020" ca="1">INDEX('Lorri 401b'!L:L,MATCH('Retirement Calculator'!A1020,'Lorri 401b'!N:N,0),0)</f>
        <v>-15125798.834146746</v>
      </c>
      <c r="S1020" s="25">
        <f t="shared" ca="1" si="787"/>
        <v>-14884896.321226677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233977.13441916657</v>
      </c>
      <c r="R1021" s="25">
        <f t="array" aca="1" ref="R1021" ca="1">INDEX('Lorri 401b'!L:L,MATCH('Retirement Calculator'!A1021,'Lorri 401b'!N:N,0),0)</f>
        <v>-15209275.054533871</v>
      </c>
      <c r="S1021" s="25">
        <f t="shared" ca="1" si="787"/>
        <v>-14975297.920114703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227022.90017451035</v>
      </c>
      <c r="R1022" s="25">
        <f t="array" aca="1" ref="R1022" ca="1">INDEX('Lorri 401b'!L:L,MATCH('Retirement Calculator'!A1022,'Lorri 401b'!N:N,0),0)</f>
        <v>-15293099.092505943</v>
      </c>
      <c r="S1022" s="25">
        <f t="shared" ca="1" si="787"/>
        <v>-15066076.192331433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220039.68995383472</v>
      </c>
      <c r="R1023" s="25">
        <f t="array" aca="1" ref="R1023" ca="1">INDEX('Lorri 401b'!L:L,MATCH('Retirement Calculator'!A1023,'Lorri 401b'!N:N,0),0)</f>
        <v>-15377272.397302898</v>
      </c>
      <c r="S1023" s="25">
        <f t="shared" ca="1" si="787"/>
        <v>-15157232.707349064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213027.38302390627</v>
      </c>
      <c r="R1024" s="25">
        <f t="array" aca="1" ref="R1024" ca="1">INDEX('Lorri 401b'!L:L,MATCH('Retirement Calculator'!A1024,'Lorri 401b'!N:N,0),0)</f>
        <v>-15461796.424203174</v>
      </c>
      <c r="S1024" s="25">
        <f t="shared" ca="1" si="787"/>
        <v>-15248769.041179268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205985.85814843644</v>
      </c>
      <c r="R1025" s="25">
        <f t="array" aca="1" ref="R1025" ca="1">INDEX('Lorri 401b'!L:L,MATCH('Retirement Calculator'!A1025,'Lorri 401b'!N:N,0),0)</f>
        <v>-15546672.634548867</v>
      </c>
      <c r="S1025" s="25">
        <f t="shared" ca="1" si="787"/>
        <v>-15340686.77640043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198914.9935859855</v>
      </c>
      <c r="R1026" s="25">
        <f t="array" aca="1" ref="R1026" ca="1">INDEX('Lorri 401b'!L:L,MATCH('Retirement Calculator'!A1026,'Lorri 401b'!N:N,0),0)</f>
        <v>-15631902.495771</v>
      </c>
      <c r="S1026" s="25">
        <f t="shared" ca="1" si="787"/>
        <v>-15432987.502185015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191814.6670878577</v>
      </c>
      <c r="R1027" s="25">
        <f t="array" aca="1" ref="R1027" ca="1">INDEX('Lorri 401b'!L:L,MATCH('Retirement Calculator'!A1027,'Lorri 401b'!N:N,0),0)</f>
        <v>-15717487.481414894</v>
      </c>
      <c r="S1027" s="25">
        <f t="shared" ca="1" si="787"/>
        <v>-15525672.814327035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184684.75589598768</v>
      </c>
      <c r="R1028" s="25">
        <f t="array" aca="1" ref="R1028" ca="1">INDEX('Lorri 401b'!L:L,MATCH('Retirement Calculator'!A1028,'Lorri 401b'!N:N,0),0)</f>
        <v>-15803429.071165636</v>
      </c>
      <c r="S1028" s="25">
        <f t="shared" ca="1" si="787"/>
        <v>-15618744.315269649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177525.13674081821</v>
      </c>
      <c r="R1029" s="25">
        <f t="array" aca="1" ref="R1029" ca="1">INDEX('Lorri 401b'!L:L,MATCH('Retirement Calculator'!A1029,'Lorri 401b'!N:N,0),0)</f>
        <v>-15889728.750873674</v>
      </c>
      <c r="S1029" s="25">
        <f t="shared" ca="1" si="787"/>
        <v>-15712203.614132855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170335.68583916887</v>
      </c>
      <c r="R1030" s="25">
        <f t="array" aca="1" ref="R1030" ca="1">INDEX('Lorri 401b'!L:L,MATCH('Retirement Calculator'!A1030,'Lorri 401b'!N:N,0),0)</f>
        <v>-15976388.012580493</v>
      </c>
      <c r="S1030" s="25">
        <f t="shared" ca="1" si="787"/>
        <v>-15806052.326741325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163116.27889209599</v>
      </c>
      <c r="R1031" s="25">
        <f t="array" aca="1" ref="R1031" ca="1">INDEX('Lorri 401b'!L:L,MATCH('Retirement Calculator'!A1031,'Lorri 401b'!N:N,0),0)</f>
        <v>-16063408.354544425</v>
      </c>
      <c r="S1031" s="25">
        <f t="shared" ref="S1031:S1171" ca="1" si="1047">SUM(Q1031:R1031)</f>
        <v>-15900292.075652329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155866.79108274364</v>
      </c>
      <c r="R1032" s="25">
        <f t="array" aca="1" ref="R1032" ca="1">INDEX('Lorri 401b'!L:L,MATCH('Retirement Calculator'!A1032,'Lorri 401b'!N:N,0),0)</f>
        <v>-16150791.28126654</v>
      </c>
      <c r="S1032" s="25">
        <f t="shared" ca="1" si="1047"/>
        <v>-15994924.490183797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148587.09707418564</v>
      </c>
      <c r="R1033" s="25">
        <f t="array" aca="1" ref="R1033" ca="1">INDEX('Lorri 401b'!L:L,MATCH('Retirement Calculator'!A1033,'Lorri 401b'!N:N,0),0)</f>
        <v>-16238538.303516664</v>
      </c>
      <c r="S1033" s="25">
        <f t="shared" ca="1" si="1047"/>
        <v>-16089951.206442477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141277.07100725867</v>
      </c>
      <c r="R1034" s="25">
        <f t="array" aca="1" ref="R1034" ca="1">INDEX('Lorri 401b'!L:L,MATCH('Retirement Calculator'!A1034,'Lorri 401b'!N:N,0),0)</f>
        <v>-16326650.938359497</v>
      </c>
      <c r="S1034" s="25">
        <f t="shared" ca="1" si="1047"/>
        <v>-16185373.867352238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133936.58649838617</v>
      </c>
      <c r="R1035" s="25">
        <f t="array" aca="1" ref="R1035" ca="1">INDEX('Lorri 401b'!L:L,MATCH('Retirement Calculator'!A1035,'Lorri 401b'!N:N,0),0)</f>
        <v>-16415130.709180841</v>
      </c>
      <c r="S1035" s="25">
        <f t="shared" ca="1" si="1047"/>
        <v>-16281194.122682456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126565.51663739335</v>
      </c>
      <c r="R1036" s="25">
        <f t="array" aca="1" ref="R1036" ca="1">INDEX('Lorri 401b'!L:L,MATCH('Retirement Calculator'!A1036,'Lorri 401b'!N:N,0),0)</f>
        <v>-16503979.145713942</v>
      </c>
      <c r="S1036" s="25">
        <f t="shared" ca="1" si="1047"/>
        <v>-16377413.629076548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119163.73398531304</v>
      </c>
      <c r="R1037" s="25">
        <f t="array" aca="1" ref="R1037" ca="1">INDEX('Lorri 401b'!L:L,MATCH('Retirement Calculator'!A1037,'Lorri 401b'!N:N,0),0)</f>
        <v>-16593197.78406593</v>
      </c>
      <c r="S1037" s="25">
        <f t="shared" ca="1" si="1047"/>
        <v>-16474034.050080618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111731.1105721824</v>
      </c>
      <c r="R1038" s="25">
        <f t="array" aca="1" ref="R1038" ca="1">INDEX('Lorri 401b'!L:L,MATCH('Retirement Calculator'!A1038,'Lorri 401b'!N:N,0),0)</f>
        <v>-16682788.166744385</v>
      </c>
      <c r="S1038" s="25">
        <f t="shared" ca="1" si="1047"/>
        <v>-16571057.056172203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104267.51789483038</v>
      </c>
      <c r="R1039" s="25">
        <f t="array" aca="1" ref="R1039" ca="1">INDEX('Lorri 401b'!L:L,MATCH('Retirement Calculator'!A1039,'Lorri 401b'!N:N,0),0)</f>
        <v>-16772751.842684001</v>
      </c>
      <c r="S1039" s="25">
        <f t="shared" ca="1" si="1047"/>
        <v>-16668484.32478917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96772.826914656063</v>
      </c>
      <c r="R1040" s="25">
        <f t="array" aca="1" ref="R1040" ca="1">INDEX('Lorri 401b'!L:L,MATCH('Retirement Calculator'!A1040,'Lorri 401b'!N:N,0),0)</f>
        <v>-16863090.367273364</v>
      </c>
      <c r="S1040" s="25">
        <f t="shared" ca="1" si="1047"/>
        <v>-16766317.540358707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89246.908055397696</v>
      </c>
      <c r="R1041" s="25">
        <f t="array" aca="1" ref="R1041" ca="1">INDEX('Lorri 401b'!L:L,MATCH('Retirement Calculator'!A1041,'Lorri 401b'!N:N,0),0)</f>
        <v>-16953805.302381851</v>
      </c>
      <c r="S1041" s="25">
        <f t="shared" ca="1" si="1047"/>
        <v>-16864558.394326452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81689.631200892414</v>
      </c>
      <c r="R1042" s="25">
        <f t="array" aca="1" ref="R1042" ca="1">INDEX('Lorri 401b'!L:L,MATCH('Retirement Calculator'!A1042,'Lorri 401b'!N:N,0),0)</f>
        <v>-17044898.216386624</v>
      </c>
      <c r="S1042" s="25">
        <f t="shared" ca="1" si="1047"/>
        <v>-16963208.585185733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74100.865692826701</v>
      </c>
      <c r="R1043" s="25">
        <f t="array" aca="1" ref="R1043" ca="1">INDEX('Lorri 401b'!L:L,MATCH('Retirement Calculator'!A1043,'Lorri 401b'!N:N,0),0)</f>
        <v>-17136370.684199747</v>
      </c>
      <c r="S1043" s="25">
        <f t="shared" ca="1" si="1047"/>
        <v>-17062269.818506919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66480.480328477381</v>
      </c>
      <c r="R1044" s="25">
        <f t="array" aca="1" ref="R1044" ca="1">INDEX('Lorri 401b'!L:L,MATCH('Retirement Calculator'!A1044,'Lorri 401b'!N:N,0),0)</f>
        <v>-17228224.287295427</v>
      </c>
      <c r="S1044" s="25">
        <f t="shared" ca="1" si="1047"/>
        <v>-17161743.806966949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58828.343358443264</v>
      </c>
      <c r="R1045" s="25">
        <f t="array" aca="1" ref="R1045" ca="1">INDEX('Lorri 401b'!L:L,MATCH('Retirement Calculator'!A1045,'Lorri 401b'!N:N,0),0)</f>
        <v>-17320460.613737337</v>
      </c>
      <c r="S1045" s="25">
        <f t="shared" ca="1" si="1047"/>
        <v>-17261632.270378895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51144.322484367338</v>
      </c>
      <c r="R1046" s="25">
        <f t="array" aca="1" ref="R1046" ca="1">INDEX('Lorri 401b'!L:L,MATCH('Retirement Calculator'!A1046,'Lorri 401b'!N:N,0),0)</f>
        <v>-17413081.258206088</v>
      </c>
      <c r="S1046" s="25">
        <f t="shared" ca="1" si="1047"/>
        <v>-17361936.935721722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43428.284856649429</v>
      </c>
      <c r="R1047" s="25">
        <f t="array" aca="1" ref="R1047" ca="1">INDEX('Lorri 401b'!L:L,MATCH('Retirement Calculator'!A1047,'Lorri 401b'!N:N,0),0)</f>
        <v>-17506087.822026793</v>
      </c>
      <c r="S1047" s="25">
        <f t="shared" ca="1" si="1047"/>
        <v>-17462659.537170142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35680.097072149365</v>
      </c>
      <c r="R1048" s="25">
        <f t="array" aca="1" ref="R1048" ca="1">INDEX('Lorri 401b'!L:L,MATCH('Retirement Calculator'!A1048,'Lorri 401b'!N:N,0),0)</f>
        <v>-17599481.91319675</v>
      </c>
      <c r="S1048" s="25">
        <f t="shared" ca="1" si="1047"/>
        <v>-17563801.816124599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27899.625171880554</v>
      </c>
      <c r="R1049" s="25">
        <f t="array" aca="1" ref="R1049" ca="1">INDEX('Lorri 401b'!L:L,MATCH('Retirement Calculator'!A1049,'Lorri 401b'!N:N,0),0)</f>
        <v>-17693265.146413252</v>
      </c>
      <c r="S1049" s="25">
        <f t="shared" ca="1" si="1047"/>
        <v>-17665365.521241371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20086.734638693957</v>
      </c>
      <c r="R1050" s="25">
        <f t="array" aca="1" ref="R1050" ca="1">INDEX('Lorri 401b'!L:L,MATCH('Retirement Calculator'!A1050,'Lorri 401b'!N:N,0),0)</f>
        <v>-17787439.143101487</v>
      </c>
      <c r="S1050" s="25">
        <f t="shared" ca="1" si="1047"/>
        <v>-17767352.408462793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12241.290394952413</v>
      </c>
      <c r="R1051" s="25">
        <f t="array" aca="1" ref="R1051" ca="1">INDEX('Lorri 401b'!L:L,MATCH('Retirement Calculator'!A1051,'Lorri 401b'!N:N,0),0)</f>
        <v>-17882005.53144259</v>
      </c>
      <c r="S1051" s="25">
        <f t="shared" ca="1" si="1047"/>
        <v>-17869764.241047639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4363.1568001952801</v>
      </c>
      <c r="R1052" s="25">
        <f t="array" aca="1" ref="R1052" ca="1">INDEX('Lorri 401b'!L:L,MATCH('Retirement Calculator'!A1052,'Lorri 401b'!N:N,0),0)</f>
        <v>-17976965.946401782</v>
      </c>
      <c r="S1052" s="25">
        <f t="shared" ca="1" si="1047"/>
        <v>-17972602.789601587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-3547.8023512066748</v>
      </c>
      <c r="R1053" s="25">
        <f t="array" aca="1" ref="R1053" ca="1">INDEX('Lorri 401b'!L:L,MATCH('Retirement Calculator'!A1053,'Lorri 401b'!N:N,0),0)</f>
        <v>-18072322.029756635</v>
      </c>
      <c r="S1053" s="25">
        <f t="shared" ca="1" si="1047"/>
        <v>-18075869.832107842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-11491.723832406138</v>
      </c>
      <c r="R1054" s="25">
        <f t="array" aca="1" ref="R1054" ca="1">INDEX('Lorri 401b'!L:L,MATCH('Retirement Calculator'!A1054,'Lorri 401b'!N:N,0),0)</f>
        <v>-18168075.430125467</v>
      </c>
      <c r="S1054" s="25">
        <f t="shared" ca="1" si="1047"/>
        <v>-18179567.153957874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-19468.744986443933</v>
      </c>
      <c r="R1055" s="25">
        <f t="array" aca="1" ref="R1055" ca="1">INDEX('Lorri 401b'!L:L,MATCH('Retirement Calculator'!A1055,'Lorri 401b'!N:N,0),0)</f>
        <v>-18264227.802995838</v>
      </c>
      <c r="S1055" s="25">
        <f t="shared" ca="1" si="1047"/>
        <v>-18283696.547982283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-27479.003728623549</v>
      </c>
      <c r="R1056" s="25">
        <f t="array" aca="1" ref="R1056" ca="1">INDEX('Lorri 401b'!L:L,MATCH('Retirement Calculator'!A1056,'Lorri 401b'!N:N,0),0)</f>
        <v>-18360780.810753167</v>
      </c>
      <c r="S1056" s="25">
        <f t="shared" ca="1" si="1047"/>
        <v>-18388259.814481791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-35522.638548895578</v>
      </c>
      <c r="R1057" s="25">
        <f t="array" aca="1" ref="R1057" ca="1">INDEX('Lorri 401b'!L:L,MATCH('Retirement Calculator'!A1057,'Lorri 401b'!N:N,0),0)</f>
        <v>-18457736.122709487</v>
      </c>
      <c r="S1057" s="25">
        <f t="shared" ca="1" si="1047"/>
        <v>-18493258.761258382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-43599.788514252083</v>
      </c>
      <c r="R1058" s="25">
        <f t="array" aca="1" ref="R1058" ca="1">INDEX('Lorri 401b'!L:L,MATCH('Retirement Calculator'!A1058,'Lorri 401b'!N:N,0),0)</f>
        <v>-18555095.415132292</v>
      </c>
      <c r="S1058" s="25">
        <f t="shared" ca="1" si="1047"/>
        <v>-18598695.203646544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-51710.593271130907</v>
      </c>
      <c r="R1059" s="25">
        <f t="array" aca="1" ref="R1059" ca="1">INDEX('Lorri 401b'!L:L,MATCH('Retirement Calculator'!A1059,'Lorri 401b'!N:N,0),0)</f>
        <v>-18652860.371273521</v>
      </c>
      <c r="S1059" s="25">
        <f t="shared" ca="1" si="1047"/>
        <v>-18704570.964544654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-59855.193047830056</v>
      </c>
      <c r="R1060" s="25">
        <f t="array" aca="1" ref="R1060" ca="1">INDEX('Lorri 401b'!L:L,MATCH('Retirement Calculator'!A1060,'Lorri 401b'!N:N,0),0)</f>
        <v>-18751032.681398675</v>
      </c>
      <c r="S1060" s="25">
        <f t="shared" ca="1" si="1047"/>
        <v>-18810887.874446504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-68033.728656932115</v>
      </c>
      <c r="R1061" s="25">
        <f t="array" aca="1" ref="R1061" ca="1">INDEX('Lorri 401b'!L:L,MATCH('Retirement Calculator'!A1061,'Lorri 401b'!N:N,0),0)</f>
        <v>-18849614.042816017</v>
      </c>
      <c r="S1061" s="25">
        <f t="shared" ca="1" si="1047"/>
        <v>-18917647.77147295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-76246.341497738773</v>
      </c>
      <c r="R1062" s="25">
        <f t="array" aca="1" ref="R1062" ca="1">INDEX('Lorri 401b'!L:L,MATCH('Retirement Calculator'!A1062,'Lorri 401b'!N:N,0),0)</f>
        <v>-18948606.159905929</v>
      </c>
      <c r="S1062" s="25">
        <f t="shared" ca="1" si="1047"/>
        <v>-19024852.501403667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-84493.173558715454</v>
      </c>
      <c r="R1063" s="25">
        <f t="array" aca="1" ref="R1063" ca="1">INDEX('Lorri 401b'!L:L,MATCH('Retirement Calculator'!A1063,'Lorri 401b'!N:N,0),0)</f>
        <v>-19048010.744150385</v>
      </c>
      <c r="S1063" s="25">
        <f t="shared" ca="1" si="1047"/>
        <v>-19132503.917709101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-92774.367419946211</v>
      </c>
      <c r="R1064" s="25">
        <f t="array" aca="1" ref="R1064" ca="1">INDEX('Lorri 401b'!L:L,MATCH('Retirement Calculator'!A1064,'Lorri 401b'!N:N,0),0)</f>
        <v>-19147829.514162526</v>
      </c>
      <c r="S1064" s="25">
        <f t="shared" ca="1" si="1047"/>
        <v>-19240603.881582472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-101090.06625559877</v>
      </c>
      <c r="R1065" s="25">
        <f t="array" aca="1" ref="R1065" ca="1">INDEX('Lorri 401b'!L:L,MATCH('Retirement Calculator'!A1065,'Lorri 401b'!N:N,0),0)</f>
        <v>-19248064.195716385</v>
      </c>
      <c r="S1065" s="25">
        <f t="shared" ca="1" si="1047"/>
        <v>-19349154.261971984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-109440.41383639986</v>
      </c>
      <c r="R1066" s="25">
        <f t="array" aca="1" ref="R1066" ca="1">INDEX('Lorri 401b'!L:L,MATCH('Retirement Calculator'!A1066,'Lorri 401b'!N:N,0),0)</f>
        <v>-19348716.521776717</v>
      </c>
      <c r="S1066" s="25">
        <f t="shared" ca="1" si="1047"/>
        <v>-19458156.935613118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-117825.55453212096</v>
      </c>
      <c r="R1067" s="25">
        <f t="array" aca="1" ref="R1067" ca="1">INDEX('Lorri 401b'!L:L,MATCH('Retirement Calculator'!A1067,'Lorri 401b'!N:N,0),0)</f>
        <v>-19449788.232528966</v>
      </c>
      <c r="S1067" s="25">
        <f t="shared" ca="1" si="1047"/>
        <v>-19567613.787061088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-126245.63331407424</v>
      </c>
      <c r="R1068" s="25">
        <f t="array" aca="1" ref="R1068" ca="1">INDEX('Lorri 401b'!L:L,MATCH('Retirement Calculator'!A1068,'Lorri 401b'!N:N,0),0)</f>
        <v>-19551281.075409349</v>
      </c>
      <c r="S1068" s="25">
        <f t="shared" ca="1" si="1047"/>
        <v>-19677526.708723422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-134700.79575761899</v>
      </c>
      <c r="R1069" s="25">
        <f t="array" aca="1" ref="R1069" ca="1">INDEX('Lorri 401b'!L:L,MATCH('Retirement Calculator'!A1069,'Lorri 401b'!N:N,0),0)</f>
        <v>-19653196.805135068</v>
      </c>
      <c r="S1069" s="25">
        <f t="shared" ca="1" si="1047"/>
        <v>-19787897.600892685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-143191.18804467851</v>
      </c>
      <c r="R1070" s="25">
        <f t="array" aca="1" ref="R1070" ca="1">INDEX('Lorri 401b'!L:L,MATCH('Retirement Calculator'!A1070,'Lorri 401b'!N:N,0),0)</f>
        <v>-19755537.183734644</v>
      </c>
      <c r="S1070" s="25">
        <f t="shared" ca="1" si="1047"/>
        <v>-19898728.371779323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-151716.95696626743</v>
      </c>
      <c r="R1071" s="25">
        <f t="array" aca="1" ref="R1071" ca="1">INDEX('Lorri 401b'!L:L,MATCH('Retirement Calculator'!A1071,'Lorri 401b'!N:N,0),0)</f>
        <v>-19858303.980578385</v>
      </c>
      <c r="S1071" s="25">
        <f t="shared" ca="1" si="1047"/>
        <v>-20010020.937544651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-160278.24992502964</v>
      </c>
      <c r="R1072" s="25">
        <f t="array" aca="1" ref="R1072" ca="1">INDEX('Lorri 401b'!L:L,MATCH('Retirement Calculator'!A1072,'Lorri 401b'!N:N,0),0)</f>
        <v>-19961498.972408976</v>
      </c>
      <c r="S1072" s="25">
        <f t="shared" ca="1" si="1047"/>
        <v>-20121777.222334005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-168875.21493778669</v>
      </c>
      <c r="R1073" s="25">
        <f t="array" aca="1" ref="R1073" ca="1">INDEX('Lorri 401b'!L:L,MATCH('Retirement Calculator'!A1073,'Lorri 401b'!N:N,0),0)</f>
        <v>-20065123.943372194</v>
      </c>
      <c r="S1073" s="25">
        <f t="shared" ca="1" si="1047"/>
        <v>-20233999.158309981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-177508.00063809688</v>
      </c>
      <c r="R1074" s="25">
        <f t="array" aca="1" ref="R1074" ca="1">INDEX('Lorri 401b'!L:L,MATCH('Retirement Calculator'!A1074,'Lorri 401b'!N:N,0),0)</f>
        <v>-20169180.685047757</v>
      </c>
      <c r="S1074" s="25">
        <f t="shared" ca="1" si="1047"/>
        <v>-20346688.685685854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-186176.75627882505</v>
      </c>
      <c r="R1075" s="25">
        <f t="array" aca="1" ref="R1075" ca="1">INDEX('Lorri 401b'!L:L,MATCH('Retirement Calculator'!A1075,'Lorri 401b'!N:N,0),0)</f>
        <v>-20273670.996480301</v>
      </c>
      <c r="S1075" s="25">
        <f t="shared" ca="1" si="1047"/>
        <v>-20459847.752759125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-194881.63173472291</v>
      </c>
      <c r="R1076" s="25">
        <f t="array" aca="1" ref="R1076" ca="1">INDEX('Lorri 401b'!L:L,MATCH('Retirement Calculator'!A1076,'Lorri 401b'!N:N,0),0)</f>
        <v>-20378596.684210483</v>
      </c>
      <c r="S1076" s="25">
        <f t="shared" ca="1" si="1047"/>
        <v>-20573478.315945204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-203622.77750502035</v>
      </c>
      <c r="R1077" s="25">
        <f t="array" aca="1" ref="R1077" ca="1">INDEX('Lorri 401b'!L:L,MATCH('Retirement Calculator'!A1077,'Lorri 401b'!N:N,0),0)</f>
        <v>-20483959.562306207</v>
      </c>
      <c r="S1077" s="25">
        <f t="shared" ca="1" si="1047"/>
        <v>-20687582.339811228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-212400.34471602735</v>
      </c>
      <c r="R1078" s="25">
        <f t="array" aca="1" ref="R1078" ca="1">INDEX('Lorri 401b'!L:L,MATCH('Retirement Calculator'!A1078,'Lorri 401b'!N:N,0),0)</f>
        <v>-20589761.452393997</v>
      </c>
      <c r="S1078" s="25">
        <f t="shared" ca="1" si="1047"/>
        <v>-20802161.797110025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-221214.48512374688</v>
      </c>
      <c r="R1079" s="25">
        <f t="array" aca="1" ref="R1079" ca="1">INDEX('Lorri 401b'!L:L,MATCH('Retirement Calculator'!A1079,'Lorri 401b'!N:N,0),0)</f>
        <v>-20696004.183690485</v>
      </c>
      <c r="S1079" s="25">
        <f t="shared" ca="1" si="1047"/>
        <v>-20917218.668814231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-230065.35111649858</v>
      </c>
      <c r="R1080" s="25">
        <f t="array" aca="1" ref="R1080" ca="1">INDEX('Lorri 401b'!L:L,MATCH('Retirement Calculator'!A1080,'Lorri 401b'!N:N,0),0)</f>
        <v>-20802689.59303404</v>
      </c>
      <c r="S1080" s="25">
        <f t="shared" ca="1" si="1047"/>
        <v>-21032754.944150537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-238953.09571755343</v>
      </c>
      <c r="R1081" s="25">
        <f t="array" aca="1" ref="R1081" ca="1">INDEX('Lorri 401b'!L:L,MATCH('Retirement Calculator'!A1081,'Lorri 401b'!N:N,0),0)</f>
        <v>-20909819.52491653</v>
      </c>
      <c r="S1081" s="25">
        <f t="shared" ca="1" si="1047"/>
        <v>-21148772.620634083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-247877.87258777933</v>
      </c>
      <c r="R1082" s="25">
        <f t="array" aca="1" ref="R1082" ca="1">INDEX('Lorri 401b'!L:L,MATCH('Retirement Calculator'!A1082,'Lorri 401b'!N:N,0),0)</f>
        <v>-21017395.831515197</v>
      </c>
      <c r="S1082" s="25">
        <f t="shared" ca="1" si="1047"/>
        <v>-21265273.704102974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-256839.83602829784</v>
      </c>
      <c r="R1083" s="25">
        <f t="array" aca="1" ref="R1083" ca="1">INDEX('Lorri 401b'!L:L,MATCH('Retirement Calculator'!A1083,'Lorri 401b'!N:N,0),0)</f>
        <v>-21125420.37272469</v>
      </c>
      <c r="S1083" s="25">
        <f t="shared" ca="1" si="1047"/>
        <v>-21382260.208752986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-265839.14098315185</v>
      </c>
      <c r="R1084" s="25">
        <f t="array" aca="1" ref="R1084" ca="1">INDEX('Lorri 401b'!L:L,MATCH('Retirement Calculator'!A1084,'Lorri 401b'!N:N,0),0)</f>
        <v>-21233895.016189221</v>
      </c>
      <c r="S1084" s="25">
        <f t="shared" ca="1" si="1047"/>
        <v>-21499734.157172374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-274875.9430419844</v>
      </c>
      <c r="R1085" s="25">
        <f t="array" aca="1" ref="R1085" ca="1">INDEX('Lorri 401b'!L:L,MATCH('Retirement Calculator'!A1085,'Lorri 401b'!N:N,0),0)</f>
        <v>-21342821.637334857</v>
      </c>
      <c r="S1085" s="25">
        <f t="shared" ca="1" si="1047"/>
        <v>-21617697.580376841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-283950.39844272874</v>
      </c>
      <c r="R1086" s="25">
        <f t="array" aca="1" ref="R1086" ca="1">INDEX('Lorri 401b'!L:L,MATCH('Retirement Calculator'!A1086,'Lorri 401b'!N:N,0),0)</f>
        <v>-21452202.119401932</v>
      </c>
      <c r="S1086" s="25">
        <f t="shared" ca="1" si="1047"/>
        <v>-21736152.517844662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-293062.66407430952</v>
      </c>
      <c r="R1087" s="25">
        <f t="array" aca="1" ref="R1087" ca="1">INDEX('Lorri 401b'!L:L,MATCH('Retirement Calculator'!A1087,'Lorri 401b'!N:N,0),0)</f>
        <v>-21562038.35347762</v>
      </c>
      <c r="S1087" s="25">
        <f t="shared" ca="1" si="1047"/>
        <v>-21855101.017551929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-302212.89747935522</v>
      </c>
      <c r="R1088" s="25">
        <f t="array" aca="1" ref="R1088" ca="1">INDEX('Lorri 401b'!L:L,MATCH('Retirement Calculator'!A1088,'Lorri 401b'!N:N,0),0)</f>
        <v>-21672332.238528624</v>
      </c>
      <c r="S1088" s="25">
        <f t="shared" ca="1" si="1047"/>
        <v>-21974545.13600798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-311401.25685692194</v>
      </c>
      <c r="R1089" s="25">
        <f t="array" aca="1" ref="R1089" ca="1">INDEX('Lorri 401b'!L:L,MATCH('Retirement Calculator'!A1089,'Lorri 401b'!N:N,0),0)</f>
        <v>-21783085.681434005</v>
      </c>
      <c r="S1089" s="25">
        <f t="shared" ca="1" si="1047"/>
        <v>-22094486.938290928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-320627.90106522857</v>
      </c>
      <c r="R1090" s="25">
        <f t="array" aca="1" ref="R1090" ca="1">INDEX('Lorri 401b'!L:L,MATCH('Retirement Calculator'!A1090,'Lorri 401b'!N:N,0),0)</f>
        <v>-21894300.59701816</v>
      </c>
      <c r="S1090" s="25">
        <f t="shared" ca="1" si="1047"/>
        <v>-22214928.49808339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-329892.98962440313</v>
      </c>
      <c r="R1091" s="25">
        <f t="array" aca="1" ref="R1091" ca="1">INDEX('Lorri 401b'!L:L,MATCH('Retirement Calculator'!A1091,'Lorri 401b'!N:N,0),0)</f>
        <v>-22005978.908083916</v>
      </c>
      <c r="S1091" s="25">
        <f t="shared" ca="1" si="1047"/>
        <v>-22335871.897708319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-339196.6827192409</v>
      </c>
      <c r="R1092" s="25">
        <f t="array" aca="1" ref="R1092" ca="1">INDEX('Lorri 401b'!L:L,MATCH('Retirement Calculator'!A1092,'Lorri 401b'!N:N,0),0)</f>
        <v>-22118122.545445777</v>
      </c>
      <c r="S1092" s="25">
        <f t="shared" ca="1" si="1047"/>
        <v>-22457319.228165019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-348539.14120197383</v>
      </c>
      <c r="R1093" s="25">
        <f t="array" aca="1" ref="R1093" ca="1">INDEX('Lorri 401b'!L:L,MATCH('Retirement Calculator'!A1093,'Lorri 401b'!N:N,0),0)</f>
        <v>-22230733.447963316</v>
      </c>
      <c r="S1093" s="25">
        <f t="shared" ca="1" si="1047"/>
        <v>-22579272.589165289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-357920.52659505146</v>
      </c>
      <c r="R1094" s="25">
        <f t="array" aca="1" ref="R1094" ca="1">INDEX('Lorri 401b'!L:L,MATCH('Retirement Calculator'!A1094,'Lorri 401b'!N:N,0),0)</f>
        <v>-22343813.562574677</v>
      </c>
      <c r="S1094" s="25">
        <f t="shared" ca="1" si="1047"/>
        <v>-22701734.08916973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-367341.00109393359</v>
      </c>
      <c r="R1095" s="25">
        <f t="array" aca="1" ref="R1095" ca="1">INDEX('Lorri 401b'!L:L,MATCH('Retirement Calculator'!A1095,'Lorri 401b'!N:N,0),0)</f>
        <v>-22457364.844330251</v>
      </c>
      <c r="S1095" s="25">
        <f t="shared" ca="1" si="1047"/>
        <v>-22824705.845424186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-376800.7275698944</v>
      </c>
      <c r="R1096" s="25">
        <f t="array" aca="1" ref="R1096" ca="1">INDEX('Lorri 401b'!L:L,MATCH('Retirement Calculator'!A1096,'Lorri 401b'!N:N,0),0)</f>
        <v>-22571389.256426476</v>
      </c>
      <c r="S1096" s="25">
        <f t="shared" ca="1" si="1047"/>
        <v>-22948189.983996369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-386299.86957283836</v>
      </c>
      <c r="R1097" s="25">
        <f t="array" aca="1" ref="R1097" ca="1">INDEX('Lorri 401b'!L:L,MATCH('Retirement Calculator'!A1097,'Lorri 401b'!N:N,0),0)</f>
        <v>-22685888.770239767</v>
      </c>
      <c r="S1097" s="25">
        <f t="shared" ca="1" si="1047"/>
        <v>-23072188.639812604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-395838.59133412794</v>
      </c>
      <c r="R1098" s="25">
        <f t="array" aca="1" ref="R1098" ca="1">INDEX('Lorri 401b'!L:L,MATCH('Retirement Calculator'!A1098,'Lorri 401b'!N:N,0),0)</f>
        <v>-22800865.365360614</v>
      </c>
      <c r="S1098" s="25">
        <f t="shared" ca="1" si="1047"/>
        <v>-23196703.956694741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-405417.05776942289</v>
      </c>
      <c r="R1099" s="25">
        <f t="array" aca="1" ref="R1099" ca="1">INDEX('Lorri 401b'!L:L,MATCH('Retirement Calculator'!A1099,'Lorri 401b'!N:N,0),0)</f>
        <v>-22916321.029627796</v>
      </c>
      <c r="S1099" s="25">
        <f t="shared" ca="1" si="1047"/>
        <v>-23321738.087397218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-415035.43448153156</v>
      </c>
      <c r="R1100" s="25">
        <f t="array" aca="1" ref="R1100" ca="1">INDEX('Lorri 401b'!L:L,MATCH('Retirement Calculator'!A1100,'Lorri 401b'!N:N,0),0)</f>
        <v>-23032257.759162758</v>
      </c>
      <c r="S1100" s="25">
        <f t="shared" ca="1" si="1047"/>
        <v>-23447293.193644289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-424693.88776327402</v>
      </c>
      <c r="R1101" s="25">
        <f t="array" aca="1" ref="R1101" ca="1">INDEX('Lorri 401b'!L:L,MATCH('Retirement Calculator'!A1101,'Lorri 401b'!N:N,0),0)</f>
        <v>-23148677.558404118</v>
      </c>
      <c r="S1101" s="25">
        <f t="shared" ca="1" si="1047"/>
        <v>-23573371.446167391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-434392.58460035711</v>
      </c>
      <c r="R1102" s="25">
        <f t="array" aca="1" ref="R1102" ca="1">INDEX('Lorri 401b'!L:L,MATCH('Retirement Calculator'!A1102,'Lorri 401b'!N:N,0),0)</f>
        <v>-23265582.440142315</v>
      </c>
      <c r="S1102" s="25">
        <f t="shared" ca="1" si="1047"/>
        <v>-23699975.02474267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-444131.69267426134</v>
      </c>
      <c r="R1103" s="25">
        <f t="array" aca="1" ref="R1103" ca="1">INDEX('Lorri 401b'!L:L,MATCH('Retirement Calculator'!A1103,'Lorri 401b'!N:N,0),0)</f>
        <v>-23382974.425554421</v>
      </c>
      <c r="S1103" s="25">
        <f t="shared" ca="1" si="1047"/>
        <v>-23827106.118228681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-453911.38036514021</v>
      </c>
      <c r="R1104" s="25">
        <f t="array" aca="1" ref="R1104" ca="1">INDEX('Lorri 401b'!L:L,MATCH('Retirement Calculator'!A1104,'Lorri 401b'!N:N,0),0)</f>
        <v>-23500855.544239078</v>
      </c>
      <c r="S1104" s="25">
        <f t="shared" ca="1" si="1047"/>
        <v>-23954766.924604218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-463731.81675473106</v>
      </c>
      <c r="R1105" s="25">
        <f t="array" aca="1" ref="R1105" ca="1">INDEX('Lorri 401b'!L:L,MATCH('Retirement Calculator'!A1105,'Lorri 401b'!N:N,0),0)</f>
        <v>-23619227.834251586</v>
      </c>
      <c r="S1105" s="25">
        <f t="shared" ca="1" si="1047"/>
        <v>-24082959.651006319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-473593.17162927851</v>
      </c>
      <c r="R1106" s="25">
        <f t="array" aca="1" ref="R1106" ca="1">INDEX('Lorri 401b'!L:L,MATCH('Retirement Calculator'!A1106,'Lorri 401b'!N:N,0),0)</f>
        <v>-23738093.342139147</v>
      </c>
      <c r="S1106" s="25">
        <f t="shared" ca="1" si="1047"/>
        <v>-24211686.513768427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-483495.6154824699</v>
      </c>
      <c r="R1107" s="25">
        <f t="array" aca="1" ref="R1107" ca="1">INDEX('Lorri 401b'!L:L,MATCH('Retirement Calculator'!A1107,'Lorri 401b'!N:N,0),0)</f>
        <v>-23857454.12297624</v>
      </c>
      <c r="S1107" s="25">
        <f t="shared" ca="1" si="1047"/>
        <v>-24340949.738458708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-493439.31951838295</v>
      </c>
      <c r="R1108" s="25">
        <f t="array" aca="1" ref="R1108" ca="1">INDEX('Lorri 401b'!L:L,MATCH('Retirement Calculator'!A1108,'Lorri 401b'!N:N,0),0)</f>
        <v>-23977312.240400154</v>
      </c>
      <c r="S1108" s="25">
        <f t="shared" ca="1" si="1047"/>
        <v>-24470751.559918538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-503424.45565444563</v>
      </c>
      <c r="R1109" s="25">
        <f t="array" aca="1" ref="R1109" ca="1">INDEX('Lorri 401b'!L:L,MATCH('Retirement Calculator'!A1109,'Lorri 401b'!N:N,0),0)</f>
        <v>-24097669.766646668</v>
      </c>
      <c r="S1109" s="25">
        <f t="shared" ca="1" si="1047"/>
        <v>-24601094.222301114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-513451.19652440859</v>
      </c>
      <c r="R1110" s="25">
        <f t="array" aca="1" ref="R1110" ca="1">INDEX('Lorri 401b'!L:L,MATCH('Retirement Calculator'!A1110,'Lorri 401b'!N:N,0),0)</f>
        <v>-24218528.782585878</v>
      </c>
      <c r="S1110" s="25">
        <f t="shared" ca="1" si="1047"/>
        <v>-24731979.979110286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-523519.71548132971</v>
      </c>
      <c r="R1111" s="25">
        <f t="array" aca="1" ref="R1111" ca="1">INDEX('Lorri 401b'!L:L,MATCH('Retirement Calculator'!A1111,'Lorri 401b'!N:N,0),0)</f>
        <v>-24339891.377758168</v>
      </c>
      <c r="S1111" s="25">
        <f t="shared" ca="1" si="1047"/>
        <v>-24863411.093239497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-533630.18660057138</v>
      </c>
      <c r="R1112" s="25">
        <f t="array" aca="1" ref="R1112" ca="1">INDEX('Lorri 401b'!L:L,MATCH('Retirement Calculator'!A1112,'Lorri 401b'!N:N,0),0)</f>
        <v>-24461759.650410339</v>
      </c>
      <c r="S1112" s="25">
        <f t="shared" ca="1" si="1047"/>
        <v>-24995389.837010909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-543782.78468280996</v>
      </c>
      <c r="R1113" s="25">
        <f t="array" aca="1" ref="R1113" ca="1">INDEX('Lorri 401b'!L:L,MATCH('Retirement Calculator'!A1113,'Lorri 401b'!N:N,0),0)</f>
        <v>-24584135.707531895</v>
      </c>
      <c r="S1113" s="25">
        <f t="shared" ca="1" si="1047"/>
        <v>-25127918.492214706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-553977.68525705778</v>
      </c>
      <c r="R1114" s="25">
        <f t="array" aca="1" ref="R1114" ca="1">INDEX('Lorri 401b'!L:L,MATCH('Retirement Calculator'!A1114,'Lorri 401b'!N:N,0),0)</f>
        <v>-24707021.664891459</v>
      </c>
      <c r="S1114" s="25">
        <f t="shared" ca="1" si="1047"/>
        <v>-25260999.350148518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-564215.06458369829</v>
      </c>
      <c r="R1115" s="25">
        <f t="array" aca="1" ref="R1115" ca="1">INDEX('Lorri 401b'!L:L,MATCH('Retirement Calculator'!A1115,'Lorri 401b'!N:N,0),0)</f>
        <v>-24830419.647073355</v>
      </c>
      <c r="S1115" s="25">
        <f t="shared" ca="1" si="1047"/>
        <v>-25394634.711657055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-574495.09965753322</v>
      </c>
      <c r="R1116" s="25">
        <f t="array" aca="1" ref="R1116" ca="1">INDEX('Lorri 401b'!L:L,MATCH('Retirement Calculator'!A1116,'Lorri 401b'!N:N,0),0)</f>
        <v>-24954331.78751434</v>
      </c>
      <c r="S1116" s="25">
        <f t="shared" ca="1" si="1047"/>
        <v>-25528826.887171872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-584817.96821084246</v>
      </c>
      <c r="R1117" s="25">
        <f t="array" aca="1" ref="R1117" ca="1">INDEX('Lorri 401b'!L:L,MATCH('Retirement Calculator'!A1117,'Lorri 401b'!N:N,0),0)</f>
        <v>-25078760.228540495</v>
      </c>
      <c r="S1117" s="25">
        <f t="shared" ca="1" si="1047"/>
        <v>-25663578.196751337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-595183.84871645714</v>
      </c>
      <c r="R1118" s="25">
        <f t="array" aca="1" ref="R1118" ca="1">INDEX('Lorri 401b'!L:L,MATCH('Retirement Calculator'!A1118,'Lorri 401b'!N:N,0),0)</f>
        <v>-25203707.12140426</v>
      </c>
      <c r="S1118" s="25">
        <f t="shared" ca="1" si="1047"/>
        <v>-25798890.970120717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-605592.92039084516</v>
      </c>
      <c r="R1119" s="25">
        <f t="array" aca="1" ref="R1119" ca="1">INDEX('Lorri 401b'!L:L,MATCH('Retirement Calculator'!A1119,'Lorri 401b'!N:N,0),0)</f>
        <v>-25329174.626321625</v>
      </c>
      <c r="S1119" s="25">
        <f t="shared" ca="1" si="1047"/>
        <v>-25934767.546712469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-616045.36319720978</v>
      </c>
      <c r="R1120" s="25">
        <f t="array" aca="1" ref="R1120" ca="1">INDEX('Lorri 401b'!L:L,MATCH('Retirement Calculator'!A1120,'Lorri 401b'!N:N,0),0)</f>
        <v>-25455164.912509479</v>
      </c>
      <c r="S1120" s="25">
        <f t="shared" ca="1" si="1047"/>
        <v>-26071210.27570669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-626541.35784860095</v>
      </c>
      <c r="R1121" s="25">
        <f t="array" aca="1" ref="R1121" ca="1">INDEX('Lorri 401b'!L:L,MATCH('Retirement Calculator'!A1121,'Lorri 401b'!N:N,0),0)</f>
        <v>-25581680.158223115</v>
      </c>
      <c r="S1121" s="25">
        <f t="shared" ca="1" si="1047"/>
        <v>-26208221.516071714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-637081.08581103955</v>
      </c>
      <c r="R1122" s="25">
        <f t="array" aca="1" ref="R1122" ca="1">INDEX('Lorri 401b'!L:L,MATCH('Retirement Calculator'!A1122,'Lorri 401b'!N:N,0),0)</f>
        <v>-25708722.55079389</v>
      </c>
      <c r="S1122" s="25">
        <f t="shared" ca="1" si="1047"/>
        <v>-26345803.636604931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-647664.729306655</v>
      </c>
      <c r="R1123" s="25">
        <f t="array" aca="1" ref="R1123" ca="1">INDEX('Lorri 401b'!L:L,MATCH('Retirement Calculator'!A1123,'Lorri 401b'!N:N,0),0)</f>
        <v>-25836294.286667045</v>
      </c>
      <c r="S1123" s="25">
        <f t="shared" ca="1" si="1047"/>
        <v>-26483959.015973702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-658292.47131683549</v>
      </c>
      <c r="R1124" s="25">
        <f t="array" aca="1" ref="R1124" ca="1">INDEX('Lorri 401b'!L:L,MATCH('Retirement Calculator'!A1124,'Lorri 401b'!N:N,0),0)</f>
        <v>-25964397.571439672</v>
      </c>
      <c r="S1124" s="25">
        <f t="shared" ca="1" si="1047"/>
        <v>-26622690.042756509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-668964.49558539176</v>
      </c>
      <c r="R1125" s="25">
        <f t="array" aca="1" ref="R1125" ca="1">INDEX('Lorri 401b'!L:L,MATCH('Retirement Calculator'!A1125,'Lorri 401b'!N:N,0),0)</f>
        <v>-26093034.619898852</v>
      </c>
      <c r="S1125" s="25">
        <f t="shared" ca="1" si="1047"/>
        <v>-26761999.115484245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-679680.98662173375</v>
      </c>
      <c r="R1126" s="25">
        <f t="array" aca="1" ref="R1126" ca="1">INDEX('Lorri 401b'!L:L,MATCH('Retirement Calculator'!A1126,'Lorri 401b'!N:N,0),0)</f>
        <v>-26222207.656059943</v>
      </c>
      <c r="S1126" s="25">
        <f t="shared" ca="1" si="1047"/>
        <v>-26901888.642681677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-690442.1297040605</v>
      </c>
      <c r="R1127" s="25">
        <f t="array" aca="1" ref="R1127" ca="1">INDEX('Lorri 401b'!L:L,MATCH('Retirement Calculator'!A1127,'Lorri 401b'!N:N,0),0)</f>
        <v>-26351918.913205039</v>
      </c>
      <c r="S1127" s="25">
        <f t="shared" ca="1" si="1047"/>
        <v>-27042361.042909101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-701248.11088256352</v>
      </c>
      <c r="R1128" s="25">
        <f t="array" aca="1" ref="R1128" ca="1">INDEX('Lorri 401b'!L:L,MATCH('Retirement Calculator'!A1128,'Lorri 401b'!N:N,0),0)</f>
        <v>-26482170.633921575</v>
      </c>
      <c r="S1128" s="25">
        <f t="shared" ca="1" si="1047"/>
        <v>-27183418.744804136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-712099.11698264373</v>
      </c>
      <c r="R1129" s="25">
        <f t="array" aca="1" ref="R1129" ca="1">INDEX('Lorri 401b'!L:L,MATCH('Retirement Calculator'!A1129,'Lorri 401b'!N:N,0),0)</f>
        <v>-26612965.070141096</v>
      </c>
      <c r="S1129" s="25">
        <f t="shared" ca="1" si="1047"/>
        <v>-27325064.187123738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-722995.33560814091</v>
      </c>
      <c r="R1130" s="25">
        <f t="array" aca="1" ref="R1130" ca="1">INDEX('Lorri 401b'!L:L,MATCH('Retirement Calculator'!A1130,'Lorri 401b'!N:N,0),0)</f>
        <v>-26744304.483178198</v>
      </c>
      <c r="S1130" s="25">
        <f t="shared" ca="1" si="1047"/>
        <v>-27467299.818786338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-733936.95514457766</v>
      </c>
      <c r="R1131" s="25">
        <f t="array" aca="1" ref="R1131" ca="1">INDEX('Lorri 401b'!L:L,MATCH('Retirement Calculator'!A1131,'Lorri 401b'!N:N,0),0)</f>
        <v>-26876191.143769622</v>
      </c>
      <c r="S1131" s="25">
        <f t="shared" ca="1" si="1047"/>
        <v>-27610128.098914199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-744924.16476241627</v>
      </c>
      <c r="R1132" s="25">
        <f t="array" aca="1" ref="R1132" ca="1">INDEX('Lorri 401b'!L:L,MATCH('Retirement Calculator'!A1132,'Lorri 401b'!N:N,0),0)</f>
        <v>-27008627.332113508</v>
      </c>
      <c r="S1132" s="25">
        <f t="shared" ca="1" si="1047"/>
        <v>-27753551.496875923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-755957.15442032914</v>
      </c>
      <c r="R1133" s="25">
        <f t="array" aca="1" ref="R1133" ca="1">INDEX('Lorri 401b'!L:L,MATCH('Retirement Calculator'!A1133,'Lorri 401b'!N:N,0),0)</f>
        <v>-27141615.337908827</v>
      </c>
      <c r="S1133" s="25">
        <f t="shared" ca="1" si="1047"/>
        <v>-27897572.492329154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-767036.11486848327</v>
      </c>
      <c r="R1134" s="25">
        <f t="array" aca="1" ref="R1134" ca="1">INDEX('Lorri 401b'!L:L,MATCH('Retirement Calculator'!A1134,'Lorri 401b'!N:N,0),0)</f>
        <v>-27275157.46039496</v>
      </c>
      <c r="S1134" s="25">
        <f t="shared" ca="1" si="1047"/>
        <v>-28042193.575263444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-778161.23765183811</v>
      </c>
      <c r="R1135" s="25">
        <f t="array" aca="1" ref="R1135" ca="1">INDEX('Lorri 401b'!L:L,MATCH('Retirement Calculator'!A1135,'Lorri 401b'!N:N,0),0)</f>
        <v>-27409256.008391451</v>
      </c>
      <c r="S1135" s="25">
        <f t="shared" ca="1" si="1047"/>
        <v>-28187417.246043291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-789332.71511345694</v>
      </c>
      <c r="R1136" s="25">
        <f t="array" aca="1" ref="R1136" ca="1">INDEX('Lorri 401b'!L:L,MATCH('Retirement Calculator'!A1136,'Lorri 401b'!N:N,0),0)</f>
        <v>-27543913.300337929</v>
      </c>
      <c r="S1136" s="25">
        <f t="shared" ca="1" si="1047"/>
        <v>-28333246.015451387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-800550.74039783247</v>
      </c>
      <c r="R1137" s="25">
        <f t="array" aca="1" ref="R1137" ca="1">INDEX('Lorri 401b'!L:L,MATCH('Retirement Calculator'!A1137,'Lorri 401b'!N:N,0),0)</f>
        <v>-27679131.664334185</v>
      </c>
      <c r="S1137" s="25">
        <f t="shared" ca="1" si="1047"/>
        <v>-28479682.404732019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-811815.50745422626</v>
      </c>
      <c r="R1138" s="25">
        <f t="array" aca="1" ref="R1138" ca="1">INDEX('Lorri 401b'!L:L,MATCH('Retirement Calculator'!A1138,'Lorri 401b'!N:N,0),0)</f>
        <v>-27814913.438180424</v>
      </c>
      <c r="S1138" s="25">
        <f t="shared" ca="1" si="1047"/>
        <v>-28626728.945634652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-823127.21104002174</v>
      </c>
      <c r="R1139" s="25">
        <f t="array" aca="1" ref="R1139" ca="1">INDEX('Lorri 401b'!L:L,MATCH('Retirement Calculator'!A1139,'Lorri 401b'!N:N,0),0)</f>
        <v>-27951260.969417691</v>
      </c>
      <c r="S1139" s="25">
        <f t="shared" ca="1" si="1047"/>
        <v>-28774388.180457711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-834486.04672409128</v>
      </c>
      <c r="R1140" s="25">
        <f t="array" aca="1" ref="R1140" ca="1">INDEX('Lorri 401b'!L:L,MATCH('Retirement Calculator'!A1140,'Lorri 401b'!N:N,0),0)</f>
        <v>-28088176.615368444</v>
      </c>
      <c r="S1140" s="25">
        <f t="shared" ca="1" si="1047"/>
        <v>-28922662.662092537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-845892.21089017787</v>
      </c>
      <c r="R1141" s="25">
        <f t="array" aca="1" ref="R1141" ca="1">INDEX('Lorri 401b'!L:L,MATCH('Retirement Calculator'!A1141,'Lorri 401b'!N:N,0),0)</f>
        <v>-28225662.743177328</v>
      </c>
      <c r="S1141" s="25">
        <f t="shared" ca="1" si="1047"/>
        <v>-29071554.954067506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-857345.90074028971</v>
      </c>
      <c r="R1142" s="25">
        <f t="array" aca="1" ref="R1142" ca="1">INDEX('Lorri 401b'!L:L,MATCH('Retirement Calculator'!A1142,'Lorri 401b'!N:N,0),0)</f>
        <v>-28363721.72985208</v>
      </c>
      <c r="S1142" s="25">
        <f t="shared" ca="1" si="1047"/>
        <v>-29221067.630592369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-868847.31429811043</v>
      </c>
      <c r="R1143" s="25">
        <f t="array" aca="1" ref="R1143" ca="1">INDEX('Lorri 401b'!L:L,MATCH('Retirement Calculator'!A1143,'Lorri 401b'!N:N,0),0)</f>
        <v>-28502355.962304644</v>
      </c>
      <c r="S1143" s="25">
        <f t="shared" ca="1" si="1047"/>
        <v>-29371203.276602756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-880396.65041242202</v>
      </c>
      <c r="R1144" s="25">
        <f t="array" aca="1" ref="R1144" ca="1">INDEX('Lorri 401b'!L:L,MATCH('Retirement Calculator'!A1144,'Lorri 401b'!N:N,0),0)</f>
        <v>-28641567.837392427</v>
      </c>
      <c r="S1144" s="25">
        <f t="shared" ca="1" si="1047"/>
        <v>-29521964.487804849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-891994.10876054328</v>
      </c>
      <c r="R1145" s="25">
        <f t="array" aca="1" ref="R1145" ca="1">INDEX('Lorri 401b'!L:L,MATCH('Retirement Calculator'!A1145,'Lorri 401b'!N:N,0),0)</f>
        <v>-28781359.761959743</v>
      </c>
      <c r="S1145" s="25">
        <f t="shared" ca="1" si="1047"/>
        <v>-29673353.870720286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-903639.88985178166</v>
      </c>
      <c r="R1146" s="25">
        <f t="array" aca="1" ref="R1146" ca="1">INDEX('Lorri 401b'!L:L,MATCH('Retirement Calculator'!A1146,'Lorri 401b'!N:N,0),0)</f>
        <v>-28921734.152879421</v>
      </c>
      <c r="S1146" s="25">
        <f t="shared" ca="1" si="1047"/>
        <v>-29825374.042731203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-915334.19503090018</v>
      </c>
      <c r="R1147" s="25">
        <f t="array" aca="1" ref="R1147" ca="1">INDEX('Lorri 401b'!L:L,MATCH('Retirement Calculator'!A1147,'Lorri 401b'!N:N,0),0)</f>
        <v>-29062693.437094599</v>
      </c>
      <c r="S1147" s="25">
        <f t="shared" ca="1" si="1047"/>
        <v>-29978027.632125501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-927077.22648159845</v>
      </c>
      <c r="R1148" s="25">
        <f t="array" aca="1" ref="R1148" ca="1">INDEX('Lorri 401b'!L:L,MATCH('Retirement Calculator'!A1148,'Lorri 401b'!N:N,0),0)</f>
        <v>-29204240.051660672</v>
      </c>
      <c r="S1148" s="25">
        <f t="shared" ca="1" si="1047"/>
        <v>-30131317.27814227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-938869.18723000796</v>
      </c>
      <c r="R1149" s="25">
        <f t="array" aca="1" ref="R1149" ca="1">INDEX('Lorri 401b'!L:L,MATCH('Retirement Calculator'!A1149,'Lorri 401b'!N:N,0),0)</f>
        <v>-29346376.443787437</v>
      </c>
      <c r="S1149" s="25">
        <f t="shared" ca="1" si="1047"/>
        <v>-30285245.631017447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-950710.28114820248</v>
      </c>
      <c r="R1150" s="25">
        <f t="array" aca="1" ref="R1150" ca="1">INDEX('Lorri 401b'!L:L,MATCH('Retirement Calculator'!A1150,'Lorri 401b'!N:N,0),0)</f>
        <v>-29489105.070881397</v>
      </c>
      <c r="S1150" s="25">
        <f t="shared" ca="1" si="1047"/>
        <v>-30439815.352029599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-962600.71295772283</v>
      </c>
      <c r="R1151" s="25">
        <f t="array" aca="1" ref="R1151" ca="1">INDEX('Lorri 401b'!L:L,MATCH('Retirement Calculator'!A1151,'Lorri 401b'!N:N,0),0)</f>
        <v>-29632428.400588248</v>
      </c>
      <c r="S1151" s="25">
        <f t="shared" ca="1" si="1047"/>
        <v>-30595029.113545969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-974540.68823311618</v>
      </c>
      <c r="R1152" s="25">
        <f t="array" aca="1" ref="R1152" ca="1">INDEX('Lorri 401b'!L:L,MATCH('Retirement Calculator'!A1152,'Lorri 401b'!N:N,0),0)</f>
        <v>-29776348.910835546</v>
      </c>
      <c r="S1152" s="25">
        <f t="shared" ca="1" si="1047"/>
        <v>-30750889.59906866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-986530.41340549034</v>
      </c>
      <c r="R1153" s="25">
        <f t="array" aca="1" ref="R1153" ca="1">INDEX('Lorri 401b'!L:L,MATCH('Retirement Calculator'!A1153,'Lorri 401b'!N:N,0),0)</f>
        <v>-29920869.089875542</v>
      </c>
      <c r="S1153" s="25">
        <f t="shared" ca="1" si="1047"/>
        <v>-30907399.503281031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-998570.09576608276</v>
      </c>
      <c r="R1154" s="25">
        <f t="array" aca="1" ref="R1154" ca="1">INDEX('Lorri 401b'!L:L,MATCH('Retirement Calculator'!A1154,'Lorri 401b'!N:N,0),0)</f>
        <v>-30065991.436328202</v>
      </c>
      <c r="S1154" s="25">
        <f t="shared" ca="1" si="1047"/>
        <v>-31064561.532094285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-1010659.9434698443</v>
      </c>
      <c r="R1155" s="25">
        <f t="array" aca="1" ref="R1155" ca="1">INDEX('Lorri 401b'!L:L,MATCH('Retirement Calculator'!A1155,'Lorri 401b'!N:N,0),0)</f>
        <v>-30211718.459224418</v>
      </c>
      <c r="S1155" s="25">
        <f t="shared" ca="1" si="1047"/>
        <v>-31222378.402694263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-1022800.1655390381</v>
      </c>
      <c r="R1156" s="25">
        <f t="array" aca="1" ref="R1156" ca="1">INDEX('Lorri 401b'!L:L,MATCH('Retirement Calculator'!A1156,'Lorri 401b'!N:N,0),0)</f>
        <v>-30358052.678049367</v>
      </c>
      <c r="S1156" s="25">
        <f t="shared" ca="1" si="1047"/>
        <v>-31380852.843588404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-1034990.9718668537</v>
      </c>
      <c r="R1157" s="25">
        <f t="array" aca="1" ref="R1157" ca="1">INDEX('Lorri 401b'!L:L,MATCH('Retirement Calculator'!A1157,'Lorri 401b'!N:N,0),0)</f>
        <v>-30504996.622786086</v>
      </c>
      <c r="S1157" s="25">
        <f t="shared" ca="1" si="1047"/>
        <v>-31539987.59465294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-1047232.5732210351</v>
      </c>
      <c r="R1158" s="25">
        <f t="array" aca="1" ref="R1158" ca="1">INDEX('Lorri 401b'!L:L,MATCH('Retirement Calculator'!A1158,'Lorri 401b'!N:N,0),0)</f>
        <v>-30652552.833959207</v>
      </c>
      <c r="S1158" s="25">
        <f t="shared" ca="1" si="1047"/>
        <v>-31699785.407180242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-1059525.1812475256</v>
      </c>
      <c r="R1159" s="25">
        <f t="array" aca="1" ref="R1159" ca="1">INDEX('Lorri 401b'!L:L,MATCH('Retirement Calculator'!A1159,'Lorri 401b'!N:N,0),0)</f>
        <v>-30800723.862678885</v>
      </c>
      <c r="S1159" s="25">
        <f t="shared" ca="1" si="1047"/>
        <v>-31860249.04392641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-1071869.0084741265</v>
      </c>
      <c r="R1160" s="25">
        <f t="array" aca="1" ref="R1160" ca="1">INDEX('Lorri 401b'!L:L,MATCH('Retirement Calculator'!A1160,'Lorri 401b'!N:N,0),0)</f>
        <v>-30949512.270684894</v>
      </c>
      <c r="S1160" s="25">
        <f t="shared" ca="1" si="1047"/>
        <v>-32021381.279159021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-1084264.2683141716</v>
      </c>
      <c r="R1161" s="25">
        <f t="array" aca="1" ref="R1161" ca="1">INDEX('Lorri 401b'!L:L,MATCH('Retirement Calculator'!A1161,'Lorri 401b'!N:N,0),0)</f>
        <v>-31098920.630390927</v>
      </c>
      <c r="S1161" s="25">
        <f t="shared" ca="1" si="1047"/>
        <v>-32183184.898705099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-1096711.1750702169</v>
      </c>
      <c r="R1162" s="25">
        <f t="array" aca="1" ref="R1162" ca="1">INDEX('Lorri 401b'!L:L,MATCH('Retirement Calculator'!A1162,'Lorri 401b'!N:N,0),0)</f>
        <v>-31248951.524929069</v>
      </c>
      <c r="S1162" s="25">
        <f t="shared" ca="1" si="1047"/>
        <v>-32345662.699999288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-1109209.9439377456</v>
      </c>
      <c r="R1163" s="25">
        <f t="array" aca="1" ref="R1163" ca="1">INDEX('Lorri 401b'!L:L,MATCH('Retirement Calculator'!A1163,'Lorri 401b'!N:N,0),0)</f>
        <v>-31399607.548194453</v>
      </c>
      <c r="S1163" s="25">
        <f t="shared" ca="1" si="1047"/>
        <v>-32508817.492132198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-1121760.791008889</v>
      </c>
      <c r="R1164" s="25">
        <f t="array" aca="1" ref="R1164" ca="1">INDEX('Lorri 401b'!L:L,MATCH('Retirement Calculator'!A1164,'Lorri 401b'!N:N,0),0)</f>
        <v>-31550891.304890111</v>
      </c>
      <c r="S1164" s="25">
        <f t="shared" ca="1" si="1047"/>
        <v>-32672652.095899001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-1134363.9332761622</v>
      </c>
      <c r="R1165" s="25">
        <f t="array" aca="1" ref="R1165" ca="1">INDEX('Lorri 401b'!L:L,MATCH('Retirement Calculator'!A1165,'Lorri 401b'!N:N,0),0)</f>
        <v>-31702805.410572</v>
      </c>
      <c r="S1165" s="25">
        <f t="shared" ca="1" si="1047"/>
        <v>-32837169.343848161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-1147019.5886362158</v>
      </c>
      <c r="R1166" s="25">
        <f t="array" aca="1" ref="R1166" ca="1">INDEX('Lorri 401b'!L:L,MATCH('Retirement Calculator'!A1166,'Lorri 401b'!N:N,0),0)</f>
        <v>-31855352.491694231</v>
      </c>
      <c r="S1166" s="25">
        <f t="shared" ca="1" si="1047"/>
        <v>-33002372.080330446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-1159727.9758936029</v>
      </c>
      <c r="R1167" s="25">
        <f t="array" aca="1" ref="R1167" ca="1">INDEX('Lorri 401b'!L:L,MATCH('Retirement Calculator'!A1167,'Lorri 401b'!N:N,0),0)</f>
        <v>-32008535.185654469</v>
      </c>
      <c r="S1167" s="25">
        <f t="shared" ca="1" si="1047"/>
        <v>-33168263.161548071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-1172489.3147645625</v>
      </c>
      <c r="R1168" s="25">
        <f t="array" aca="1" ref="R1168" ca="1">INDEX('Lorri 401b'!L:L,MATCH('Retirement Calculator'!A1168,'Lorri 401b'!N:N,0),0)</f>
        <v>-32162356.140839543</v>
      </c>
      <c r="S1168" s="25">
        <f t="shared" ca="1" si="1047"/>
        <v>-33334845.455604106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-1185303.8258808176</v>
      </c>
      <c r="R1169" s="25">
        <f t="array" aca="1" ref="R1169" ca="1">INDEX('Lorri 401b'!L:L,MATCH('Retirement Calculator'!A1169,'Lorri 401b'!N:N,0),0)</f>
        <v>-32316818.016671222</v>
      </c>
      <c r="S1169" s="25">
        <f t="shared" ca="1" si="1047"/>
        <v>-33502121.84255204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-1198171.7307933904</v>
      </c>
      <c r="R1170" s="25">
        <f t="array" aca="1" ref="R1170" ca="1">INDEX('Lorri 401b'!L:L,MATCH('Retirement Calculator'!A1170,'Lorri 401b'!N:N,0),0)</f>
        <v>-32471923.483652201</v>
      </c>
      <c r="S1170" s="25">
        <f t="shared" ca="1" si="1047"/>
        <v>-33670095.214445591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-1211093.2519764323</v>
      </c>
      <c r="R1171" s="25">
        <f t="array" aca="1" ref="R1171" ca="1">INDEX('Lorri 401b'!L:L,MATCH('Retirement Calculator'!A1171,'Lorri 401b'!N:N,0),0)</f>
        <v>-32627675.223412264</v>
      </c>
      <c r="S1171" s="25">
        <f t="shared" ca="1" si="1047"/>
        <v>-33838768.475388698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15.991780821917809</v>
      </c>
      <c r="R1" s="400"/>
      <c r="S1" s="400"/>
      <c r="T1" s="400"/>
      <c r="U1" s="400"/>
      <c r="V1" s="401">
        <f ca="1">(TODAY()-B16)/365</f>
        <v>16.487671232876714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18.742465753424657</v>
      </c>
      <c r="B2" s="338">
        <v>39356</v>
      </c>
      <c r="C2" s="338">
        <f ca="1">TODAY()</f>
        <v>46197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0.1143463432788849</v>
      </c>
      <c r="G2" s="402">
        <f ca="1">(72/(F2*100))</f>
        <v>6.2966595988466088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0.1143463432788849</v>
      </c>
      <c r="E4" s="400"/>
      <c r="F4" s="296"/>
      <c r="G4" s="296"/>
      <c r="H4" s="296"/>
      <c r="I4" s="400"/>
      <c r="J4" s="296">
        <f ca="1">XIRR(H8:H82,B8:B82)</f>
        <v>0.11570069193840024</v>
      </c>
      <c r="K4" s="296"/>
      <c r="L4" s="296"/>
      <c r="M4" s="296"/>
      <c r="N4" s="400"/>
      <c r="O4" s="296">
        <f ca="1">XIRR(L7:L82,B7:B82)</f>
        <v>0.11284429430961607</v>
      </c>
      <c r="P4" s="296"/>
      <c r="Q4" s="296"/>
      <c r="R4" s="400"/>
      <c r="S4" s="400"/>
      <c r="T4" s="296">
        <f ca="1">XIRR(Q18:Q82,B18:B82)</f>
        <v>0.11339927315711976</v>
      </c>
      <c r="U4" s="296"/>
      <c r="V4" s="296"/>
      <c r="W4" s="296"/>
      <c r="X4" s="400"/>
      <c r="Y4" s="296">
        <f ca="1">XIRR(V16:V82,B16:B82)</f>
        <v>0.11425582766532899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46197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46197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13.938398357289527</v>
      </c>
      <c r="D3" s="429" t="s">
        <v>633</v>
      </c>
      <c r="E3" s="441">
        <f ca="1">'TSP-401K'!J4</f>
        <v>0.11570069193840024</v>
      </c>
      <c r="F3" s="429" t="s">
        <v>633</v>
      </c>
      <c r="G3" s="441">
        <f ca="1">'TSP-401K'!O4</f>
        <v>0.11284429430961607</v>
      </c>
      <c r="H3" s="429" t="s">
        <v>633</v>
      </c>
      <c r="I3" s="441">
        <f ca="1">'TSP-401K'!T4</f>
        <v>0.11339927315711976</v>
      </c>
      <c r="J3" s="429" t="s">
        <v>633</v>
      </c>
      <c r="K3" s="441">
        <f ca="1">'TSP-401K'!Y4</f>
        <v>0.11425582766532899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13.938398357289527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6709545.747144714</v>
      </c>
      <c r="D8" s="429" t="s">
        <v>639</v>
      </c>
      <c r="E8" s="445">
        <f ca="1">FV(E3/26,C3*26,-(E2*0.1)/26,-E6,1)</f>
        <v>2528753.8150702091</v>
      </c>
      <c r="F8" s="429" t="s">
        <v>639</v>
      </c>
      <c r="G8" s="445">
        <f ca="1">FV(G3/12,12*C3,-(G2*0.1)/12,-G6,1)</f>
        <v>729030.39050887607</v>
      </c>
      <c r="H8" s="429" t="s">
        <v>639</v>
      </c>
      <c r="I8" s="445">
        <f ca="1">FV(I3/24,C5*24,-(I2*0.1)/24,-I6,1)</f>
        <v>2530896.610803253</v>
      </c>
      <c r="J8" s="429" t="s">
        <v>639</v>
      </c>
      <c r="K8" s="445">
        <f ca="1">FV(K3/24,C5*24,-(K2*0.055)/24,-K6,1)</f>
        <v>920864.93076237605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3257784.2055790853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86.916666666666671</v>
      </c>
      <c r="C4" s="463">
        <f ca="1">(SUMIFS(H:H,I:I,"&gt;0",L:L,"&lt;0"))</f>
        <v>1043</v>
      </c>
      <c r="D4" s="456">
        <f t="array" aca="1" ref="D4" ca="1">INDEX(N:N,MATCH(C4,H:H,0),0)</f>
        <v>83002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3257784.2055790853</v>
      </c>
      <c r="C8" s="447">
        <f t="shared" ref="C8:C136" si="0">SUMIF(G:G,A8,J:J)</f>
        <v>377513.19893278764</v>
      </c>
      <c r="D8" s="447">
        <f ca="1">SUMIF(G:G,1,K:K)</f>
        <v>156292.26281216682</v>
      </c>
      <c r="E8" s="447">
        <f t="shared" ref="E8:E136" ca="1" si="1">B8-C8+D8</f>
        <v>3036563.2694584648</v>
      </c>
      <c r="F8" s="431"/>
      <c r="G8" s="459">
        <v>1</v>
      </c>
      <c r="H8" s="459">
        <v>1</v>
      </c>
      <c r="I8" s="444">
        <f ca="1">B1</f>
        <v>3257784.2055790853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13443.019884727861</v>
      </c>
      <c r="L8" s="444">
        <f t="shared" ref="L8:L262" ca="1" si="3">I8-J8+K8</f>
        <v>3239767.7922194144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3036563.2694584648</v>
      </c>
      <c r="C9" s="447">
        <f t="shared" si="0"/>
        <v>377513.19893278764</v>
      </c>
      <c r="D9" s="447">
        <f ca="1">SUMIF(G:G,2,K:K)</f>
        <v>144974.17986906235</v>
      </c>
      <c r="E9" s="447">
        <f t="shared" ca="1" si="1"/>
        <v>2804024.2503947392</v>
      </c>
      <c r="F9" s="431"/>
      <c r="G9" s="459">
        <v>1</v>
      </c>
      <c r="H9" s="459">
        <v>2</v>
      </c>
      <c r="I9" s="444">
        <f t="shared" ref="I9:I263" ca="1" si="5">L8</f>
        <v>3239767.7922194144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13367.951495729232</v>
      </c>
      <c r="L9" s="444">
        <f t="shared" ca="1" si="3"/>
        <v>3221676.310470745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2804024.2503947392</v>
      </c>
      <c r="C10" s="447">
        <f t="shared" si="0"/>
        <v>377513.19893278764</v>
      </c>
      <c r="D10" s="447">
        <f ca="1">SUMIF(G:G,3,K:K)</f>
        <v>133077.0423222057</v>
      </c>
      <c r="E10" s="447">
        <f t="shared" ca="1" si="1"/>
        <v>2559588.0937841577</v>
      </c>
      <c r="F10" s="431"/>
      <c r="G10" s="459">
        <v>1</v>
      </c>
      <c r="H10" s="459">
        <v>3</v>
      </c>
      <c r="I10" s="444">
        <f t="shared" ca="1" si="5"/>
        <v>3221676.310470745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13292.570321776442</v>
      </c>
      <c r="L10" s="444">
        <f t="shared" ca="1" si="3"/>
        <v>3203509.4475481226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2559588.0937841577</v>
      </c>
      <c r="C11" s="447">
        <f t="shared" si="0"/>
        <v>372857.19893278764</v>
      </c>
      <c r="D11" s="447">
        <f ca="1">SUMIF(G:G,4,K:K)</f>
        <v>120639.59813648736</v>
      </c>
      <c r="E11" s="447">
        <f t="shared" ca="1" si="1"/>
        <v>2307370.4929878572</v>
      </c>
      <c r="F11" s="431"/>
      <c r="G11" s="459">
        <v>1</v>
      </c>
      <c r="H11" s="459">
        <v>4</v>
      </c>
      <c r="I11" s="444">
        <f t="shared" ca="1" si="5"/>
        <v>3203509.4475481226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13216.875059598849</v>
      </c>
      <c r="L11" s="444">
        <f t="shared" ca="1" si="3"/>
        <v>3185266.8893633229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2307370.4929878572</v>
      </c>
      <c r="C12" s="447">
        <f t="shared" si="0"/>
        <v>368201.19893278764</v>
      </c>
      <c r="D12" s="447">
        <f ca="1">SUMIF(G:G,5,K:K)</f>
        <v>107923.38699742625</v>
      </c>
      <c r="E12" s="447">
        <f t="shared" ca="1" si="1"/>
        <v>2047092.6810524957</v>
      </c>
      <c r="F12" s="431"/>
      <c r="G12" s="459">
        <v>1</v>
      </c>
      <c r="H12" s="459">
        <v>5</v>
      </c>
      <c r="I12" s="444">
        <f t="shared" ca="1" si="5"/>
        <v>3185266.8893633229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13140.864400495517</v>
      </c>
      <c r="L12" s="444">
        <f t="shared" ca="1" si="3"/>
        <v>3166948.3205194194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2047092.6810524957</v>
      </c>
      <c r="C13" s="447">
        <f t="shared" si="0"/>
        <v>257645.72060989373</v>
      </c>
      <c r="D13" s="447">
        <f ca="1">SUMIF(G:G,6,K:K)</f>
        <v>95996.72513720578</v>
      </c>
      <c r="E13" s="447">
        <f t="shared" ca="1" si="1"/>
        <v>1885443.6855798077</v>
      </c>
      <c r="F13" s="431"/>
      <c r="G13" s="459">
        <v>1</v>
      </c>
      <c r="H13" s="459">
        <v>6</v>
      </c>
      <c r="I13" s="444">
        <f t="shared" ca="1" si="5"/>
        <v>3166948.3205194194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13064.537030312586</v>
      </c>
      <c r="L13" s="444">
        <f t="shared" ca="1" si="3"/>
        <v>3148553.4243053333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1885443.6855798077</v>
      </c>
      <c r="C14" s="447">
        <f t="shared" si="0"/>
        <v>102868.05095784225</v>
      </c>
      <c r="D14" s="447">
        <f ca="1">SUMIF(G:G,7,K:K)</f>
        <v>93633.856833408136</v>
      </c>
      <c r="E14" s="447">
        <f t="shared" ca="1" si="1"/>
        <v>1876209.4914553736</v>
      </c>
      <c r="F14" s="431"/>
      <c r="G14" s="459">
        <v>1</v>
      </c>
      <c r="H14" s="459">
        <v>7</v>
      </c>
      <c r="I14" s="444">
        <f t="shared" ca="1" si="5"/>
        <v>3148553.4243053333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12987.891629420561</v>
      </c>
      <c r="L14" s="444">
        <f t="shared" ca="1" si="3"/>
        <v>3130081.8826903552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1876209.4914553736</v>
      </c>
      <c r="C15" s="447">
        <f t="shared" si="0"/>
        <v>102868.05095784225</v>
      </c>
      <c r="D15" s="447">
        <f ca="1">SUMIF(G:G,8,K:K)</f>
        <v>93161.417936593803</v>
      </c>
      <c r="E15" s="447">
        <f t="shared" ca="1" si="1"/>
        <v>1866502.8584341251</v>
      </c>
      <c r="F15" s="431"/>
      <c r="G15" s="459">
        <v>1</v>
      </c>
      <c r="H15" s="459">
        <v>8</v>
      </c>
      <c r="I15" s="444">
        <f t="shared" ca="1" si="5"/>
        <v>3130081.8826903552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12910.926872691485</v>
      </c>
      <c r="L15" s="444">
        <f t="shared" ca="1" si="3"/>
        <v>3111533.376318648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1866502.8584341251</v>
      </c>
      <c r="C16" s="447">
        <f t="shared" si="0"/>
        <v>95430.955357842235</v>
      </c>
      <c r="D16" s="447">
        <f ca="1">SUMIF(G:G,9,K:K)</f>
        <v>92853.342255524636</v>
      </c>
      <c r="E16" s="447">
        <f t="shared" ca="1" si="1"/>
        <v>1863925.2453318075</v>
      </c>
      <c r="F16" s="431"/>
      <c r="G16" s="459">
        <v>1</v>
      </c>
      <c r="H16" s="459">
        <v>9</v>
      </c>
      <c r="I16" s="444">
        <f t="shared" ca="1" si="5"/>
        <v>3111533.376318648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12833.641429476038</v>
      </c>
      <c r="L16" s="444">
        <f t="shared" ca="1" si="3"/>
        <v>3092907.5845037252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1863925.2453318075</v>
      </c>
      <c r="C17" s="447">
        <f t="shared" si="0"/>
        <v>94754.855757842233</v>
      </c>
      <c r="D17" s="447">
        <f ca="1">SUMIF(G:G,10,K:K)</f>
        <v>92756.057215898298</v>
      </c>
      <c r="E17" s="447">
        <f t="shared" ca="1" si="1"/>
        <v>1861926.4467898635</v>
      </c>
      <c r="F17" s="431"/>
      <c r="G17" s="459">
        <v>1</v>
      </c>
      <c r="H17" s="459">
        <v>10</v>
      </c>
      <c r="I17" s="444">
        <f t="shared" ca="1" si="5"/>
        <v>3092907.5845037252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12756.033963580527</v>
      </c>
      <c r="L17" s="444">
        <f t="shared" ca="1" si="3"/>
        <v>3074204.185222907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1861926.4467898635</v>
      </c>
      <c r="C18" s="447">
        <f t="shared" si="0"/>
        <v>94754.855757842233</v>
      </c>
      <c r="D18" s="447">
        <f ca="1">SUMIF(G:G,11,K:K)</f>
        <v>92653.794889009194</v>
      </c>
      <c r="E18" s="447">
        <f t="shared" ca="1" si="1"/>
        <v>1859825.3859210303</v>
      </c>
      <c r="F18" s="431"/>
      <c r="G18" s="459">
        <v>1</v>
      </c>
      <c r="H18" s="459">
        <v>11</v>
      </c>
      <c r="I18" s="444">
        <f t="shared" ca="1" si="5"/>
        <v>3074204.185222907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12678.103133243783</v>
      </c>
      <c r="L18" s="444">
        <f t="shared" ca="1" si="3"/>
        <v>3055422.8551117522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1859825.3859210303</v>
      </c>
      <c r="C19" s="447">
        <f t="shared" si="0"/>
        <v>94754.855757842233</v>
      </c>
      <c r="D19" s="447">
        <f ca="1">SUMIF(G:G,12,K:K)</f>
        <v>92546.300627394594</v>
      </c>
      <c r="E19" s="447">
        <f t="shared" ca="1" si="1"/>
        <v>1857616.8307905826</v>
      </c>
      <c r="F19" s="431"/>
      <c r="G19" s="459">
        <v>1</v>
      </c>
      <c r="H19" s="459">
        <v>12</v>
      </c>
      <c r="I19" s="444">
        <f t="shared" ca="1" si="5"/>
        <v>3055422.8551117522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12599.847591113972</v>
      </c>
      <c r="L19" s="444">
        <f t="shared" ca="1" si="3"/>
        <v>3036563.2694584671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1857616.8307905826</v>
      </c>
      <c r="C20" s="447">
        <f t="shared" si="0"/>
        <v>94754.855757842233</v>
      </c>
      <c r="D20" s="447">
        <f ca="1">SUMIF(G:G,13,K:K)</f>
        <v>92433.306755344442</v>
      </c>
      <c r="E20" s="447">
        <f t="shared" ca="1" si="1"/>
        <v>1855295.2817880847</v>
      </c>
      <c r="F20" s="431"/>
      <c r="G20" s="459">
        <v>2</v>
      </c>
      <c r="H20" s="459">
        <v>13</v>
      </c>
      <c r="I20" s="444">
        <f t="shared" ca="1" si="5"/>
        <v>3036563.2694584671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12521.265984225285</v>
      </c>
      <c r="L20" s="444">
        <f t="shared" ca="1" si="3"/>
        <v>3017625.1021982934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1855295.2817880847</v>
      </c>
      <c r="C21" s="447">
        <f t="shared" si="0"/>
        <v>94754.855757842233</v>
      </c>
      <c r="D21" s="447">
        <f ca="1">SUMIF(G:G,14,K:K)</f>
        <v>92314.531902351213</v>
      </c>
      <c r="E21" s="447">
        <f t="shared" ca="1" si="1"/>
        <v>1852854.9579325935</v>
      </c>
      <c r="F21" s="431"/>
      <c r="G21" s="459">
        <v>2</v>
      </c>
      <c r="H21" s="459">
        <v>14</v>
      </c>
      <c r="I21" s="444">
        <f t="shared" ca="1" si="5"/>
        <v>3017625.1021982934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12442.35695397456</v>
      </c>
      <c r="L21" s="444">
        <f t="shared" ca="1" si="3"/>
        <v>2998608.025907869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1852854.9579325935</v>
      </c>
      <c r="C22" s="447">
        <f t="shared" si="0"/>
        <v>94754.855757842233</v>
      </c>
      <c r="D22" s="447">
        <f ca="1">SUMIF(G:G,15,K:K)</f>
        <v>92189.680302458175</v>
      </c>
      <c r="E22" s="447">
        <f t="shared" ca="1" si="1"/>
        <v>1850289.7824772093</v>
      </c>
      <c r="F22" s="431"/>
      <c r="G22" s="459">
        <v>2</v>
      </c>
      <c r="H22" s="459">
        <v>15</v>
      </c>
      <c r="I22" s="444">
        <f t="shared" ca="1" si="5"/>
        <v>2998608.025907869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12363.119136097792</v>
      </c>
      <c r="L22" s="444">
        <f t="shared" ca="1" si="3"/>
        <v>2979511.711799568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1850289.7824772093</v>
      </c>
      <c r="C23" s="447">
        <f t="shared" si="0"/>
        <v>94754.855757842233</v>
      </c>
      <c r="D23" s="447">
        <f ca="1">SUMIF(G:G,16,K:K)</f>
        <v>92058.441057761098</v>
      </c>
      <c r="E23" s="447">
        <f t="shared" ca="1" si="1"/>
        <v>1847593.3677771282</v>
      </c>
      <c r="F23" s="431"/>
      <c r="G23" s="459">
        <v>2</v>
      </c>
      <c r="H23" s="459">
        <v>16</v>
      </c>
      <c r="I23" s="444">
        <f t="shared" ca="1" si="5"/>
        <v>2979511.711799568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12283.551160646539</v>
      </c>
      <c r="L23" s="444">
        <f t="shared" ca="1" si="3"/>
        <v>2960335.8297158158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1847593.3677771282</v>
      </c>
      <c r="C24" s="447">
        <f t="shared" si="0"/>
        <v>94754.855757842233</v>
      </c>
      <c r="D24" s="447">
        <f ca="1">SUMIF(G:G,17,K:K)</f>
        <v>91920.487364228698</v>
      </c>
      <c r="E24" s="447">
        <f t="shared" ca="1" si="1"/>
        <v>1844758.9993835147</v>
      </c>
      <c r="F24" s="431"/>
      <c r="G24" s="459">
        <v>2</v>
      </c>
      <c r="H24" s="459">
        <v>17</v>
      </c>
      <c r="I24" s="444">
        <f t="shared" ca="1" si="5"/>
        <v>2960335.8297158158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12203.651651964237</v>
      </c>
      <c r="L24" s="444">
        <f t="shared" ca="1" si="3"/>
        <v>2941080.0481233811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1844758.9993835147</v>
      </c>
      <c r="C25" s="447">
        <f t="shared" si="0"/>
        <v>94754.855757842233</v>
      </c>
      <c r="D25" s="447">
        <f ca="1">SUMIF(G:G,18,K:K)</f>
        <v>91775.475697915434</v>
      </c>
      <c r="E25" s="447">
        <f t="shared" ca="1" si="1"/>
        <v>1841779.619323588</v>
      </c>
      <c r="F25" s="431"/>
      <c r="G25" s="459">
        <v>2</v>
      </c>
      <c r="H25" s="459">
        <v>18</v>
      </c>
      <c r="I25" s="444">
        <f t="shared" ca="1" si="5"/>
        <v>2941080.0481233811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12123.419228662426</v>
      </c>
      <c r="L25" s="444">
        <f t="shared" ca="1" si="3"/>
        <v>2921744.0341076446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1841779.619323588</v>
      </c>
      <c r="C26" s="447">
        <f t="shared" si="0"/>
        <v>94754.855757842233</v>
      </c>
      <c r="D26" s="447">
        <f ca="1">SUMIF(G:G,19,K:K)</f>
        <v>91623.044959538573</v>
      </c>
      <c r="E26" s="447">
        <f t="shared" ca="1" si="1"/>
        <v>1838647.8085252843</v>
      </c>
      <c r="F26" s="431"/>
      <c r="G26" s="459">
        <v>2</v>
      </c>
      <c r="H26" s="459">
        <v>19</v>
      </c>
      <c r="I26" s="444">
        <f t="shared" ca="1" si="5"/>
        <v>2921744.0341076446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12042.852503596858</v>
      </c>
      <c r="L26" s="444">
        <f t="shared" ca="1" si="3"/>
        <v>2902327.4533668426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1838647.8085252843</v>
      </c>
      <c r="C27" s="447">
        <f t="shared" si="0"/>
        <v>94754.855757842233</v>
      </c>
      <c r="D27" s="447">
        <f ca="1">SUMIF(G:G,20,K:K)</f>
        <v>91462.815575290835</v>
      </c>
      <c r="E27" s="447">
        <f t="shared" ca="1" si="1"/>
        <v>1835355.7683427329</v>
      </c>
      <c r="F27" s="431"/>
      <c r="G27" s="459">
        <v>2</v>
      </c>
      <c r="H27" s="459">
        <v>20</v>
      </c>
      <c r="I27" s="444">
        <f t="shared" ca="1" si="5"/>
        <v>2902327.4533668426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11961.950083843516</v>
      </c>
      <c r="L27" s="444">
        <f t="shared" ca="1" si="3"/>
        <v>2882829.9702062872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1835355.7683427329</v>
      </c>
      <c r="C28" s="447">
        <f t="shared" si="0"/>
        <v>94754.855757842233</v>
      </c>
      <c r="D28" s="447">
        <f ca="1">SUMIF(G:G,21,K:K)</f>
        <v>91294.388551648546</v>
      </c>
      <c r="E28" s="447">
        <f t="shared" ca="1" si="1"/>
        <v>1831895.3011365391</v>
      </c>
      <c r="F28" s="431"/>
      <c r="G28" s="459">
        <v>2</v>
      </c>
      <c r="H28" s="459">
        <v>21</v>
      </c>
      <c r="I28" s="444">
        <f t="shared" ca="1" si="5"/>
        <v>2882829.9702062872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11880.710570674535</v>
      </c>
      <c r="L28" s="444">
        <f t="shared" ca="1" si="3"/>
        <v>2863251.2475325628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1831895.3011365391</v>
      </c>
      <c r="C29" s="447">
        <f t="shared" si="0"/>
        <v>94754.855757842233</v>
      </c>
      <c r="D29" s="447">
        <f ca="1">SUMIF(G:G,22,K:K)</f>
        <v>91117.344481822176</v>
      </c>
      <c r="E29" s="447">
        <f t="shared" ca="1" si="1"/>
        <v>1828257.7898605189</v>
      </c>
      <c r="F29" s="431"/>
      <c r="G29" s="459">
        <v>2</v>
      </c>
      <c r="H29" s="459">
        <v>22</v>
      </c>
      <c r="I29" s="444">
        <f t="shared" ca="1" si="5"/>
        <v>2863251.2475325628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11799.132559534017</v>
      </c>
      <c r="L29" s="444">
        <f t="shared" ca="1" si="3"/>
        <v>2843590.9468476982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1828257.7898605189</v>
      </c>
      <c r="C30" s="447">
        <f t="shared" si="0"/>
        <v>94754.855757842233</v>
      </c>
      <c r="D30" s="447">
        <f ca="1">SUMIF(G:G,23,K:K)</f>
        <v>90931.242501374727</v>
      </c>
      <c r="E30" s="447">
        <f t="shared" ca="1" si="1"/>
        <v>1824434.1766040514</v>
      </c>
      <c r="F30" s="431"/>
      <c r="G30" s="459">
        <v>2</v>
      </c>
      <c r="H30" s="459">
        <v>23</v>
      </c>
      <c r="I30" s="444">
        <f t="shared" ca="1" si="5"/>
        <v>2843590.9468476982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11717.214640013748</v>
      </c>
      <c r="L30" s="444">
        <f t="shared" ca="1" si="3"/>
        <v>2823848.7282433133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1824434.1766040514</v>
      </c>
      <c r="C31" s="447">
        <f t="shared" si="0"/>
        <v>94754.855757842233</v>
      </c>
      <c r="D31" s="447">
        <f ca="1">SUMIF(G:G,24,K:K)</f>
        <v>90735.619190408092</v>
      </c>
      <c r="E31" s="447">
        <f t="shared" ca="1" si="1"/>
        <v>1820414.9400366172</v>
      </c>
      <c r="F31" s="431"/>
      <c r="G31" s="459">
        <v>2</v>
      </c>
      <c r="H31" s="459">
        <v>24</v>
      </c>
      <c r="I31" s="444">
        <f t="shared" ca="1" si="5"/>
        <v>2823848.7282433133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11634.955395828811</v>
      </c>
      <c r="L31" s="444">
        <f t="shared" ca="1" si="3"/>
        <v>2804024.2503947434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1820414.9400366172</v>
      </c>
      <c r="C32" s="447">
        <f t="shared" si="0"/>
        <v>94754.855757842233</v>
      </c>
      <c r="D32" s="447">
        <f ca="1">SUMIF(G:G,25,K:K)</f>
        <v>90529.987419582452</v>
      </c>
      <c r="E32" s="447">
        <f t="shared" ca="1" si="1"/>
        <v>1816190.0716983574</v>
      </c>
      <c r="F32" s="431"/>
      <c r="G32" s="459">
        <v>3</v>
      </c>
      <c r="H32" s="459">
        <v>25</v>
      </c>
      <c r="I32" s="444">
        <f t="shared" ca="1" si="5"/>
        <v>2804024.2503947434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11552.353404793103</v>
      </c>
      <c r="L32" s="444">
        <f t="shared" ca="1" si="3"/>
        <v>2784117.1705551376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1816190.0716983574</v>
      </c>
      <c r="C33" s="447">
        <f t="shared" si="0"/>
        <v>94754.855757842233</v>
      </c>
      <c r="D33" s="447">
        <f ca="1">SUMIF(G:G,26,K:K)</f>
        <v>90313.835137096583</v>
      </c>
      <c r="E33" s="447">
        <f t="shared" ca="1" si="1"/>
        <v>1811749.0510776117</v>
      </c>
      <c r="F33" s="431"/>
      <c r="G33" s="459">
        <v>3</v>
      </c>
      <c r="H33" s="459">
        <v>26</v>
      </c>
      <c r="I33" s="444">
        <f t="shared" ca="1" si="5"/>
        <v>2784117.1705551376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11469.407238794745</v>
      </c>
      <c r="L33" s="444">
        <f t="shared" ca="1" si="3"/>
        <v>2764127.1445495337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1811749.0510776117</v>
      </c>
      <c r="C34" s="447">
        <f t="shared" si="0"/>
        <v>94754.855757842233</v>
      </c>
      <c r="D34" s="447">
        <f ca="1">SUMIF(G:G,27,K:K)</f>
        <v>90086.624093607272</v>
      </c>
      <c r="E34" s="447">
        <f t="shared" ca="1" si="1"/>
        <v>1807080.8194133767</v>
      </c>
      <c r="F34" s="431"/>
      <c r="G34" s="459">
        <v>3</v>
      </c>
      <c r="H34" s="459">
        <v>27</v>
      </c>
      <c r="I34" s="444">
        <f t="shared" ca="1" si="5"/>
        <v>2764127.1445495337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11386.115463771395</v>
      </c>
      <c r="L34" s="444">
        <f t="shared" ca="1" si="3"/>
        <v>2744053.8267689063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1807080.8194133767</v>
      </c>
      <c r="C35" s="447">
        <f t="shared" si="0"/>
        <v>94754.855757842233</v>
      </c>
      <c r="D35" s="447">
        <f ca="1">SUMIF(G:G,28,K:K)</f>
        <v>89847.788501913354</v>
      </c>
      <c r="E35" s="447">
        <f t="shared" ca="1" si="1"/>
        <v>1802173.7521574479</v>
      </c>
      <c r="F35" s="431"/>
      <c r="G35" s="459">
        <v>3</v>
      </c>
      <c r="H35" s="459">
        <v>28</v>
      </c>
      <c r="I35" s="444">
        <f t="shared" ca="1" si="5"/>
        <v>2744053.8267689063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11302.476639685448</v>
      </c>
      <c r="L35" s="444">
        <f t="shared" ca="1" si="3"/>
        <v>2723896.8701641927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1802173.7521574479</v>
      </c>
      <c r="C36" s="447">
        <f t="shared" si="0"/>
        <v>94754.855757842233</v>
      </c>
      <c r="D36" s="447">
        <f ca="1">SUMIF(G:G,29,K:K)</f>
        <v>89596.733628066708</v>
      </c>
      <c r="E36" s="447">
        <f t="shared" ca="1" si="1"/>
        <v>1797015.6300276723</v>
      </c>
      <c r="F36" s="431"/>
      <c r="G36" s="459">
        <v>3</v>
      </c>
      <c r="H36" s="459">
        <v>29</v>
      </c>
      <c r="I36" s="444">
        <f t="shared" ca="1" si="5"/>
        <v>2723896.8701641927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11218.489320499142</v>
      </c>
      <c r="L36" s="444">
        <f t="shared" ca="1" si="3"/>
        <v>2703655.9262402933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1797015.6300276723</v>
      </c>
      <c r="C37" s="447">
        <f t="shared" si="0"/>
        <v>94754.855757842233</v>
      </c>
      <c r="D37" s="447">
        <f ca="1">SUMIF(G:G,30,K:K)</f>
        <v>89332.834310401595</v>
      </c>
      <c r="E37" s="447">
        <f t="shared" ca="1" si="1"/>
        <v>1791593.6085802317</v>
      </c>
      <c r="F37" s="431"/>
      <c r="G37" s="459">
        <v>3</v>
      </c>
      <c r="H37" s="459">
        <v>30</v>
      </c>
      <c r="I37" s="444">
        <f t="shared" ca="1" si="5"/>
        <v>2703655.9262402933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11134.152054149561</v>
      </c>
      <c r="L37" s="444">
        <f t="shared" ca="1" si="3"/>
        <v>2683330.6450500442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1791593.6085802317</v>
      </c>
      <c r="C38" s="447">
        <f t="shared" si="0"/>
        <v>94754.855757842233</v>
      </c>
      <c r="D38" s="447">
        <f ca="1">SUMIF(G:G,31,K:K)</f>
        <v>89055.433402795068</v>
      </c>
      <c r="E38" s="447">
        <f t="shared" ca="1" si="1"/>
        <v>1785894.1862251845</v>
      </c>
      <c r="F38" s="431"/>
      <c r="G38" s="459">
        <v>3</v>
      </c>
      <c r="H38" s="459">
        <v>31</v>
      </c>
      <c r="I38" s="444">
        <f t="shared" ca="1" si="5"/>
        <v>2683330.6450500442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11049.463382523521</v>
      </c>
      <c r="L38" s="444">
        <f t="shared" ca="1" si="3"/>
        <v>2662920.6751881689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1785894.1862251845</v>
      </c>
      <c r="C39" s="447">
        <f t="shared" si="0"/>
        <v>94754.855757842233</v>
      </c>
      <c r="D39" s="447">
        <f ca="1">SUMIF(G:G,32,K:K)</f>
        <v>88763.840138281244</v>
      </c>
      <c r="E39" s="447">
        <f t="shared" ca="1" si="1"/>
        <v>1779903.1706056234</v>
      </c>
      <c r="F39" s="431"/>
      <c r="G39" s="459">
        <v>3</v>
      </c>
      <c r="H39" s="459">
        <v>32</v>
      </c>
      <c r="I39" s="444">
        <f t="shared" ca="1" si="5"/>
        <v>2662920.6751881689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10964.421841432375</v>
      </c>
      <c r="L39" s="444">
        <f t="shared" ca="1" si="3"/>
        <v>2642425.6637852024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1779903.1706056234</v>
      </c>
      <c r="C40" s="447">
        <f t="shared" si="0"/>
        <v>94754.855757842233</v>
      </c>
      <c r="D40" s="447">
        <f ca="1">SUMIF(G:G,33,K:K)</f>
        <v>88457.328408945381</v>
      </c>
      <c r="E40" s="447">
        <f t="shared" ca="1" si="1"/>
        <v>1773605.6432567264</v>
      </c>
      <c r="F40" s="431"/>
      <c r="G40" s="459">
        <v>3</v>
      </c>
      <c r="H40" s="459">
        <v>33</v>
      </c>
      <c r="I40" s="444">
        <f t="shared" ca="1" si="5"/>
        <v>2642425.6637852024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10879.025960586681</v>
      </c>
      <c r="L40" s="444">
        <f t="shared" ca="1" si="3"/>
        <v>2621845.2565013901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1773605.6432567264</v>
      </c>
      <c r="C41" s="447">
        <f t="shared" si="0"/>
        <v>94754.855757842233</v>
      </c>
      <c r="D41" s="447">
        <f ca="1">SUMIF(G:G,34,K:K)</f>
        <v>88135.134957813687</v>
      </c>
      <c r="E41" s="447">
        <f t="shared" ca="1" si="1"/>
        <v>1766985.9224566978</v>
      </c>
      <c r="F41" s="431"/>
      <c r="G41" s="459">
        <v>3</v>
      </c>
      <c r="H41" s="459">
        <v>34</v>
      </c>
      <c r="I41" s="444">
        <f t="shared" ca="1" si="5"/>
        <v>2621845.2565013901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10793.274263570796</v>
      </c>
      <c r="L41" s="444">
        <f t="shared" ca="1" si="3"/>
        <v>2601179.0975205624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1766985.9224566978</v>
      </c>
      <c r="C42" s="447">
        <f t="shared" si="0"/>
        <v>94754.855757842233</v>
      </c>
      <c r="D42" s="447">
        <f ca="1">SUMIF(G:G,35,K:K)</f>
        <v>87796.457478236989</v>
      </c>
      <c r="E42" s="447">
        <f t="shared" ca="1" si="1"/>
        <v>1760027.5241770926</v>
      </c>
      <c r="F42" s="431"/>
      <c r="G42" s="459">
        <v>3</v>
      </c>
      <c r="H42" s="459">
        <v>35</v>
      </c>
      <c r="I42" s="444">
        <f t="shared" ca="1" si="5"/>
        <v>2601179.0975205624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10707.165267817349</v>
      </c>
      <c r="L42" s="444">
        <f t="shared" ca="1" si="3"/>
        <v>2580426.8295439808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1760027.5241770926</v>
      </c>
      <c r="C43" s="447">
        <f t="shared" si="0"/>
        <v>94754.855757842233</v>
      </c>
      <c r="D43" s="447">
        <f ca="1">SUMIF(G:G,36,K:K)</f>
        <v>87440.452616035342</v>
      </c>
      <c r="E43" s="447">
        <f t="shared" ca="1" si="1"/>
        <v>1752713.1210352855</v>
      </c>
      <c r="F43" s="431"/>
      <c r="G43" s="459">
        <v>3</v>
      </c>
      <c r="H43" s="459">
        <v>36</v>
      </c>
      <c r="I43" s="444">
        <f t="shared" ca="1" si="5"/>
        <v>2580426.8295439808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10620.697484581591</v>
      </c>
      <c r="L43" s="444">
        <f t="shared" ca="1" si="3"/>
        <v>2559588.0937841637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1752713.1210352855</v>
      </c>
      <c r="C44" s="447">
        <f t="shared" si="0"/>
        <v>94754.855757842233</v>
      </c>
      <c r="D44" s="447">
        <f ca="1">SUMIF(G:G,37,K:K)</f>
        <v>87066.233869428368</v>
      </c>
      <c r="E44" s="447">
        <f t="shared" ca="1" si="1"/>
        <v>1745024.4991468715</v>
      </c>
      <c r="F44" s="431"/>
      <c r="G44" s="459">
        <v>4</v>
      </c>
      <c r="H44" s="459">
        <v>37</v>
      </c>
      <c r="I44" s="444">
        <f t="shared" ca="1" si="5"/>
        <v>2559588.0937841637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10533.869418915687</v>
      </c>
      <c r="L44" s="444">
        <f t="shared" ca="1" si="3"/>
        <v>2538662.5299586807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1745024.4991468715</v>
      </c>
      <c r="C45" s="447">
        <f t="shared" si="0"/>
        <v>94754.855757842233</v>
      </c>
      <c r="D45" s="447">
        <f ca="1">SUMIF(G:G,38,K:K)</f>
        <v>86672.869381522076</v>
      </c>
      <c r="E45" s="447">
        <f t="shared" ca="1" si="1"/>
        <v>1736942.5127705513</v>
      </c>
      <c r="F45" s="431"/>
      <c r="G45" s="459">
        <v>4</v>
      </c>
      <c r="H45" s="459">
        <v>38</v>
      </c>
      <c r="I45" s="444">
        <f t="shared" ca="1" si="5"/>
        <v>2538662.5299586807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10446.679569642842</v>
      </c>
      <c r="L45" s="444">
        <f t="shared" ca="1" si="3"/>
        <v>2517649.7762839249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1736942.5127705513</v>
      </c>
      <c r="C46" s="447">
        <f t="shared" si="0"/>
        <v>94754.855757842233</v>
      </c>
      <c r="D46" s="447">
        <f ca="1">SUMIF(G:G,39,K:K)</f>
        <v>86259.379619855215</v>
      </c>
      <c r="E46" s="447">
        <f t="shared" ca="1" si="1"/>
        <v>1728447.0366325642</v>
      </c>
      <c r="F46" s="431"/>
      <c r="G46" s="459">
        <v>4</v>
      </c>
      <c r="H46" s="459">
        <v>39</v>
      </c>
      <c r="I46" s="444">
        <f t="shared" ca="1" si="5"/>
        <v>2517649.7762839249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10359.126429331358</v>
      </c>
      <c r="L46" s="444">
        <f t="shared" ca="1" si="3"/>
        <v>2496549.4694688576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1728447.0366325642</v>
      </c>
      <c r="C47" s="447">
        <f t="shared" si="0"/>
        <v>94754.855757842233</v>
      </c>
      <c r="D47" s="447">
        <f ca="1">SUMIF(G:G,40,K:K)</f>
        <v>85824.734937226807</v>
      </c>
      <c r="E47" s="447">
        <f t="shared" ca="1" si="1"/>
        <v>1719516.9158119487</v>
      </c>
      <c r="F47" s="431"/>
      <c r="G47" s="459">
        <v>4</v>
      </c>
      <c r="H47" s="459">
        <v>40</v>
      </c>
      <c r="I47" s="444">
        <f t="shared" ca="1" si="5"/>
        <v>2496549.4694688576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10271.208484268578</v>
      </c>
      <c r="L47" s="444">
        <f t="shared" ca="1" si="3"/>
        <v>2475361.2447087276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1719516.9158119487</v>
      </c>
      <c r="C48" s="447">
        <f t="shared" si="0"/>
        <v>94754.855757842233</v>
      </c>
      <c r="D48" s="447">
        <f ca="1">SUMIF(G:G,41,K:K)</f>
        <v>85367.853007730882</v>
      </c>
      <c r="E48" s="447">
        <f t="shared" ca="1" si="1"/>
        <v>1710129.9130618372</v>
      </c>
      <c r="F48" s="431"/>
      <c r="G48" s="459">
        <v>4</v>
      </c>
      <c r="H48" s="459">
        <v>41</v>
      </c>
      <c r="I48" s="444">
        <f t="shared" ca="1" si="5"/>
        <v>2475361.2447087276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10182.924214434703</v>
      </c>
      <c r="L48" s="444">
        <f t="shared" ca="1" si="3"/>
        <v>2454084.7356787636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1710129.9130618372</v>
      </c>
      <c r="C49" s="447">
        <f t="shared" si="0"/>
        <v>94754.855757842233</v>
      </c>
      <c r="D49" s="447">
        <f ca="1">SUMIF(G:G,42,K:K)</f>
        <v>84887.596131614104</v>
      </c>
      <c r="E49" s="447">
        <f t="shared" ca="1" si="1"/>
        <v>1700262.6534356091</v>
      </c>
      <c r="F49" s="431"/>
      <c r="G49" s="459">
        <v>4</v>
      </c>
      <c r="H49" s="459">
        <v>42</v>
      </c>
      <c r="I49" s="444">
        <f t="shared" ca="1" si="5"/>
        <v>2454084.7356787636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10094.27209347652</v>
      </c>
      <c r="L49" s="444">
        <f t="shared" ca="1" si="3"/>
        <v>2432719.5745278415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1700262.6534356091</v>
      </c>
      <c r="C50" s="447">
        <f t="shared" si="0"/>
        <v>94754.855757842233</v>
      </c>
      <c r="D50" s="447">
        <f ca="1">SUMIF(G:G,43,K:K)</f>
        <v>84382.768402244445</v>
      </c>
      <c r="E50" s="447">
        <f t="shared" ca="1" si="1"/>
        <v>1689890.5660800112</v>
      </c>
      <c r="F50" s="431"/>
      <c r="G50" s="459">
        <v>4</v>
      </c>
      <c r="H50" s="459">
        <v>43</v>
      </c>
      <c r="I50" s="444">
        <f t="shared" ca="1" si="5"/>
        <v>2432719.5745278415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10008.483922014344</v>
      </c>
      <c r="L50" s="444">
        <f t="shared" ca="1" si="3"/>
        <v>2412044.6252054572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1689890.5660800112</v>
      </c>
      <c r="C51" s="447">
        <f t="shared" si="0"/>
        <v>94754.855757842233</v>
      </c>
      <c r="D51" s="447">
        <f ca="1">SUMIF(G:G,44,K:K)</f>
        <v>83852.112728136897</v>
      </c>
      <c r="E51" s="447">
        <f t="shared" ca="1" si="1"/>
        <v>1678987.8230503057</v>
      </c>
      <c r="F51" s="431"/>
      <c r="G51" s="459">
        <v>4</v>
      </c>
      <c r="H51" s="459">
        <v>44</v>
      </c>
      <c r="I51" s="444">
        <f t="shared" ca="1" si="5"/>
        <v>2412044.6252054572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9922.3382998377438</v>
      </c>
      <c r="L51" s="444">
        <f t="shared" ca="1" si="3"/>
        <v>2391283.5302608963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1678987.8230503057</v>
      </c>
      <c r="C52" s="447">
        <f t="shared" si="0"/>
        <v>94754.855757842233</v>
      </c>
      <c r="D52" s="447">
        <f ca="1">SUMIF(G:G,45,K:K)</f>
        <v>83294.30770262031</v>
      </c>
      <c r="E52" s="447">
        <f t="shared" ca="1" si="1"/>
        <v>1667527.2749950837</v>
      </c>
      <c r="F52" s="431"/>
      <c r="G52" s="459">
        <v>4</v>
      </c>
      <c r="H52" s="459">
        <v>45</v>
      </c>
      <c r="I52" s="444">
        <f t="shared" ca="1" si="5"/>
        <v>2391283.5302608963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9835.8337375687388</v>
      </c>
      <c r="L52" s="444">
        <f t="shared" ca="1" si="3"/>
        <v>2370435.9307540664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1667527.2749950837</v>
      </c>
      <c r="C53" s="447">
        <f t="shared" si="0"/>
        <v>94754.855757842233</v>
      </c>
      <c r="D53" s="447">
        <f ca="1">SUMIF(G:G,46,K:K)</f>
        <v>82707.964313350341</v>
      </c>
      <c r="E53" s="447">
        <f t="shared" ca="1" si="1"/>
        <v>1655480.3835505918</v>
      </c>
      <c r="F53" s="431"/>
      <c r="G53" s="459">
        <v>4</v>
      </c>
      <c r="H53" s="459">
        <v>46</v>
      </c>
      <c r="I53" s="444">
        <f t="shared" ca="1" si="5"/>
        <v>2370435.9307540664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9748.968739623615</v>
      </c>
      <c r="L53" s="444">
        <f t="shared" ca="1" si="3"/>
        <v>2349501.4662492913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1655480.3835505918</v>
      </c>
      <c r="C54" s="447">
        <f t="shared" si="0"/>
        <v>94754.855757842233</v>
      </c>
      <c r="D54" s="447">
        <f ca="1">SUMIF(G:G,47,K:K)</f>
        <v>82091.622483474886</v>
      </c>
      <c r="E54" s="447">
        <f t="shared" ca="1" si="1"/>
        <v>1642817.1502762244</v>
      </c>
      <c r="F54" s="431"/>
      <c r="G54" s="459">
        <v>4</v>
      </c>
      <c r="H54" s="459">
        <v>47</v>
      </c>
      <c r="I54" s="444">
        <f t="shared" ca="1" si="5"/>
        <v>2349501.4662492913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9661.7418041870515</v>
      </c>
      <c r="L54" s="444">
        <f t="shared" ca="1" si="3"/>
        <v>2328479.7748090797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1642817.1502762244</v>
      </c>
      <c r="C55" s="447">
        <f t="shared" si="0"/>
        <v>94754.855757842233</v>
      </c>
      <c r="D55" s="447">
        <f ca="1">SUMIF(G:G,48,K:K)</f>
        <v>81443.747435839105</v>
      </c>
      <c r="E55" s="447">
        <f t="shared" ca="1" si="1"/>
        <v>1629506.0419542212</v>
      </c>
      <c r="F55" s="431"/>
      <c r="G55" s="459">
        <v>4</v>
      </c>
      <c r="H55" s="459">
        <v>48</v>
      </c>
      <c r="I55" s="444">
        <f t="shared" ca="1" si="5"/>
        <v>2328479.7748090797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9574.1514231861711</v>
      </c>
      <c r="L55" s="444">
        <f t="shared" ca="1" si="3"/>
        <v>2307370.492987867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1629506.0419542212</v>
      </c>
      <c r="C56" s="447">
        <f t="shared" si="0"/>
        <v>94754.855757842233</v>
      </c>
      <c r="D56" s="447">
        <f ca="1">SUMIF(G:G,49,K:K)</f>
        <v>80762.725871176051</v>
      </c>
      <c r="E56" s="447">
        <f t="shared" ca="1" si="1"/>
        <v>1615513.9120675549</v>
      </c>
      <c r="F56" s="431"/>
      <c r="G56" s="459">
        <f>G55+1</f>
        <v>5</v>
      </c>
      <c r="H56" s="459">
        <v>49</v>
      </c>
      <c r="I56" s="444">
        <f t="shared" ca="1" si="5"/>
        <v>2307370.492987867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9486.1960822644505</v>
      </c>
      <c r="L56" s="444">
        <f t="shared" ca="1" si="3"/>
        <v>2286173.2558257328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1615513.9120675549</v>
      </c>
      <c r="C57" s="447">
        <f t="shared" si="0"/>
        <v>94754.855757842233</v>
      </c>
      <c r="D57" s="447">
        <f ca="1">SUMIF(G:G,50,K:K)</f>
        <v>80046.861950766455</v>
      </c>
      <c r="E57" s="447">
        <f t="shared" ca="1" si="1"/>
        <v>1600805.9182604791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2286173.2558257328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9397.8742607555578</v>
      </c>
      <c r="L57" s="444">
        <f t="shared" ca="1" si="3"/>
        <v>2264887.6968420898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1600805.9182604791</v>
      </c>
      <c r="C58" s="447">
        <f t="shared" si="0"/>
        <v>94754.855757842233</v>
      </c>
      <c r="D58" s="447">
        <f ca="1">SUMIF(G:G,51,K:K)</f>
        <v>79294.373073563664</v>
      </c>
      <c r="E58" s="447">
        <f t="shared" ca="1" si="1"/>
        <v>1585345.4355762005</v>
      </c>
      <c r="F58" s="431"/>
      <c r="G58" s="459">
        <f t="shared" si="8"/>
        <v>5</v>
      </c>
      <c r="H58" s="459">
        <v>51</v>
      </c>
      <c r="I58" s="444">
        <f t="shared" ca="1" si="5"/>
        <v>2264887.6968420898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9309.1844316570459</v>
      </c>
      <c r="L58" s="444">
        <f t="shared" ca="1" si="3"/>
        <v>2243513.4480293482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1585345.4355762005</v>
      </c>
      <c r="C59" s="447">
        <f t="shared" si="0"/>
        <v>94754.855757842233</v>
      </c>
      <c r="D59" s="447">
        <f ca="1">SUMIF(G:G,52,K:K)</f>
        <v>78503.385437268254</v>
      </c>
      <c r="E59" s="447">
        <f t="shared" ca="1" si="1"/>
        <v>1569093.9652556265</v>
      </c>
      <c r="F59" s="431"/>
      <c r="G59" s="459">
        <f t="shared" si="8"/>
        <v>5</v>
      </c>
      <c r="H59" s="459">
        <v>52</v>
      </c>
      <c r="I59" s="444">
        <f t="shared" ca="1" si="5"/>
        <v>2243513.4480293482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9220.1250616039561</v>
      </c>
      <c r="L59" s="444">
        <f t="shared" ca="1" si="3"/>
        <v>2222050.1398465531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1569093.9652556265</v>
      </c>
      <c r="C60" s="447">
        <f t="shared" si="0"/>
        <v>94754.855757842233</v>
      </c>
      <c r="D60" s="447">
        <f ca="1">SUMIF(G:G,53,K:K)</f>
        <v>77671.929372299011</v>
      </c>
      <c r="E60" s="447">
        <f t="shared" ca="1" si="1"/>
        <v>1552011.0388700832</v>
      </c>
      <c r="F60" s="431"/>
      <c r="G60" s="459">
        <f t="shared" si="8"/>
        <v>5</v>
      </c>
      <c r="H60" s="459">
        <v>53</v>
      </c>
      <c r="I60" s="444">
        <f t="shared" ca="1" si="5"/>
        <v>2222050.1398465531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9130.694610842309</v>
      </c>
      <c r="L60" s="444">
        <f t="shared" ca="1" si="3"/>
        <v>2200497.4012129968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1552011.0388700832</v>
      </c>
      <c r="C61" s="447">
        <f t="shared" si="0"/>
        <v>94754.855757842233</v>
      </c>
      <c r="D61" s="447">
        <f ca="1">SUMIF(G:G,54,K:K)</f>
        <v>76797.934437040618</v>
      </c>
      <c r="E61" s="447">
        <f t="shared" ca="1" si="1"/>
        <v>1534054.1175492816</v>
      </c>
      <c r="F61" s="431"/>
      <c r="G61" s="459">
        <f t="shared" si="8"/>
        <v>5</v>
      </c>
      <c r="H61" s="459">
        <v>54</v>
      </c>
      <c r="I61" s="444">
        <f t="shared" ca="1" si="5"/>
        <v>2200497.4012129968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9040.8915332024917</v>
      </c>
      <c r="L61" s="444">
        <f t="shared" ca="1" si="3"/>
        <v>2178854.8595018005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1534054.1175492816</v>
      </c>
      <c r="C62" s="447">
        <f t="shared" si="0"/>
        <v>94754.855757842233</v>
      </c>
      <c r="D62" s="447">
        <f ca="1">SUMIF(G:G,55,K:K)</f>
        <v>75879.224262155418</v>
      </c>
      <c r="E62" s="447">
        <f t="shared" ca="1" si="1"/>
        <v>1515178.4860535946</v>
      </c>
      <c r="F62" s="431"/>
      <c r="G62" s="459">
        <f t="shared" si="8"/>
        <v>5</v>
      </c>
      <c r="H62" s="459">
        <v>55</v>
      </c>
      <c r="I62" s="444">
        <f t="shared" ca="1" si="5"/>
        <v>2178854.8595018005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8950.7142760725073</v>
      </c>
      <c r="L62" s="444">
        <f t="shared" ca="1" si="3"/>
        <v>2157122.1405334743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1515178.4860535946</v>
      </c>
      <c r="C63" s="447">
        <f t="shared" si="0"/>
        <v>94754.855757842233</v>
      </c>
      <c r="D63" s="447">
        <f ca="1">SUMIF(G:G,56,K:K)</f>
        <v>74913.511131119827</v>
      </c>
      <c r="E63" s="447">
        <f t="shared" ca="1" si="1"/>
        <v>1495337.1414268722</v>
      </c>
      <c r="F63" s="431"/>
      <c r="G63" s="459">
        <f t="shared" si="8"/>
        <v>5</v>
      </c>
      <c r="H63" s="459">
        <v>56</v>
      </c>
      <c r="I63" s="444">
        <f t="shared" ca="1" si="5"/>
        <v>2157122.1405334743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8860.1612803711469</v>
      </c>
      <c r="L63" s="444">
        <f t="shared" ca="1" si="3"/>
        <v>2135298.8685694467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1495337.1414268722</v>
      </c>
      <c r="C64" s="447">
        <f t="shared" si="0"/>
        <v>94754.855757842233</v>
      </c>
      <c r="D64" s="447">
        <f ca="1">SUMIF(G:G,57,K:K)</f>
        <v>73898.390283491171</v>
      </c>
      <c r="E64" s="447">
        <f t="shared" ca="1" si="1"/>
        <v>1474480.6759525212</v>
      </c>
      <c r="F64" s="431"/>
      <c r="G64" s="459">
        <f t="shared" si="8"/>
        <v>5</v>
      </c>
      <c r="H64" s="459">
        <v>57</v>
      </c>
      <c r="I64" s="444">
        <f t="shared" ca="1" si="5"/>
        <v>2135298.8685694467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8769.2309805210334</v>
      </c>
      <c r="L64" s="444">
        <f t="shared" ca="1" si="3"/>
        <v>2113384.666305569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1474480.6759525212</v>
      </c>
      <c r="C65" s="447">
        <f t="shared" si="0"/>
        <v>94754.855757842233</v>
      </c>
      <c r="D65" s="447">
        <f ca="1">SUMIF(G:G,58,K:K)</f>
        <v>72831.333926718478</v>
      </c>
      <c r="E65" s="447">
        <f t="shared" ca="1" si="1"/>
        <v>1452557.1541213973</v>
      </c>
      <c r="F65" s="431"/>
      <c r="G65" s="459">
        <f t="shared" si="8"/>
        <v>5</v>
      </c>
      <c r="H65" s="459">
        <v>58</v>
      </c>
      <c r="I65" s="444">
        <f t="shared" ca="1" si="5"/>
        <v>2113384.666305569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8677.9218044215413</v>
      </c>
      <c r="L65" s="444">
        <f t="shared" ca="1" si="3"/>
        <v>2091379.1548655916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1452557.1541213973</v>
      </c>
      <c r="C66" s="447">
        <f t="shared" si="0"/>
        <v>94754.855757842233</v>
      </c>
      <c r="D66" s="447">
        <f ca="1">SUMIF(G:G,59,K:K)</f>
        <v>71709.684941586587</v>
      </c>
      <c r="E66" s="447">
        <f t="shared" ca="1" si="1"/>
        <v>1429511.9833051416</v>
      </c>
      <c r="F66" s="431"/>
      <c r="G66" s="459">
        <f t="shared" si="8"/>
        <v>5</v>
      </c>
      <c r="H66" s="459">
        <v>59</v>
      </c>
      <c r="I66" s="444">
        <f t="shared" ca="1" si="5"/>
        <v>2091379.1548655916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8586.2321734216348</v>
      </c>
      <c r="L66" s="444">
        <f t="shared" ca="1" si="3"/>
        <v>2069281.9537946142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1429511.9833051416</v>
      </c>
      <c r="C67" s="447">
        <f t="shared" si="0"/>
        <v>94754.855757842233</v>
      </c>
      <c r="D67" s="447">
        <f t="shared" ref="D67:D136" ca="1" si="9">SUMIF(G:G,60,K:K)</f>
        <v>70530.650265618184</v>
      </c>
      <c r="E67" s="447">
        <f t="shared" ca="1" si="1"/>
        <v>1405287.7778129175</v>
      </c>
      <c r="F67" s="431"/>
      <c r="G67" s="459">
        <f t="shared" si="8"/>
        <v>5</v>
      </c>
      <c r="H67" s="459">
        <v>60</v>
      </c>
      <c r="I67" s="444">
        <f t="shared" ca="1" si="5"/>
        <v>2069281.9537946142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8494.1605022925633</v>
      </c>
      <c r="L67" s="444">
        <f t="shared" ca="1" si="3"/>
        <v>2047092.6810525076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1405287.7778129175</v>
      </c>
      <c r="C68" s="447">
        <f t="shared" si="0"/>
        <v>94754.855757842233</v>
      </c>
      <c r="D68" s="447">
        <f t="shared" ca="1" si="9"/>
        <v>70530.650265618184</v>
      </c>
      <c r="E68" s="447">
        <f t="shared" ca="1" si="1"/>
        <v>1381063.5723206934</v>
      </c>
      <c r="F68" s="431"/>
      <c r="G68" s="459">
        <f>G67+1</f>
        <v>6</v>
      </c>
      <c r="H68" s="459">
        <v>61</v>
      </c>
      <c r="I68" s="444">
        <f t="shared" ca="1" si="5"/>
        <v>2047092.6810525076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8401.7051992004526</v>
      </c>
      <c r="L68" s="444">
        <f t="shared" ca="1" si="3"/>
        <v>2024810.953007309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1381063.5723206934</v>
      </c>
      <c r="C69" s="447">
        <f t="shared" si="0"/>
        <v>94754.855757842233</v>
      </c>
      <c r="D69" s="447">
        <f t="shared" ca="1" si="9"/>
        <v>70530.650265618184</v>
      </c>
      <c r="E69" s="447">
        <f t="shared" ca="1" si="1"/>
        <v>1356839.3668284693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2024810.953007309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8308.8646656787932</v>
      </c>
      <c r="L69" s="444">
        <f t="shared" ca="1" si="3"/>
        <v>2002436.3844285887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1356839.3668284693</v>
      </c>
      <c r="C70" s="447">
        <f t="shared" si="0"/>
        <v>94754.855757842233</v>
      </c>
      <c r="D70" s="447">
        <f t="shared" ca="1" si="9"/>
        <v>70530.650265618184</v>
      </c>
      <c r="E70" s="447">
        <f t="shared" ca="1" si="1"/>
        <v>1332615.1613362452</v>
      </c>
      <c r="F70" s="431"/>
      <c r="G70" s="459">
        <f t="shared" si="10"/>
        <v>6</v>
      </c>
      <c r="H70" s="459">
        <v>63</v>
      </c>
      <c r="I70" s="444">
        <f t="shared" ca="1" si="5"/>
        <v>2002436.3844285887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8215.6372966007893</v>
      </c>
      <c r="L70" s="444">
        <f t="shared" ca="1" si="3"/>
        <v>1979968.5884807904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1332615.1613362452</v>
      </c>
      <c r="C71" s="447">
        <f t="shared" si="0"/>
        <v>94754.855757842233</v>
      </c>
      <c r="D71" s="447">
        <f t="shared" ca="1" si="9"/>
        <v>70530.650265618184</v>
      </c>
      <c r="E71" s="447">
        <f t="shared" ca="1" si="1"/>
        <v>1308390.9558440212</v>
      </c>
      <c r="F71" s="431"/>
      <c r="G71" s="459">
        <f t="shared" si="10"/>
        <v>6</v>
      </c>
      <c r="H71" s="459">
        <v>64</v>
      </c>
      <c r="I71" s="444">
        <f t="shared" ca="1" si="5"/>
        <v>1979968.5884807904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8122.0214801516304</v>
      </c>
      <c r="L71" s="444">
        <f t="shared" ca="1" si="3"/>
        <v>1957407.176716543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1308390.9558440212</v>
      </c>
      <c r="C72" s="447">
        <f t="shared" si="0"/>
        <v>94754.855757842233</v>
      </c>
      <c r="D72" s="447">
        <f t="shared" ca="1" si="9"/>
        <v>70530.650265618184</v>
      </c>
      <c r="E72" s="447">
        <f t="shared" ca="1" si="1"/>
        <v>1284166.7503517971</v>
      </c>
      <c r="F72" s="431"/>
      <c r="G72" s="459">
        <f t="shared" si="10"/>
        <v>6</v>
      </c>
      <c r="H72" s="459">
        <v>65</v>
      </c>
      <c r="I72" s="444">
        <f t="shared" ca="1" si="5"/>
        <v>1957407.176716543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8028.0155978005996</v>
      </c>
      <c r="L72" s="444">
        <f t="shared" ca="1" si="3"/>
        <v>1934751.7590699445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1284166.7503517971</v>
      </c>
      <c r="C73" s="447">
        <f t="shared" si="0"/>
        <v>94754.855757842233</v>
      </c>
      <c r="D73" s="447">
        <f t="shared" ca="1" si="9"/>
        <v>70530.650265618184</v>
      </c>
      <c r="E73" s="447">
        <f t="shared" ca="1" si="1"/>
        <v>1259942.544859573</v>
      </c>
      <c r="F73" s="431"/>
      <c r="G73" s="459">
        <f t="shared" si="10"/>
        <v>6</v>
      </c>
      <c r="H73" s="459">
        <v>66</v>
      </c>
      <c r="I73" s="444">
        <f t="shared" ca="1" si="5"/>
        <v>1934751.7590699445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7933.6180242731061</v>
      </c>
      <c r="L73" s="444">
        <f t="shared" ca="1" si="3"/>
        <v>1912001.9438498185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1259942.544859573</v>
      </c>
      <c r="C74" s="447">
        <f t="shared" si="0"/>
        <v>94754.855757842233</v>
      </c>
      <c r="D74" s="447">
        <f t="shared" ca="1" si="9"/>
        <v>70530.650265618184</v>
      </c>
      <c r="E74" s="447">
        <f t="shared" ca="1" si="1"/>
        <v>1235718.3393673489</v>
      </c>
      <c r="F74" s="431"/>
      <c r="G74" s="459">
        <f t="shared" si="10"/>
        <v>6</v>
      </c>
      <c r="H74" s="459">
        <v>67</v>
      </c>
      <c r="I74" s="444">
        <f t="shared" ca="1" si="5"/>
        <v>1912001.9438498185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7838.8271275225807</v>
      </c>
      <c r="L74" s="444">
        <f t="shared" ca="1" si="3"/>
        <v>1889157.3377329421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1235718.3393673489</v>
      </c>
      <c r="C75" s="447">
        <f t="shared" si="0"/>
        <v>94754.855757842233</v>
      </c>
      <c r="D75" s="447">
        <f t="shared" ca="1" si="9"/>
        <v>70530.650265618184</v>
      </c>
      <c r="E75" s="447">
        <f t="shared" ca="1" si="1"/>
        <v>1211494.1338751249</v>
      </c>
      <c r="F75" s="431"/>
      <c r="G75" s="459">
        <f t="shared" si="10"/>
        <v>6</v>
      </c>
      <c r="H75" s="459">
        <v>68</v>
      </c>
      <c r="I75" s="444">
        <f t="shared" ca="1" si="5"/>
        <v>1889157.3377329421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7835.7708339713417</v>
      </c>
      <c r="L75" s="444">
        <f t="shared" ca="1" si="3"/>
        <v>1888420.7709870934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1211494.1338751249</v>
      </c>
      <c r="C76" s="447">
        <f t="shared" si="0"/>
        <v>94754.855757842233</v>
      </c>
      <c r="D76" s="447">
        <f t="shared" ca="1" si="9"/>
        <v>70530.650265618184</v>
      </c>
      <c r="E76" s="447">
        <f t="shared" ca="1" si="1"/>
        <v>1187269.9283829008</v>
      </c>
      <c r="F76" s="431"/>
      <c r="G76" s="459">
        <f t="shared" si="10"/>
        <v>6</v>
      </c>
      <c r="H76" s="459">
        <v>69</v>
      </c>
      <c r="I76" s="444">
        <f t="shared" ca="1" si="5"/>
        <v>1888420.7709870934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7832.7018058636386</v>
      </c>
      <c r="L76" s="444">
        <f t="shared" ca="1" si="3"/>
        <v>1887681.1352131369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1187269.9283829008</v>
      </c>
      <c r="C77" s="447">
        <f t="shared" si="0"/>
        <v>94754.855757842233</v>
      </c>
      <c r="D77" s="447">
        <f t="shared" ca="1" si="9"/>
        <v>70530.650265618184</v>
      </c>
      <c r="E77" s="447">
        <f t="shared" ca="1" si="1"/>
        <v>1163045.7228906767</v>
      </c>
      <c r="F77" s="431"/>
      <c r="G77" s="459">
        <f t="shared" si="10"/>
        <v>6</v>
      </c>
      <c r="H77" s="459">
        <v>70</v>
      </c>
      <c r="I77" s="444">
        <f t="shared" ca="1" si="5"/>
        <v>1887681.1352131369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7829.6199901388209</v>
      </c>
      <c r="L77" s="444">
        <f t="shared" ca="1" si="3"/>
        <v>1886938.4176234556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1163045.7228906767</v>
      </c>
      <c r="C78" s="447">
        <f t="shared" si="0"/>
        <v>94754.855757842233</v>
      </c>
      <c r="D78" s="447">
        <f t="shared" ca="1" si="9"/>
        <v>70530.650265618184</v>
      </c>
      <c r="E78" s="447">
        <f t="shared" ca="1" si="1"/>
        <v>1138821.5173984526</v>
      </c>
      <c r="F78" s="431"/>
      <c r="G78" s="459">
        <f t="shared" si="10"/>
        <v>6</v>
      </c>
      <c r="H78" s="459">
        <v>71</v>
      </c>
      <c r="I78" s="444">
        <f t="shared" ca="1" si="5"/>
        <v>1886938.4176234556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7826.5253335151492</v>
      </c>
      <c r="L78" s="444">
        <f t="shared" ca="1" si="3"/>
        <v>1886192.6053771507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1138821.5173984526</v>
      </c>
      <c r="C79" s="447">
        <f t="shared" si="0"/>
        <v>94754.855757842233</v>
      </c>
      <c r="D79" s="447">
        <f t="shared" ca="1" si="9"/>
        <v>70530.650265618184</v>
      </c>
      <c r="E79" s="447">
        <f t="shared" ca="1" si="1"/>
        <v>1114597.3119062285</v>
      </c>
      <c r="F79" s="431"/>
      <c r="G79" s="459">
        <f t="shared" si="10"/>
        <v>6</v>
      </c>
      <c r="H79" s="459">
        <v>72</v>
      </c>
      <c r="I79" s="444">
        <f t="shared" ca="1" si="5"/>
        <v>1886192.6053771507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7823.4177824888784</v>
      </c>
      <c r="L79" s="444">
        <f t="shared" ca="1" si="3"/>
        <v>1885443.6855798196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1114597.3119062285</v>
      </c>
      <c r="C80" s="447">
        <f t="shared" si="0"/>
        <v>94754.855757842233</v>
      </c>
      <c r="D80" s="447">
        <f t="shared" ca="1" si="9"/>
        <v>70530.650265618184</v>
      </c>
      <c r="E80" s="447">
        <f t="shared" ca="1" si="1"/>
        <v>1090373.1064140045</v>
      </c>
      <c r="F80" s="431"/>
      <c r="G80" s="459">
        <f>G79+1</f>
        <v>7</v>
      </c>
      <c r="H80" s="459">
        <v>73</v>
      </c>
      <c r="I80" s="444">
        <f t="shared" ca="1" si="5"/>
        <v>1885443.6855798196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7820.2972833333324</v>
      </c>
      <c r="L80" s="444">
        <f t="shared" ca="1" si="3"/>
        <v>1884691.6452833328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1090373.1064140045</v>
      </c>
      <c r="C81" s="447">
        <f t="shared" si="0"/>
        <v>94754.855757842233</v>
      </c>
      <c r="D81" s="447">
        <f t="shared" ca="1" si="9"/>
        <v>70530.650265618184</v>
      </c>
      <c r="E81" s="447">
        <f t="shared" ca="1" si="1"/>
        <v>1066148.9009217804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1884691.6452833328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7817.1637820979695</v>
      </c>
      <c r="L81" s="444">
        <f t="shared" ca="1" si="3"/>
        <v>1883936.4714856106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1066148.9009217804</v>
      </c>
      <c r="C82" s="447">
        <f t="shared" si="0"/>
        <v>94754.855757842233</v>
      </c>
      <c r="D82" s="447">
        <f t="shared" ca="1" si="9"/>
        <v>70530.650265618184</v>
      </c>
      <c r="E82" s="447">
        <f t="shared" ca="1" si="1"/>
        <v>1041924.6954295564</v>
      </c>
      <c r="F82" s="431"/>
      <c r="G82" s="459">
        <f t="shared" si="11"/>
        <v>7</v>
      </c>
      <c r="H82" s="459">
        <v>75</v>
      </c>
      <c r="I82" s="444">
        <f t="shared" ca="1" si="5"/>
        <v>1883936.4714856106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7814.0172246074608</v>
      </c>
      <c r="L82" s="444">
        <f t="shared" ca="1" si="3"/>
        <v>1883178.151130398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1041924.6954295564</v>
      </c>
      <c r="C83" s="447">
        <f t="shared" si="0"/>
        <v>94754.855757842233</v>
      </c>
      <c r="D83" s="447">
        <f t="shared" ca="1" si="9"/>
        <v>70530.650265618184</v>
      </c>
      <c r="E83" s="447">
        <f t="shared" ca="1" si="1"/>
        <v>1017700.4899373325</v>
      </c>
      <c r="F83" s="431"/>
      <c r="G83" s="459">
        <f t="shared" si="11"/>
        <v>7</v>
      </c>
      <c r="H83" s="459">
        <v>76</v>
      </c>
      <c r="I83" s="444">
        <f t="shared" ca="1" si="5"/>
        <v>1883178.151130398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7810.8575564607418</v>
      </c>
      <c r="L83" s="444">
        <f t="shared" ca="1" si="3"/>
        <v>1882416.6711070386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1017700.4899373325</v>
      </c>
      <c r="C84" s="447">
        <f t="shared" si="0"/>
        <v>94754.855757842233</v>
      </c>
      <c r="D84" s="447">
        <f t="shared" ca="1" si="9"/>
        <v>70530.650265618184</v>
      </c>
      <c r="E84" s="447">
        <f t="shared" ca="1" si="1"/>
        <v>993476.2844451085</v>
      </c>
      <c r="F84" s="431"/>
      <c r="G84" s="459">
        <f t="shared" si="11"/>
        <v>7</v>
      </c>
      <c r="H84" s="459">
        <v>77</v>
      </c>
      <c r="I84" s="444">
        <f t="shared" ca="1" si="5"/>
        <v>1882416.6711070386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7807.6847230300773</v>
      </c>
      <c r="L84" s="444">
        <f t="shared" ca="1" si="3"/>
        <v>1881652.0182502486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993476.2844451085</v>
      </c>
      <c r="C85" s="447">
        <f t="shared" si="0"/>
        <v>94754.855757842233</v>
      </c>
      <c r="D85" s="447">
        <f t="shared" ca="1" si="9"/>
        <v>70530.650265618184</v>
      </c>
      <c r="E85" s="447">
        <f t="shared" ca="1" si="1"/>
        <v>969252.07895288453</v>
      </c>
      <c r="F85" s="431"/>
      <c r="G85" s="459">
        <f t="shared" si="11"/>
        <v>7</v>
      </c>
      <c r="H85" s="459">
        <v>78</v>
      </c>
      <c r="I85" s="444">
        <f t="shared" ca="1" si="5"/>
        <v>1881652.0182502486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7804.4986694601184</v>
      </c>
      <c r="L85" s="444">
        <f t="shared" ca="1" si="3"/>
        <v>1880884.1793398887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969252.07895288453</v>
      </c>
      <c r="C86" s="447">
        <f t="shared" si="0"/>
        <v>94754.855757842233</v>
      </c>
      <c r="D86" s="447">
        <f t="shared" ca="1" si="9"/>
        <v>70530.650265618184</v>
      </c>
      <c r="E86" s="447">
        <f t="shared" ca="1" si="1"/>
        <v>945027.87346066057</v>
      </c>
      <c r="F86" s="431"/>
      <c r="G86" s="459">
        <f t="shared" si="11"/>
        <v>7</v>
      </c>
      <c r="H86" s="459">
        <v>79</v>
      </c>
      <c r="I86" s="444">
        <f t="shared" ca="1" si="5"/>
        <v>1880884.1793398887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7801.2993406669539</v>
      </c>
      <c r="L86" s="444">
        <f t="shared" ca="1" si="3"/>
        <v>1880113.1411007356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945027.87346066057</v>
      </c>
      <c r="C87" s="447">
        <f t="shared" si="0"/>
        <v>94754.855757842233</v>
      </c>
      <c r="D87" s="447">
        <f t="shared" ca="1" si="9"/>
        <v>70530.650265618184</v>
      </c>
      <c r="E87" s="447">
        <f t="shared" ca="1" si="1"/>
        <v>920803.66796843661</v>
      </c>
      <c r="F87" s="431"/>
      <c r="G87" s="459">
        <f t="shared" si="11"/>
        <v>7</v>
      </c>
      <c r="H87" s="459">
        <v>80</v>
      </c>
      <c r="I87" s="444">
        <f t="shared" ca="1" si="5"/>
        <v>1880113.1411007356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7798.0866813371476</v>
      </c>
      <c r="L87" s="444">
        <f t="shared" ca="1" si="3"/>
        <v>1879338.8902022527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920803.66796843661</v>
      </c>
      <c r="C88" s="447">
        <f t="shared" si="0"/>
        <v>94754.855757842233</v>
      </c>
      <c r="D88" s="447">
        <f t="shared" ca="1" si="9"/>
        <v>70530.650265618184</v>
      </c>
      <c r="E88" s="447">
        <f t="shared" ca="1" si="1"/>
        <v>896579.46247621265</v>
      </c>
      <c r="F88" s="431"/>
      <c r="G88" s="459">
        <f t="shared" si="11"/>
        <v>7</v>
      </c>
      <c r="H88" s="459">
        <v>81</v>
      </c>
      <c r="I88" s="444">
        <f t="shared" ca="1" si="5"/>
        <v>1879338.8902022527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7794.8606359268033</v>
      </c>
      <c r="L88" s="444">
        <f t="shared" ca="1" si="3"/>
        <v>1878561.4132583593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896579.46247621265</v>
      </c>
      <c r="C89" s="447">
        <f t="shared" si="0"/>
        <v>94754.855757842233</v>
      </c>
      <c r="D89" s="447">
        <f t="shared" ca="1" si="9"/>
        <v>70530.650265618184</v>
      </c>
      <c r="E89" s="447">
        <f t="shared" ca="1" si="1"/>
        <v>872355.25698398869</v>
      </c>
      <c r="F89" s="431"/>
      <c r="G89" s="459">
        <f t="shared" si="11"/>
        <v>7</v>
      </c>
      <c r="H89" s="459">
        <v>82</v>
      </c>
      <c r="I89" s="444">
        <f t="shared" ca="1" si="5"/>
        <v>1878561.4132583593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7791.6211486605798</v>
      </c>
      <c r="L89" s="444">
        <f t="shared" ca="1" si="3"/>
        <v>1877780.6968271998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872355.25698398869</v>
      </c>
      <c r="C90" s="447">
        <f t="shared" si="0"/>
        <v>94754.855757842233</v>
      </c>
      <c r="D90" s="447">
        <f t="shared" ca="1" si="9"/>
        <v>70530.650265618184</v>
      </c>
      <c r="E90" s="447">
        <f t="shared" ca="1" si="1"/>
        <v>848131.05149176472</v>
      </c>
      <c r="F90" s="431"/>
      <c r="G90" s="459">
        <f t="shared" si="11"/>
        <v>7</v>
      </c>
      <c r="H90" s="459">
        <v>83</v>
      </c>
      <c r="I90" s="444">
        <f t="shared" ca="1" si="5"/>
        <v>1877780.6968271998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7788.3681635307494</v>
      </c>
      <c r="L90" s="444">
        <f t="shared" ca="1" si="3"/>
        <v>1876996.7274109104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848131.05149176472</v>
      </c>
      <c r="C91" s="447">
        <f t="shared" si="0"/>
        <v>94754.855757842233</v>
      </c>
      <c r="D91" s="447">
        <f t="shared" ca="1" si="9"/>
        <v>70530.650265618184</v>
      </c>
      <c r="E91" s="447">
        <f t="shared" ca="1" si="1"/>
        <v>823906.84599954076</v>
      </c>
      <c r="F91" s="431"/>
      <c r="G91" s="459">
        <f t="shared" si="11"/>
        <v>7</v>
      </c>
      <c r="H91" s="459">
        <v>84</v>
      </c>
      <c r="I91" s="444">
        <f t="shared" ca="1" si="5"/>
        <v>1876996.7274109104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7785.1016242962096</v>
      </c>
      <c r="L91" s="444">
        <f t="shared" ca="1" si="3"/>
        <v>1876209.4914553866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823906.84599954076</v>
      </c>
      <c r="C92" s="447">
        <f t="shared" si="0"/>
        <v>94754.855757842233</v>
      </c>
      <c r="D92" s="447">
        <f t="shared" ca="1" si="9"/>
        <v>70530.650265618184</v>
      </c>
      <c r="E92" s="447">
        <f t="shared" ca="1" si="1"/>
        <v>799682.6405073168</v>
      </c>
      <c r="F92" s="431"/>
      <c r="G92" s="459">
        <f>G91+1</f>
        <v>8</v>
      </c>
      <c r="H92" s="459">
        <v>85</v>
      </c>
      <c r="I92" s="444">
        <f t="shared" ca="1" si="5"/>
        <v>1876209.4914553866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7781.8214744815259</v>
      </c>
      <c r="L92" s="444">
        <f t="shared" ca="1" si="3"/>
        <v>1875418.9753500482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799682.6405073168</v>
      </c>
      <c r="C93" s="447">
        <f t="shared" si="0"/>
        <v>94754.855757842233</v>
      </c>
      <c r="D93" s="447">
        <f t="shared" ca="1" si="9"/>
        <v>70530.650265618184</v>
      </c>
      <c r="E93" s="447">
        <f t="shared" ca="1" si="1"/>
        <v>775458.43501509284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1875418.9753500482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7778.5276573759502</v>
      </c>
      <c r="L93" s="444">
        <f t="shared" ca="1" si="3"/>
        <v>1874625.165427604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775458.43501509284</v>
      </c>
      <c r="C94" s="447">
        <f t="shared" si="0"/>
        <v>94754.855757842233</v>
      </c>
      <c r="D94" s="447">
        <f t="shared" ca="1" si="9"/>
        <v>70530.650265618184</v>
      </c>
      <c r="E94" s="447">
        <f t="shared" ca="1" si="1"/>
        <v>751234.22952286887</v>
      </c>
      <c r="F94" s="431"/>
      <c r="G94" s="459">
        <f t="shared" si="12"/>
        <v>8</v>
      </c>
      <c r="H94" s="459">
        <v>87</v>
      </c>
      <c r="I94" s="444">
        <f t="shared" ca="1" si="5"/>
        <v>1874625.165427604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7775.220116032433</v>
      </c>
      <c r="L94" s="444">
        <f t="shared" ca="1" si="3"/>
        <v>1873828.0479638164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751234.22952286887</v>
      </c>
      <c r="C95" s="447">
        <f t="shared" si="0"/>
        <v>94754.855757842233</v>
      </c>
      <c r="D95" s="447">
        <f t="shared" ca="1" si="9"/>
        <v>70530.650265618184</v>
      </c>
      <c r="E95" s="447">
        <f t="shared" ca="1" si="1"/>
        <v>727010.02403064491</v>
      </c>
      <c r="F95" s="431"/>
      <c r="G95" s="459">
        <f t="shared" si="12"/>
        <v>8</v>
      </c>
      <c r="H95" s="459">
        <v>88</v>
      </c>
      <c r="I95" s="444">
        <f t="shared" ca="1" si="5"/>
        <v>1873828.0479638164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7771.8987932666514</v>
      </c>
      <c r="L95" s="444">
        <f t="shared" ca="1" si="3"/>
        <v>1873027.609177263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727010.02403064491</v>
      </c>
      <c r="C96" s="447">
        <f t="shared" si="0"/>
        <v>94754.855757842233</v>
      </c>
      <c r="D96" s="447">
        <f t="shared" ca="1" si="9"/>
        <v>70530.650265618184</v>
      </c>
      <c r="E96" s="447">
        <f t="shared" ca="1" si="1"/>
        <v>702785.81853842095</v>
      </c>
      <c r="F96" s="431"/>
      <c r="G96" s="459">
        <f t="shared" si="12"/>
        <v>8</v>
      </c>
      <c r="H96" s="459">
        <v>89</v>
      </c>
      <c r="I96" s="444">
        <f t="shared" ca="1" si="5"/>
        <v>1873027.609177263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7768.5636316560121</v>
      </c>
      <c r="L96" s="444">
        <f t="shared" ca="1" si="3"/>
        <v>1872223.835229099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702785.81853842095</v>
      </c>
      <c r="C97" s="447">
        <f t="shared" si="0"/>
        <v>94754.855757842233</v>
      </c>
      <c r="D97" s="447">
        <f t="shared" ca="1" si="9"/>
        <v>70530.650265618184</v>
      </c>
      <c r="E97" s="447">
        <f t="shared" ca="1" si="1"/>
        <v>678561.61304619699</v>
      </c>
      <c r="F97" s="431"/>
      <c r="G97" s="459">
        <f t="shared" si="12"/>
        <v>8</v>
      </c>
      <c r="H97" s="459">
        <v>90</v>
      </c>
      <c r="I97" s="444">
        <f t="shared" ca="1" si="5"/>
        <v>1872223.835229099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7765.2145735386612</v>
      </c>
      <c r="L97" s="444">
        <f t="shared" ca="1" si="3"/>
        <v>1871416.7122228176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678561.61304619699</v>
      </c>
      <c r="C98" s="447">
        <f t="shared" si="0"/>
        <v>94754.855757842233</v>
      </c>
      <c r="D98" s="447">
        <f t="shared" ca="1" si="9"/>
        <v>70530.650265618184</v>
      </c>
      <c r="E98" s="447">
        <f t="shared" ca="1" si="1"/>
        <v>654337.40755397303</v>
      </c>
      <c r="F98" s="431"/>
      <c r="G98" s="459">
        <f t="shared" si="12"/>
        <v>8</v>
      </c>
      <c r="H98" s="459">
        <v>91</v>
      </c>
      <c r="I98" s="444">
        <f t="shared" ca="1" si="5"/>
        <v>1871416.7122228176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7761.8515610124896</v>
      </c>
      <c r="L98" s="444">
        <f t="shared" ca="1" si="3"/>
        <v>1870606.22620401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654337.40755397303</v>
      </c>
      <c r="C99" s="447">
        <f t="shared" si="0"/>
        <v>94754.855757842233</v>
      </c>
      <c r="D99" s="447">
        <f t="shared" ca="1" si="9"/>
        <v>70530.650265618184</v>
      </c>
      <c r="E99" s="447">
        <f t="shared" ca="1" si="1"/>
        <v>630113.20206174906</v>
      </c>
      <c r="F99" s="431"/>
      <c r="G99" s="459">
        <f t="shared" si="12"/>
        <v>8</v>
      </c>
      <c r="H99" s="459">
        <v>92</v>
      </c>
      <c r="I99" s="444">
        <f t="shared" ca="1" si="5"/>
        <v>1870606.22620401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7758.4745359341241</v>
      </c>
      <c r="L99" s="444">
        <f t="shared" ca="1" si="3"/>
        <v>1869792.363160124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630113.20206174906</v>
      </c>
      <c r="C100" s="447">
        <f t="shared" si="0"/>
        <v>94754.855757842233</v>
      </c>
      <c r="D100" s="447">
        <f t="shared" ca="1" si="9"/>
        <v>70530.650265618184</v>
      </c>
      <c r="E100" s="447">
        <f t="shared" ca="1" si="1"/>
        <v>605888.9965695251</v>
      </c>
      <c r="F100" s="431"/>
      <c r="G100" s="459">
        <f t="shared" si="12"/>
        <v>8</v>
      </c>
      <c r="H100" s="459">
        <v>93</v>
      </c>
      <c r="I100" s="444">
        <f t="shared" ca="1" si="5"/>
        <v>1869792.363160124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7755.0834399179339</v>
      </c>
      <c r="L100" s="444">
        <f t="shared" ca="1" si="3"/>
        <v>1868975.109020222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605888.9965695251</v>
      </c>
      <c r="C101" s="447">
        <f t="shared" si="0"/>
        <v>94754.855757842233</v>
      </c>
      <c r="D101" s="447">
        <f t="shared" ca="1" si="9"/>
        <v>70530.650265618184</v>
      </c>
      <c r="E101" s="447">
        <f t="shared" ca="1" si="1"/>
        <v>581664.79107730102</v>
      </c>
      <c r="F101" s="431"/>
      <c r="G101" s="459">
        <f t="shared" si="12"/>
        <v>8</v>
      </c>
      <c r="H101" s="459">
        <v>94</v>
      </c>
      <c r="I101" s="444">
        <f t="shared" ca="1" si="5"/>
        <v>1868975.109020222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7751.6782143350074</v>
      </c>
      <c r="L101" s="444">
        <f t="shared" ca="1" si="3"/>
        <v>1868154.449654737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581664.79107730102</v>
      </c>
      <c r="C102" s="447">
        <f t="shared" si="0"/>
        <v>94754.855757842233</v>
      </c>
      <c r="D102" s="447">
        <f t="shared" ca="1" si="9"/>
        <v>70530.650265618184</v>
      </c>
      <c r="E102" s="447">
        <f t="shared" ca="1" si="1"/>
        <v>557440.58558507694</v>
      </c>
      <c r="F102" s="431"/>
      <c r="G102" s="459">
        <f t="shared" si="12"/>
        <v>8</v>
      </c>
      <c r="H102" s="459">
        <v>95</v>
      </c>
      <c r="I102" s="444">
        <f t="shared" ca="1" si="5"/>
        <v>1868154.449654737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7748.2588003121537</v>
      </c>
      <c r="L102" s="444">
        <f t="shared" ca="1" si="3"/>
        <v>1867330.3708752291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557440.58558507694</v>
      </c>
      <c r="C103" s="447">
        <f t="shared" si="0"/>
        <v>94754.855757842233</v>
      </c>
      <c r="D103" s="447">
        <f t="shared" ca="1" si="9"/>
        <v>70530.650265618184</v>
      </c>
      <c r="E103" s="447">
        <f t="shared" ca="1" si="1"/>
        <v>533216.38009285287</v>
      </c>
      <c r="F103" s="431"/>
      <c r="G103" s="459">
        <f t="shared" si="12"/>
        <v>8</v>
      </c>
      <c r="H103" s="459">
        <v>96</v>
      </c>
      <c r="I103" s="444">
        <f t="shared" ca="1" si="5"/>
        <v>1867330.3708752291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7744.8251387308719</v>
      </c>
      <c r="L103" s="444">
        <f t="shared" ca="1" si="3"/>
        <v>1866502.85843414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533216.38009285287</v>
      </c>
      <c r="C104" s="447">
        <f t="shared" si="0"/>
        <v>71066.141818381671</v>
      </c>
      <c r="D104" s="447">
        <f t="shared" ca="1" si="9"/>
        <v>70530.650265618184</v>
      </c>
      <c r="E104" s="447">
        <f t="shared" ca="1" si="1"/>
        <v>532680.88854008936</v>
      </c>
      <c r="F104" s="431"/>
      <c r="G104" s="459">
        <f>G103+1</f>
        <v>9</v>
      </c>
      <c r="H104" s="459">
        <v>97</v>
      </c>
      <c r="I104" s="444">
        <f t="shared" ca="1" si="5"/>
        <v>1866502.85843414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7741.3771702263321</v>
      </c>
      <c r="L104" s="444">
        <f t="shared" ca="1" si="3"/>
        <v>1865671.8980245462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532680.88854008936</v>
      </c>
      <c r="C105" s="447">
        <f t="shared" si="0"/>
        <v>0</v>
      </c>
      <c r="D105" s="447">
        <f t="shared" ca="1" si="9"/>
        <v>70530.650265618184</v>
      </c>
      <c r="E105" s="447">
        <f t="shared" ca="1" si="1"/>
        <v>603211.53880570759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1865671.8980245462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7740.7319168530257</v>
      </c>
      <c r="L105" s="444">
        <f t="shared" ca="1" si="3"/>
        <v>1865516.391961579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603211.53880570759</v>
      </c>
      <c r="C106" s="447">
        <f t="shared" si="0"/>
        <v>0</v>
      </c>
      <c r="D106" s="447">
        <f t="shared" ca="1" si="9"/>
        <v>70530.650265618184</v>
      </c>
      <c r="E106" s="447">
        <f t="shared" ca="1" si="1"/>
        <v>673742.18907132582</v>
      </c>
      <c r="F106" s="431"/>
      <c r="G106" s="459">
        <f t="shared" si="13"/>
        <v>9</v>
      </c>
      <c r="H106" s="459">
        <v>99</v>
      </c>
      <c r="I106" s="444">
        <f t="shared" ca="1" si="5"/>
        <v>1865516.391961579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7740.0839749239949</v>
      </c>
      <c r="L106" s="444">
        <f t="shared" ca="1" si="3"/>
        <v>1865360.2379566827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673742.18907132582</v>
      </c>
      <c r="C107" s="447">
        <f t="shared" si="0"/>
        <v>0</v>
      </c>
      <c r="D107" s="447">
        <f t="shared" ca="1" si="9"/>
        <v>70530.650265618184</v>
      </c>
      <c r="E107" s="447">
        <f t="shared" ca="1" si="1"/>
        <v>744272.83933694405</v>
      </c>
      <c r="F107" s="431"/>
      <c r="G107" s="459">
        <f t="shared" si="13"/>
        <v>9</v>
      </c>
      <c r="H107" s="459">
        <v>100</v>
      </c>
      <c r="I107" s="444">
        <f t="shared" ca="1" si="5"/>
        <v>1865360.2379566827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7739.4333332369279</v>
      </c>
      <c r="L107" s="444">
        <f t="shared" ca="1" si="3"/>
        <v>1865203.4333100994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744272.83933694405</v>
      </c>
      <c r="C108" s="447">
        <f t="shared" si="0"/>
        <v>0</v>
      </c>
      <c r="D108" s="447">
        <f t="shared" ca="1" si="9"/>
        <v>70530.650265618184</v>
      </c>
      <c r="E108" s="447">
        <f t="shared" ca="1" si="1"/>
        <v>814803.48960256227</v>
      </c>
      <c r="F108" s="431"/>
      <c r="G108" s="459">
        <f t="shared" si="13"/>
        <v>9</v>
      </c>
      <c r="H108" s="459">
        <v>101</v>
      </c>
      <c r="I108" s="444">
        <f t="shared" ca="1" si="5"/>
        <v>1865203.4333100994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7738.7799805428303</v>
      </c>
      <c r="L108" s="444">
        <f t="shared" ca="1" si="3"/>
        <v>1865045.975310822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814803.48960256227</v>
      </c>
      <c r="C109" s="447">
        <f t="shared" si="0"/>
        <v>0</v>
      </c>
      <c r="D109" s="447">
        <f t="shared" ca="1" si="9"/>
        <v>70530.650265618184</v>
      </c>
      <c r="E109" s="447">
        <f t="shared" ca="1" si="1"/>
        <v>885334.1398681805</v>
      </c>
      <c r="F109" s="431"/>
      <c r="G109" s="459">
        <f t="shared" si="13"/>
        <v>9</v>
      </c>
      <c r="H109" s="459">
        <v>102</v>
      </c>
      <c r="I109" s="444">
        <f t="shared" ca="1" si="5"/>
        <v>1865045.975310822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7738.1239055458418</v>
      </c>
      <c r="L109" s="444">
        <f t="shared" ca="1" si="3"/>
        <v>1864887.8612365476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885334.1398681805</v>
      </c>
      <c r="C110" s="447">
        <f t="shared" si="0"/>
        <v>0</v>
      </c>
      <c r="D110" s="447">
        <f t="shared" ca="1" si="9"/>
        <v>70530.650265618184</v>
      </c>
      <c r="E110" s="447">
        <f t="shared" ca="1" si="1"/>
        <v>955864.79013379873</v>
      </c>
      <c r="F110" s="431"/>
      <c r="G110" s="459">
        <f t="shared" si="13"/>
        <v>9</v>
      </c>
      <c r="H110" s="459">
        <v>103</v>
      </c>
      <c r="I110" s="444">
        <f t="shared" ca="1" si="5"/>
        <v>1864887.8612365476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7737.4650969030308</v>
      </c>
      <c r="L110" s="444">
        <f t="shared" ca="1" si="3"/>
        <v>1864729.0883536304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955864.79013379873</v>
      </c>
      <c r="C111" s="447">
        <f t="shared" si="0"/>
        <v>0</v>
      </c>
      <c r="D111" s="447">
        <f t="shared" ca="1" si="9"/>
        <v>70530.650265618184</v>
      </c>
      <c r="E111" s="447">
        <f t="shared" ca="1" si="1"/>
        <v>1026395.440399417</v>
      </c>
      <c r="F111" s="431"/>
      <c r="G111" s="459">
        <f t="shared" si="13"/>
        <v>9</v>
      </c>
      <c r="H111" s="459">
        <v>104</v>
      </c>
      <c r="I111" s="444">
        <f t="shared" ca="1" si="5"/>
        <v>1864729.0883536304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7736.8035432242086</v>
      </c>
      <c r="L111" s="444">
        <f t="shared" ca="1" si="3"/>
        <v>1864569.6539170344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1026395.440399417</v>
      </c>
      <c r="C112" s="447">
        <f t="shared" si="0"/>
        <v>0</v>
      </c>
      <c r="D112" s="447">
        <f t="shared" ca="1" si="9"/>
        <v>70530.650265618184</v>
      </c>
      <c r="E112" s="447">
        <f t="shared" ca="1" si="1"/>
        <v>1096926.0906650352</v>
      </c>
      <c r="F112" s="431"/>
      <c r="G112" s="459">
        <f t="shared" si="13"/>
        <v>9</v>
      </c>
      <c r="H112" s="459">
        <v>105</v>
      </c>
      <c r="I112" s="444">
        <f t="shared" ca="1" si="5"/>
        <v>1864569.6539170344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7736.1392330717244</v>
      </c>
      <c r="L112" s="444">
        <f t="shared" ca="1" si="3"/>
        <v>1864409.555170286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1096926.0906650352</v>
      </c>
      <c r="C113" s="447">
        <f t="shared" si="0"/>
        <v>0</v>
      </c>
      <c r="D113" s="447">
        <f t="shared" ca="1" si="9"/>
        <v>70530.650265618184</v>
      </c>
      <c r="E113" s="447">
        <f t="shared" ca="1" si="1"/>
        <v>1167456.7409306534</v>
      </c>
      <c r="F113" s="431"/>
      <c r="G113" s="459">
        <f t="shared" si="13"/>
        <v>9</v>
      </c>
      <c r="H113" s="459">
        <v>106</v>
      </c>
      <c r="I113" s="444">
        <f t="shared" ca="1" si="5"/>
        <v>1864409.555170286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7735.4721549602727</v>
      </c>
      <c r="L113" s="444">
        <f t="shared" ca="1" si="3"/>
        <v>1864248.789345426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1167456.7409306534</v>
      </c>
      <c r="C114" s="447">
        <f t="shared" si="0"/>
        <v>0</v>
      </c>
      <c r="D114" s="447">
        <f t="shared" ca="1" si="9"/>
        <v>70530.650265618184</v>
      </c>
      <c r="E114" s="447">
        <f t="shared" ca="1" si="1"/>
        <v>1237987.3911962716</v>
      </c>
      <c r="F114" s="431"/>
      <c r="G114" s="459">
        <f t="shared" si="13"/>
        <v>9</v>
      </c>
      <c r="H114" s="459">
        <v>107</v>
      </c>
      <c r="I114" s="444">
        <f t="shared" ca="1" si="5"/>
        <v>1864248.789345426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7734.8022973566904</v>
      </c>
      <c r="L114" s="444">
        <f t="shared" ca="1" si="3"/>
        <v>1864087.3536629626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1237987.3911962716</v>
      </c>
      <c r="C115" s="447">
        <f t="shared" si="0"/>
        <v>0</v>
      </c>
      <c r="D115" s="447">
        <f t="shared" ca="1" si="9"/>
        <v>70530.650265618184</v>
      </c>
      <c r="E115" s="447">
        <f t="shared" ca="1" si="1"/>
        <v>1308518.0414618899</v>
      </c>
      <c r="F115" s="431"/>
      <c r="G115" s="459">
        <f t="shared" si="13"/>
        <v>9</v>
      </c>
      <c r="H115" s="459">
        <v>108</v>
      </c>
      <c r="I115" s="444">
        <f t="shared" ca="1" si="5"/>
        <v>1864087.3536629626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7734.1296486797592</v>
      </c>
      <c r="L115" s="444">
        <f t="shared" ca="1" si="3"/>
        <v>1863925.2453318222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1308518.0414618899</v>
      </c>
      <c r="C116" s="447">
        <f t="shared" si="0"/>
        <v>0</v>
      </c>
      <c r="D116" s="447">
        <f t="shared" ca="1" si="9"/>
        <v>70530.650265618184</v>
      </c>
      <c r="E116" s="447">
        <f t="shared" ca="1" si="1"/>
        <v>1379048.6917275081</v>
      </c>
      <c r="F116" s="431"/>
      <c r="G116" s="459">
        <f>G115+1</f>
        <v>10</v>
      </c>
      <c r="H116" s="459">
        <v>109</v>
      </c>
      <c r="I116" s="444">
        <f t="shared" ca="1" si="5"/>
        <v>1863925.2453318222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7733.4541973000069</v>
      </c>
      <c r="L116" s="444">
        <f t="shared" ca="1" si="3"/>
        <v>1863762.4615493019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1379048.6917275081</v>
      </c>
      <c r="C117" s="447">
        <f t="shared" si="0"/>
        <v>0</v>
      </c>
      <c r="D117" s="447">
        <f t="shared" ca="1" si="9"/>
        <v>70530.650265618184</v>
      </c>
      <c r="E117" s="447">
        <f t="shared" ca="1" si="1"/>
        <v>1449579.3419931263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1863762.4615493019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7732.7759315395069</v>
      </c>
      <c r="L117" s="444">
        <f t="shared" ca="1" si="3"/>
        <v>1863598.9995010211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1449579.3419931263</v>
      </c>
      <c r="C118" s="447">
        <f t="shared" si="0"/>
        <v>0</v>
      </c>
      <c r="D118" s="447">
        <f t="shared" ca="1" si="9"/>
        <v>70530.650265618184</v>
      </c>
      <c r="E118" s="447">
        <f t="shared" ca="1" si="1"/>
        <v>1520109.9922587445</v>
      </c>
      <c r="F118" s="431"/>
      <c r="G118" s="459">
        <f t="shared" si="14"/>
        <v>10</v>
      </c>
      <c r="H118" s="459">
        <v>111</v>
      </c>
      <c r="I118" s="444">
        <f t="shared" ca="1" si="5"/>
        <v>1863598.9995010211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7732.0948396716703</v>
      </c>
      <c r="L118" s="444">
        <f t="shared" ca="1" si="3"/>
        <v>1863434.8563608725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1520109.9922587445</v>
      </c>
      <c r="C119" s="447">
        <f t="shared" si="0"/>
        <v>0</v>
      </c>
      <c r="D119" s="447">
        <f t="shared" ca="1" si="9"/>
        <v>70530.650265618184</v>
      </c>
      <c r="E119" s="447">
        <f t="shared" ca="1" si="1"/>
        <v>1590640.6425243628</v>
      </c>
      <c r="F119" s="431"/>
      <c r="G119" s="459">
        <f t="shared" si="14"/>
        <v>10</v>
      </c>
      <c r="H119" s="459">
        <v>112</v>
      </c>
      <c r="I119" s="444">
        <f t="shared" ca="1" si="5"/>
        <v>1863434.8563608725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7731.4109099210509</v>
      </c>
      <c r="L119" s="444">
        <f t="shared" ca="1" si="3"/>
        <v>1863270.0292909734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1590640.6425243628</v>
      </c>
      <c r="C120" s="447">
        <f t="shared" si="0"/>
        <v>0</v>
      </c>
      <c r="D120" s="447">
        <f t="shared" ca="1" si="9"/>
        <v>70530.650265618184</v>
      </c>
      <c r="E120" s="447">
        <f t="shared" ca="1" si="1"/>
        <v>1661171.292789981</v>
      </c>
      <c r="F120" s="431"/>
      <c r="G120" s="459">
        <f t="shared" si="14"/>
        <v>10</v>
      </c>
      <c r="H120" s="459">
        <v>113</v>
      </c>
      <c r="I120" s="444">
        <f t="shared" ca="1" si="5"/>
        <v>1863270.0292909734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7730.724130463138</v>
      </c>
      <c r="L120" s="444">
        <f t="shared" ca="1" si="3"/>
        <v>1863104.5154416163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1661171.292789981</v>
      </c>
      <c r="C121" s="447">
        <f t="shared" si="0"/>
        <v>0</v>
      </c>
      <c r="D121" s="447">
        <f t="shared" ca="1" si="9"/>
        <v>70530.650265618184</v>
      </c>
      <c r="E121" s="447">
        <f t="shared" ca="1" si="1"/>
        <v>1731701.9430555992</v>
      </c>
      <c r="F121" s="431"/>
      <c r="G121" s="459">
        <f t="shared" si="14"/>
        <v>10</v>
      </c>
      <c r="H121" s="459">
        <v>114</v>
      </c>
      <c r="I121" s="444">
        <f t="shared" ca="1" si="5"/>
        <v>1863104.5154416163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7730.0344894241489</v>
      </c>
      <c r="L121" s="444">
        <f t="shared" ca="1" si="3"/>
        <v>1862938.3119512203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1731701.9430555992</v>
      </c>
      <c r="C122" s="447">
        <f t="shared" si="0"/>
        <v>0</v>
      </c>
      <c r="D122" s="447">
        <f t="shared" ca="1" si="9"/>
        <v>70530.650265618184</v>
      </c>
      <c r="E122" s="447">
        <f t="shared" ca="1" si="1"/>
        <v>1802232.5933212175</v>
      </c>
      <c r="F122" s="431"/>
      <c r="G122" s="459">
        <f t="shared" si="14"/>
        <v>10</v>
      </c>
      <c r="H122" s="459">
        <v>115</v>
      </c>
      <c r="I122" s="444">
        <f t="shared" ca="1" si="5"/>
        <v>1862938.3119512203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7729.3419748808328</v>
      </c>
      <c r="L122" s="444">
        <f t="shared" ca="1" si="3"/>
        <v>1862771.4159462808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1802232.5933212175</v>
      </c>
      <c r="C123" s="447">
        <f t="shared" si="0"/>
        <v>0</v>
      </c>
      <c r="D123" s="447">
        <f t="shared" ca="1" si="9"/>
        <v>70530.650265618184</v>
      </c>
      <c r="E123" s="447">
        <f t="shared" ca="1" si="1"/>
        <v>1872763.2435868357</v>
      </c>
      <c r="F123" s="431"/>
      <c r="G123" s="459">
        <f t="shared" si="14"/>
        <v>10</v>
      </c>
      <c r="H123" s="459">
        <v>116</v>
      </c>
      <c r="I123" s="444">
        <f t="shared" ca="1" si="5"/>
        <v>1862771.4159462808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7728.6465748602523</v>
      </c>
      <c r="L123" s="444">
        <f t="shared" ca="1" si="3"/>
        <v>1862603.8245413208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1872763.2435868357</v>
      </c>
      <c r="C124" s="447">
        <f t="shared" si="0"/>
        <v>0</v>
      </c>
      <c r="D124" s="447">
        <f t="shared" ca="1" si="9"/>
        <v>70530.650265618184</v>
      </c>
      <c r="E124" s="447">
        <f t="shared" ca="1" si="1"/>
        <v>1943293.8938524539</v>
      </c>
      <c r="F124" s="431"/>
      <c r="G124" s="459">
        <f t="shared" si="14"/>
        <v>10</v>
      </c>
      <c r="H124" s="459">
        <v>117</v>
      </c>
      <c r="I124" s="444">
        <f t="shared" ca="1" si="5"/>
        <v>1862603.8245413208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7727.9482773395857</v>
      </c>
      <c r="L124" s="444">
        <f t="shared" ca="1" si="3"/>
        <v>1862435.5348388401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1943293.8938524539</v>
      </c>
      <c r="C125" s="447">
        <f t="shared" si="0"/>
        <v>0</v>
      </c>
      <c r="D125" s="447">
        <f t="shared" ca="1" si="9"/>
        <v>70530.650265618184</v>
      </c>
      <c r="E125" s="447">
        <f t="shared" ca="1" si="1"/>
        <v>2013824.5441180721</v>
      </c>
      <c r="F125" s="431"/>
      <c r="G125" s="459">
        <f t="shared" si="14"/>
        <v>10</v>
      </c>
      <c r="H125" s="459">
        <v>118</v>
      </c>
      <c r="I125" s="444">
        <f t="shared" ca="1" si="5"/>
        <v>1862435.5348388401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7727.2470702459159</v>
      </c>
      <c r="L125" s="444">
        <f t="shared" ca="1" si="3"/>
        <v>1862266.5439292658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2013824.5441180721</v>
      </c>
      <c r="C126" s="447">
        <f t="shared" si="0"/>
        <v>0</v>
      </c>
      <c r="D126" s="447">
        <f t="shared" ca="1" si="9"/>
        <v>70530.650265618184</v>
      </c>
      <c r="E126" s="447">
        <f t="shared" ca="1" si="1"/>
        <v>2084355.1943836904</v>
      </c>
      <c r="F126" s="431"/>
      <c r="G126" s="459">
        <f t="shared" si="14"/>
        <v>10</v>
      </c>
      <c r="H126" s="459">
        <v>119</v>
      </c>
      <c r="I126" s="444">
        <f t="shared" ca="1" si="5"/>
        <v>1862266.5439292658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7726.5429414560231</v>
      </c>
      <c r="L126" s="444">
        <f t="shared" ca="1" si="3"/>
        <v>1862096.8488909015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2084355.1943836904</v>
      </c>
      <c r="C127" s="447">
        <f t="shared" si="0"/>
        <v>0</v>
      </c>
      <c r="D127" s="447">
        <f t="shared" ca="1" si="9"/>
        <v>70530.650265618184</v>
      </c>
      <c r="E127" s="447">
        <f t="shared" ca="1" si="1"/>
        <v>2154885.8446493084</v>
      </c>
      <c r="F127" s="431"/>
      <c r="G127" s="459">
        <f t="shared" si="14"/>
        <v>10</v>
      </c>
      <c r="H127" s="459">
        <v>120</v>
      </c>
      <c r="I127" s="444">
        <f t="shared" ca="1" si="5"/>
        <v>1862096.8488909015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7725.8358787961733</v>
      </c>
      <c r="L127" s="444">
        <f t="shared" ca="1" si="3"/>
        <v>1861926.4467898775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2154885.8446493084</v>
      </c>
      <c r="C128" s="447">
        <f t="shared" si="0"/>
        <v>0</v>
      </c>
      <c r="D128" s="447">
        <f t="shared" ca="1" si="9"/>
        <v>70530.650265618184</v>
      </c>
      <c r="E128" s="447">
        <f t="shared" ca="1" si="1"/>
        <v>2225416.4949149266</v>
      </c>
      <c r="F128" s="431"/>
      <c r="G128" s="459">
        <f>G127+1</f>
        <v>11</v>
      </c>
      <c r="H128" s="459">
        <v>121</v>
      </c>
      <c r="I128" s="444">
        <f t="shared" ca="1" si="5"/>
        <v>1861926.4467898775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7725.1258700419057</v>
      </c>
      <c r="L128" s="444">
        <f t="shared" ca="1" si="3"/>
        <v>1861755.3346800993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2225416.4949149266</v>
      </c>
      <c r="C129" s="447">
        <f t="shared" si="0"/>
        <v>0</v>
      </c>
      <c r="D129" s="447">
        <f t="shared" ca="1" si="9"/>
        <v>70530.650265618184</v>
      </c>
      <c r="E129" s="447">
        <f t="shared" ca="1" si="1"/>
        <v>2295947.1451805448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1861755.3346800993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7724.4129029178284</v>
      </c>
      <c r="L129" s="444">
        <f t="shared" ca="1" si="3"/>
        <v>1861583.5096031968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2295947.1451805448</v>
      </c>
      <c r="C130" s="447">
        <f t="shared" si="0"/>
        <v>0</v>
      </c>
      <c r="D130" s="447">
        <f t="shared" ca="1" si="9"/>
        <v>70530.650265618184</v>
      </c>
      <c r="E130" s="447">
        <f t="shared" ca="1" si="1"/>
        <v>2366477.795446163</v>
      </c>
      <c r="F130" s="431"/>
      <c r="G130" s="459">
        <f t="shared" si="15"/>
        <v>11</v>
      </c>
      <c r="H130" s="459">
        <v>123</v>
      </c>
      <c r="I130" s="444">
        <f t="shared" ca="1" si="5"/>
        <v>1861583.5096031968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7723.6969650974024</v>
      </c>
      <c r="L130" s="444">
        <f t="shared" ca="1" si="3"/>
        <v>1861410.968588474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2366477.795446163</v>
      </c>
      <c r="C131" s="447">
        <f t="shared" si="0"/>
        <v>0</v>
      </c>
      <c r="D131" s="447">
        <f t="shared" ca="1" si="9"/>
        <v>70530.650265618184</v>
      </c>
      <c r="E131" s="447">
        <f t="shared" ca="1" si="1"/>
        <v>2437008.4457117813</v>
      </c>
      <c r="F131" s="431"/>
      <c r="G131" s="459">
        <f t="shared" si="15"/>
        <v>11</v>
      </c>
      <c r="H131" s="459">
        <v>124</v>
      </c>
      <c r="I131" s="444">
        <f t="shared" ca="1" si="5"/>
        <v>1861410.968588474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7722.978044202724</v>
      </c>
      <c r="L131" s="444">
        <f t="shared" ca="1" si="3"/>
        <v>1861237.7086528565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2437008.4457117813</v>
      </c>
      <c r="C132" s="447">
        <f t="shared" si="0"/>
        <v>0</v>
      </c>
      <c r="D132" s="447">
        <f t="shared" ca="1" si="9"/>
        <v>70530.650265618184</v>
      </c>
      <c r="E132" s="447">
        <f t="shared" ca="1" si="1"/>
        <v>2507539.0959773995</v>
      </c>
      <c r="F132" s="431"/>
      <c r="G132" s="459">
        <f t="shared" si="15"/>
        <v>11</v>
      </c>
      <c r="H132" s="459">
        <v>125</v>
      </c>
      <c r="I132" s="444">
        <f t="shared" ca="1" si="5"/>
        <v>1861237.7086528565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7722.2561278043186</v>
      </c>
      <c r="L132" s="444">
        <f t="shared" ca="1" si="3"/>
        <v>1861063.7268008406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2507539.0959773995</v>
      </c>
      <c r="C133" s="447">
        <f t="shared" si="0"/>
        <v>0</v>
      </c>
      <c r="D133" s="447">
        <f t="shared" ca="1" si="9"/>
        <v>70530.650265618184</v>
      </c>
      <c r="E133" s="447">
        <f t="shared" ca="1" si="1"/>
        <v>2578069.7462430177</v>
      </c>
      <c r="F133" s="431"/>
      <c r="G133" s="459">
        <f t="shared" si="15"/>
        <v>11</v>
      </c>
      <c r="H133" s="459">
        <v>126</v>
      </c>
      <c r="I133" s="444">
        <f t="shared" ca="1" si="5"/>
        <v>1861063.7268008406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7721.5312034209173</v>
      </c>
      <c r="L133" s="444">
        <f t="shared" ca="1" si="3"/>
        <v>1860889.0200244412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2578069.7462430177</v>
      </c>
      <c r="C134" s="447">
        <f t="shared" si="0"/>
        <v>0</v>
      </c>
      <c r="D134" s="447">
        <f t="shared" ca="1" si="9"/>
        <v>70530.650265618184</v>
      </c>
      <c r="E134" s="447">
        <f t="shared" ca="1" si="1"/>
        <v>2648600.396508636</v>
      </c>
      <c r="F134" s="431"/>
      <c r="G134" s="459">
        <f t="shared" si="15"/>
        <v>11</v>
      </c>
      <c r="H134" s="459">
        <v>127</v>
      </c>
      <c r="I134" s="444">
        <f t="shared" ca="1" si="5"/>
        <v>1860889.0200244412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7720.803258519255</v>
      </c>
      <c r="L134" s="444">
        <f t="shared" ca="1" si="3"/>
        <v>1860713.5853031401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2648600.396508636</v>
      </c>
      <c r="C135" s="447">
        <f t="shared" si="0"/>
        <v>0</v>
      </c>
      <c r="D135" s="447">
        <f t="shared" ca="1" si="9"/>
        <v>70530.650265618184</v>
      </c>
      <c r="E135" s="447">
        <f t="shared" ca="1" si="1"/>
        <v>2719131.0467742542</v>
      </c>
      <c r="F135" s="431"/>
      <c r="G135" s="459">
        <f t="shared" si="15"/>
        <v>11</v>
      </c>
      <c r="H135" s="459">
        <v>128</v>
      </c>
      <c r="I135" s="444">
        <f t="shared" ca="1" si="5"/>
        <v>1860713.5853031401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7720.0722805138339</v>
      </c>
      <c r="L135" s="444">
        <f t="shared" ca="1" si="3"/>
        <v>1860537.4196038337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2719131.0467742542</v>
      </c>
      <c r="C136" s="447">
        <f t="shared" si="0"/>
        <v>0</v>
      </c>
      <c r="D136" s="447">
        <f t="shared" ca="1" si="9"/>
        <v>70530.650265618184</v>
      </c>
      <c r="E136" s="447">
        <f t="shared" ca="1" si="1"/>
        <v>2789661.6970398724</v>
      </c>
      <c r="F136" s="431"/>
      <c r="G136" s="459">
        <f t="shared" si="15"/>
        <v>11</v>
      </c>
      <c r="H136" s="459">
        <v>129</v>
      </c>
      <c r="I136" s="444">
        <f t="shared" ca="1" si="5"/>
        <v>1860537.4196038337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7719.338256766724</v>
      </c>
      <c r="L136" s="444">
        <f t="shared" ca="1" si="3"/>
        <v>1860360.5198807803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1860360.5198807803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7718.6011745873338</v>
      </c>
      <c r="L137" s="444">
        <f t="shared" ca="1" si="3"/>
        <v>1860182.8830755474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1860182.8830755474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7717.8610212321964</v>
      </c>
      <c r="L138" s="444">
        <f t="shared" ca="1" si="3"/>
        <v>1860004.5061169593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1860004.5061169593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7717.117783904745</v>
      </c>
      <c r="L139" s="444">
        <f t="shared" ca="1" si="3"/>
        <v>1859825.3859210438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1859825.3859210438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7716.3714497550982</v>
      </c>
      <c r="L140" s="444">
        <f t="shared" ca="1" si="3"/>
        <v>1859645.5193909786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1859645.5193909786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7715.6220058798272</v>
      </c>
      <c r="L141" s="444">
        <f t="shared" ca="1" si="3"/>
        <v>1859464.9034170383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1859464.9034170383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7714.869439321742</v>
      </c>
      <c r="L142" s="444">
        <f t="shared" ca="1" si="3"/>
        <v>1859283.5348765398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1859283.5348765398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7714.1137370696651</v>
      </c>
      <c r="L143" s="444">
        <f t="shared" ca="1" si="3"/>
        <v>1859101.4106337894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1859101.4106337894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7713.3548860582041</v>
      </c>
      <c r="L144" s="444">
        <f t="shared" ca="1" si="3"/>
        <v>1858918.5275400274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1858918.5275400274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7712.5928731675294</v>
      </c>
      <c r="L145" s="444">
        <f t="shared" ca="1" si="3"/>
        <v>1858734.8824333746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1858734.8824333746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7711.8276852231429</v>
      </c>
      <c r="L146" s="444">
        <f t="shared" ca="1" si="3"/>
        <v>1858550.4721387776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1858550.4721387776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7711.0593089956556</v>
      </c>
      <c r="L147" s="444">
        <f t="shared" ca="1" si="3"/>
        <v>1858365.2934679531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1858365.2934679531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7710.2877312005539</v>
      </c>
      <c r="L148" s="444">
        <f t="shared" ca="1" si="3"/>
        <v>1858179.3432193333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1858179.3432193333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7709.5129384979709</v>
      </c>
      <c r="L149" s="444">
        <f t="shared" ca="1" si="3"/>
        <v>1857992.6181780112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1857992.6181780112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7708.7349174924611</v>
      </c>
      <c r="L150" s="444">
        <f t="shared" ca="1" si="3"/>
        <v>1857805.1151156833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1857805.1151156833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7707.9536547327625</v>
      </c>
      <c r="L151" s="444">
        <f t="shared" ca="1" si="3"/>
        <v>1857616.8307905958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1857616.8307905958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7707.1691367115645</v>
      </c>
      <c r="L152" s="444">
        <f t="shared" ca="1" si="3"/>
        <v>1857427.7619474872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1857427.7619474872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7706.3813498652789</v>
      </c>
      <c r="L153" s="444">
        <f t="shared" ca="1" si="3"/>
        <v>1857237.9053175324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1857237.9053175324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7705.5902805738006</v>
      </c>
      <c r="L154" s="444">
        <f t="shared" ca="1" si="3"/>
        <v>1857047.2576182859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1857047.2576182859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7704.7959151602736</v>
      </c>
      <c r="L155" s="444">
        <f t="shared" ca="1" si="3"/>
        <v>1856855.815553626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1856855.815553626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7703.9982398908587</v>
      </c>
      <c r="L156" s="444">
        <f t="shared" ca="1" si="3"/>
        <v>1856663.5758136967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1856663.5758136967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7703.1972409744849</v>
      </c>
      <c r="L157" s="444">
        <f t="shared" ca="1" si="3"/>
        <v>1856470.535074851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1856470.535074851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7702.3929045626292</v>
      </c>
      <c r="L158" s="444">
        <f t="shared" ca="1" si="3"/>
        <v>1856276.6899995934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1856276.6899995934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7701.5852167490548</v>
      </c>
      <c r="L159" s="444">
        <f t="shared" ca="1" si="3"/>
        <v>1856082.0372365222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1856082.0372365222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7700.774163569592</v>
      </c>
      <c r="L160" s="444">
        <f t="shared" ca="1" si="3"/>
        <v>1855886.5734202715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1855886.5734202715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7699.9597310018798</v>
      </c>
      <c r="L161" s="444">
        <f t="shared" ca="1" si="3"/>
        <v>1855690.2951714532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1855690.2951714532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7699.1419049651367</v>
      </c>
      <c r="L162" s="444">
        <f t="shared" ca="1" si="3"/>
        <v>1855493.199096598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1855493.199096598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7698.320671319907</v>
      </c>
      <c r="L163" s="444">
        <f t="shared" ca="1" si="3"/>
        <v>1855295.2817880977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1855295.2817880977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7697.4960158678223</v>
      </c>
      <c r="L164" s="444">
        <f t="shared" ca="1" si="3"/>
        <v>1855096.5398241454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1855096.5398241454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7696.6679243513545</v>
      </c>
      <c r="L165" s="444">
        <f t="shared" ca="1" si="3"/>
        <v>1854896.9697686764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1854896.9697686764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7695.8363824535672</v>
      </c>
      <c r="L166" s="444">
        <f t="shared" ca="1" si="3"/>
        <v>1854696.5681713098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1854696.5681713098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7695.0013757978722</v>
      </c>
      <c r="L167" s="444">
        <f t="shared" ca="1" si="3"/>
        <v>1854495.3315672874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1854495.3315672874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7694.1628899477801</v>
      </c>
      <c r="L168" s="444">
        <f t="shared" ca="1" si="3"/>
        <v>1854293.2564774151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1854293.2564774151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7693.3209104066464</v>
      </c>
      <c r="L169" s="444">
        <f t="shared" ca="1" si="3"/>
        <v>1854090.3394080014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1854090.3394080014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7692.4754226174218</v>
      </c>
      <c r="L170" s="444">
        <f t="shared" ca="1" si="3"/>
        <v>1853886.5768507987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1853886.5768507987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7691.6264119624111</v>
      </c>
      <c r="L171" s="444">
        <f t="shared" ca="1" si="3"/>
        <v>1853681.9652829408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1853681.9652829408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7690.7738637630009</v>
      </c>
      <c r="L172" s="444">
        <f t="shared" ca="1" si="3"/>
        <v>1853476.5011668836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1853476.5011668836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7689.9177632794317</v>
      </c>
      <c r="L173" s="444">
        <f t="shared" ca="1" si="3"/>
        <v>1853270.1809503429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1853270.1809503429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7689.0580957105103</v>
      </c>
      <c r="L174" s="444">
        <f t="shared" ca="1" si="3"/>
        <v>1853063.0010662333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1853063.0010662333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7688.1948461933862</v>
      </c>
      <c r="L175" s="444">
        <f t="shared" ca="1" si="3"/>
        <v>1852854.9579326063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1852854.9579326063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7687.3279998032749</v>
      </c>
      <c r="L176" s="444">
        <f t="shared" ca="1" si="3"/>
        <v>1852646.0479525893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1852646.0479525893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7686.4575415532045</v>
      </c>
      <c r="L177" s="444">
        <f t="shared" ca="1" si="3"/>
        <v>1852436.2675143224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1852436.2675143224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7685.5834563937588</v>
      </c>
      <c r="L178" s="444">
        <f t="shared" ca="1" si="3"/>
        <v>1852225.612990896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1852225.612990896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7684.7057292128156</v>
      </c>
      <c r="L179" s="444">
        <f t="shared" ca="1" si="3"/>
        <v>1852014.0807402886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1852014.0807402886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7683.824344835285</v>
      </c>
      <c r="L180" s="444">
        <f t="shared" ca="1" si="3"/>
        <v>1851801.6671053036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1851801.6671053036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7682.939288022847</v>
      </c>
      <c r="L181" s="444">
        <f t="shared" ca="1" si="3"/>
        <v>1851588.3684135063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1851588.3684135063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7682.0505434736915</v>
      </c>
      <c r="L182" s="444">
        <f t="shared" ca="1" si="3"/>
        <v>1851374.1809771599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1851374.1809771599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7681.1580958222476</v>
      </c>
      <c r="L183" s="444">
        <f t="shared" ca="1" si="3"/>
        <v>1851159.1010931619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1851159.1010931619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7680.2619296389239</v>
      </c>
      <c r="L184" s="444">
        <f t="shared" ca="1" si="3"/>
        <v>1850943.1250429805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1850943.1250429805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7679.3620294298344</v>
      </c>
      <c r="L185" s="444">
        <f t="shared" ca="1" si="3"/>
        <v>1850726.2490925901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1850726.2490925901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7678.4583796365405</v>
      </c>
      <c r="L186" s="444">
        <f t="shared" ca="1" si="3"/>
        <v>1850508.4694924064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1850508.4694924064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7677.550964635775</v>
      </c>
      <c r="L187" s="444">
        <f t="shared" ca="1" si="3"/>
        <v>1850289.7824772219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1850289.7824772219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7676.6397687391736</v>
      </c>
      <c r="L188" s="444">
        <f t="shared" ca="1" si="3"/>
        <v>1850070.1842661409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1850070.1842661409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7675.724776193003</v>
      </c>
      <c r="L189" s="444">
        <f t="shared" ca="1" si="3"/>
        <v>1849849.6710625137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1849849.6710625137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7674.8059711778897</v>
      </c>
      <c r="L190" s="444">
        <f t="shared" ca="1" si="3"/>
        <v>1849628.2390538715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1849628.2390538715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7673.8833378085465</v>
      </c>
      <c r="L191" s="444">
        <f t="shared" ca="1" si="3"/>
        <v>1849405.8844118598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1849405.8844118598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7672.9568601334986</v>
      </c>
      <c r="L192" s="444">
        <f t="shared" ca="1" si="3"/>
        <v>1849182.603292173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1849182.603292173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7672.0265221348027</v>
      </c>
      <c r="L193" s="444">
        <f t="shared" ca="1" si="3"/>
        <v>1848958.3918344877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1848958.3918344877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7671.0923077277812</v>
      </c>
      <c r="L194" s="444">
        <f t="shared" ca="1" si="3"/>
        <v>1848733.2461623952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1848733.2461623952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7670.1542007607286</v>
      </c>
      <c r="L195" s="444">
        <f t="shared" ca="1" si="3"/>
        <v>1848507.1623833356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1848507.1623833356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7669.2121850146477</v>
      </c>
      <c r="L196" s="444">
        <f t="shared" ca="1" si="3"/>
        <v>1848280.1365885301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1848280.1365885301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7668.2662442029578</v>
      </c>
      <c r="L197" s="444">
        <f t="shared" ca="1" si="3"/>
        <v>1848052.1648529128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1848052.1648529128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7667.3163619712177</v>
      </c>
      <c r="L198" s="444">
        <f t="shared" ca="1" si="3"/>
        <v>1847823.2432350637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1847823.2432350637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7666.3625218968482</v>
      </c>
      <c r="L199" s="444">
        <f t="shared" ca="1" si="3"/>
        <v>1847593.3677771403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1847593.3677771403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7665.404707488834</v>
      </c>
      <c r="L200" s="444">
        <f t="shared" ca="1" si="3"/>
        <v>1847362.534504809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1847362.534504809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7664.442902187453</v>
      </c>
      <c r="L201" s="444">
        <f t="shared" ca="1" si="3"/>
        <v>1847130.7394271761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1847130.7394271761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7663.4770893639825</v>
      </c>
      <c r="L202" s="444">
        <f t="shared" ca="1" si="3"/>
        <v>1846897.9785367199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1846897.9785367199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7662.5072523204153</v>
      </c>
      <c r="L203" s="444">
        <f t="shared" ca="1" si="3"/>
        <v>1846664.2478092201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1846664.2478092201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7661.5333742891671</v>
      </c>
      <c r="L204" s="444">
        <f t="shared" ca="1" si="3"/>
        <v>1846429.5432036892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1846429.5432036892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7660.555438432787</v>
      </c>
      <c r="L205" s="444">
        <f t="shared" ca="1" si="3"/>
        <v>1846193.8606623018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1846193.8606623018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7659.573427843673</v>
      </c>
      <c r="L206" s="444">
        <f t="shared" ca="1" si="3"/>
        <v>1845957.1961103252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1845957.1961103252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7658.58732554377</v>
      </c>
      <c r="L207" s="444">
        <f t="shared" ca="1" si="3"/>
        <v>1845719.5454560488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1845719.5454560488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7657.597114484287</v>
      </c>
      <c r="L208" s="444">
        <f t="shared" ca="1" si="3"/>
        <v>1845480.9045907129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1845480.9045907129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7656.6027775453849</v>
      </c>
      <c r="L209" s="444">
        <f t="shared" ca="1" si="3"/>
        <v>1845241.269388438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1845241.269388438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7655.6042975359078</v>
      </c>
      <c r="L210" s="444">
        <f t="shared" ca="1" si="3"/>
        <v>1845000.6357061537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1845000.6357061537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7654.6016571930559</v>
      </c>
      <c r="L211" s="444">
        <f t="shared" ca="1" si="3"/>
        <v>1844758.9993835266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1844758.9993835266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7653.5948391821103</v>
      </c>
      <c r="L212" s="444">
        <f t="shared" ca="1" si="3"/>
        <v>1844516.3562428886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1844516.3562428886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7652.5838260961182</v>
      </c>
      <c r="L213" s="444">
        <f t="shared" ca="1" si="3"/>
        <v>1844272.7020891644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1844272.7020891644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7651.5686004556019</v>
      </c>
      <c r="L214" s="444">
        <f t="shared" ca="1" si="3"/>
        <v>1844028.0327097997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1844028.0327097997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7650.5491447082468</v>
      </c>
      <c r="L215" s="444">
        <f t="shared" ca="1" si="3"/>
        <v>1843782.3438746878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1843782.3438746878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7649.5254412286158</v>
      </c>
      <c r="L216" s="444">
        <f t="shared" ca="1" si="3"/>
        <v>1843535.6313360962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1843535.6313360962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7648.4974723178175</v>
      </c>
      <c r="L217" s="444">
        <f t="shared" ca="1" si="3"/>
        <v>1843287.8908285939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1843287.8908285939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7647.465220203223</v>
      </c>
      <c r="L218" s="444">
        <f t="shared" ca="1" si="3"/>
        <v>1843039.1180689768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1843039.1180689768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7646.4286670381525</v>
      </c>
      <c r="L219" s="444">
        <f t="shared" ca="1" si="3"/>
        <v>1842789.3087561948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1842789.3087561948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7645.3877949015605</v>
      </c>
      <c r="L220" s="444">
        <f t="shared" ca="1" si="3"/>
        <v>1842538.4585712762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1842538.4585712762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7644.3425857977336</v>
      </c>
      <c r="L221" s="444">
        <f t="shared" ca="1" si="3"/>
        <v>1842286.5631772536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1842286.5631772536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7643.2930216559716</v>
      </c>
      <c r="L222" s="444">
        <f t="shared" ca="1" si="3"/>
        <v>1842033.6182190892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1842033.6182190892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7642.2390843302865</v>
      </c>
      <c r="L223" s="444">
        <f t="shared" ca="1" si="3"/>
        <v>1841779.6193235994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1841779.6193235994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7641.1807555990808</v>
      </c>
      <c r="L224" s="444">
        <f t="shared" ca="1" si="3"/>
        <v>1841524.5620993783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1841524.5620993783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7640.1180171648257</v>
      </c>
      <c r="L225" s="444">
        <f t="shared" ca="1" si="3"/>
        <v>1841268.4421367228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1841268.4421367228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7639.0508506537608</v>
      </c>
      <c r="L226" s="444">
        <f t="shared" ca="1" si="3"/>
        <v>1841011.2550075564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1841011.2550075564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7637.9792376155665</v>
      </c>
      <c r="L227" s="444">
        <f t="shared" ca="1" si="3"/>
        <v>1840752.9962653518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1840752.9962653518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7636.903159523049</v>
      </c>
      <c r="L228" s="444">
        <f t="shared" ca="1" si="3"/>
        <v>1840493.6614450547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1840493.6614450547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7635.8225977718093</v>
      </c>
      <c r="L229" s="444">
        <f t="shared" ca="1" si="3"/>
        <v>1840233.2460630063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1840233.2460630063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7634.7375336799423</v>
      </c>
      <c r="L230" s="444">
        <f t="shared" ca="1" si="3"/>
        <v>1839971.745616866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1839971.745616866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7633.6479484876909</v>
      </c>
      <c r="L231" s="444">
        <f t="shared" ca="1" si="3"/>
        <v>1839709.1555855335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1839709.1555855335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7632.5538233571388</v>
      </c>
      <c r="L232" s="444">
        <f t="shared" ca="1" si="3"/>
        <v>1839445.4714290705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1839445.4714290705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7631.4551393718757</v>
      </c>
      <c r="L233" s="444">
        <f t="shared" ca="1" si="3"/>
        <v>1839180.688588622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1839180.688588622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7630.3518775366738</v>
      </c>
      <c r="L234" s="444">
        <f t="shared" ca="1" si="3"/>
        <v>1838914.8024863384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1838914.8024863384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7629.244018777159</v>
      </c>
      <c r="L235" s="444">
        <f t="shared" ca="1" si="3"/>
        <v>1838647.8085252955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1838647.8085252955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7628.1315439394803</v>
      </c>
      <c r="L236" s="444">
        <f t="shared" ca="1" si="3"/>
        <v>1838379.7020894147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1838379.7020894147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7627.0144337899774</v>
      </c>
      <c r="L237" s="444">
        <f t="shared" ca="1" si="3"/>
        <v>1838110.4785433845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1838110.4785433845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7625.892669014851</v>
      </c>
      <c r="L238" s="444">
        <f t="shared" ca="1" si="3"/>
        <v>1837840.1332325791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1837840.1332325791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7624.7662302198287</v>
      </c>
      <c r="L239" s="444">
        <f t="shared" ca="1" si="3"/>
        <v>1837568.6614829786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1837568.6614829786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7623.6350979298268</v>
      </c>
      <c r="L240" s="444">
        <f t="shared" ca="1" si="3"/>
        <v>1837296.0586010881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1837296.0586010881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7622.4992525886164</v>
      </c>
      <c r="L241" s="444">
        <f t="shared" ca="1" si="3"/>
        <v>1837022.3198738566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1837022.3198738566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7621.3586745584844</v>
      </c>
      <c r="L242" s="444">
        <f t="shared" ca="1" si="3"/>
        <v>1836747.440568595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1836747.440568595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7620.2133441198948</v>
      </c>
      <c r="L243" s="444">
        <f t="shared" ca="1" si="3"/>
        <v>1836471.4159328947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1836471.4159328947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7619.0632414711436</v>
      </c>
      <c r="L244" s="444">
        <f t="shared" ca="1" si="3"/>
        <v>1836194.2411945455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1836194.2411945455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7617.9083467280207</v>
      </c>
      <c r="L245" s="444">
        <f t="shared" ca="1" si="3"/>
        <v>1835915.9115614532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1835915.9115614532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7616.7486399234704</v>
      </c>
      <c r="L246" s="444">
        <f t="shared" ca="1" si="3"/>
        <v>1835636.4222215565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1835636.4222215565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7615.5841010072345</v>
      </c>
      <c r="L247" s="444">
        <f t="shared" ca="1" si="3"/>
        <v>1835355.7683427436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1835355.7683427436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7614.4147098455151</v>
      </c>
      <c r="L248" s="444">
        <f t="shared" ca="1" si="3"/>
        <v>1835073.945072769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1835073.945072769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7613.2404462206205</v>
      </c>
      <c r="L249" s="444">
        <f t="shared" ca="1" si="3"/>
        <v>1834790.9475391693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1834790.9475391693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7612.0612898306208</v>
      </c>
      <c r="L250" s="444">
        <f t="shared" ca="1" si="3"/>
        <v>1834506.7708491797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1834506.7708491797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7610.8772202889968</v>
      </c>
      <c r="L251" s="444">
        <f t="shared" ca="1" si="3"/>
        <v>1834221.4100896486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1834221.4100896486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7609.688217124286</v>
      </c>
      <c r="L252" s="444">
        <f t="shared" ca="1" si="3"/>
        <v>1833934.8603269525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1833934.8603269525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7608.494259779718</v>
      </c>
      <c r="L253" s="444">
        <f t="shared" ca="1" si="3"/>
        <v>1833647.1166069121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1833647.1166069121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7607.2953276128828</v>
      </c>
      <c r="L254" s="444">
        <f t="shared" ca="1" si="3"/>
        <v>1833358.1739547048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1833358.1739547048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7606.0913998953511</v>
      </c>
      <c r="L255" s="444">
        <f t="shared" ca="1" si="3"/>
        <v>1833068.0273747798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1833068.0273747798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7604.8824558123315</v>
      </c>
      <c r="L256" s="444">
        <f t="shared" ca="1" si="3"/>
        <v>1832776.6718507719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1832776.6718507719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7603.6684744622971</v>
      </c>
      <c r="L257" s="444">
        <f t="shared" ca="1" si="3"/>
        <v>1832484.102345414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1832484.102345414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7602.4494348566404</v>
      </c>
      <c r="L258" s="444">
        <f t="shared" ca="1" si="3"/>
        <v>1832190.3138004504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1832190.3138004504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7601.2253159192924</v>
      </c>
      <c r="L259" s="444">
        <f t="shared" ca="1" si="3"/>
        <v>1831895.3011365496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1831895.3011365496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7599.9960964863722</v>
      </c>
      <c r="L260" s="444">
        <f t="shared" ca="1" si="3"/>
        <v>1831599.0592532158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1831599.0592532158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7598.7617553058144</v>
      </c>
      <c r="L261" s="444">
        <f t="shared" ca="1" si="3"/>
        <v>1831301.5830287014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1831301.5830287014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7597.5222710370044</v>
      </c>
      <c r="L262" s="444">
        <f t="shared" ca="1" si="3"/>
        <v>1831002.8673199182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1831002.8673199182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7596.2776222504081</v>
      </c>
      <c r="L263" s="444">
        <f t="shared" ref="L263:L517" ca="1" si="28">I263-J263+K263</f>
        <v>1830702.9069623484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1830702.9069623484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7595.0277874272015</v>
      </c>
      <c r="L264" s="444">
        <f t="shared" ca="1" si="28"/>
        <v>1830401.6967699553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1830401.6967699553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7593.7727449588965</v>
      </c>
      <c r="L265" s="444">
        <f t="shared" ca="1" si="28"/>
        <v>1830099.2315350941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1830099.2315350941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7592.5124731469741</v>
      </c>
      <c r="L266" s="444">
        <f t="shared" ca="1" si="28"/>
        <v>1829795.5060284208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1829795.5060284208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7591.2469502025033</v>
      </c>
      <c r="L267" s="444">
        <f t="shared" ca="1" si="28"/>
        <v>1829490.5149988029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1829490.5149988029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7589.9761542457609</v>
      </c>
      <c r="L268" s="444">
        <f t="shared" ca="1" si="28"/>
        <v>1829184.2531732284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1829184.2531732284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7588.7000633058669</v>
      </c>
      <c r="L269" s="444">
        <f t="shared" ca="1" si="28"/>
        <v>1828876.715256714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1828876.715256714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7587.4186553203899</v>
      </c>
      <c r="L270" s="444">
        <f t="shared" ca="1" si="28"/>
        <v>1828567.8959322141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1828567.8959322141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7586.1319081349757</v>
      </c>
      <c r="L271" s="444">
        <f t="shared" ca="1" si="28"/>
        <v>1828257.7898605289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1828257.7898605289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7584.8397995029518</v>
      </c>
      <c r="L272" s="444">
        <f t="shared" ca="1" si="28"/>
        <v>1827946.3916802115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1827946.3916802115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7583.5423070849638</v>
      </c>
      <c r="L273" s="444">
        <f t="shared" ca="1" si="28"/>
        <v>1827633.6960074762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1827633.6960074762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7582.2394084485668</v>
      </c>
      <c r="L274" s="444">
        <f t="shared" ca="1" si="28"/>
        <v>1827319.6974361045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1827319.6974361045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7580.9310810678508</v>
      </c>
      <c r="L275" s="444">
        <f t="shared" ca="1" si="28"/>
        <v>1827004.3905373521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1827004.3905373521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7579.6173023230494</v>
      </c>
      <c r="L276" s="444">
        <f t="shared" ca="1" si="28"/>
        <v>1826687.7698598548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1826687.7698598548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7578.2980495001439</v>
      </c>
      <c r="L277" s="444">
        <f t="shared" ca="1" si="28"/>
        <v>1826369.8299295348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1826369.8299295348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7576.9732997904775</v>
      </c>
      <c r="L278" s="444">
        <f t="shared" ca="1" si="28"/>
        <v>1826050.565249505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1826050.565249505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7575.6430302903527</v>
      </c>
      <c r="L279" s="444">
        <f t="shared" ca="1" si="28"/>
        <v>1825729.970299975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1825729.970299975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7574.3072180006448</v>
      </c>
      <c r="L280" s="444">
        <f t="shared" ca="1" si="28"/>
        <v>1825408.0395381555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1825408.0395381555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7572.9658398263973</v>
      </c>
      <c r="L281" s="444">
        <f t="shared" ca="1" si="28"/>
        <v>1825084.7673981618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1825084.7673981618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7571.6188725764232</v>
      </c>
      <c r="L282" s="444">
        <f t="shared" ca="1" si="28"/>
        <v>1824760.148290918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1824760.148290918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7570.2662929629068</v>
      </c>
      <c r="L283" s="444">
        <f t="shared" ca="1" si="28"/>
        <v>1824434.1766040607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1824434.1766040607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7568.9080776010005</v>
      </c>
      <c r="L284" s="444">
        <f t="shared" ca="1" si="28"/>
        <v>1824106.8467018416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1824106.8467018416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7567.5442030084223</v>
      </c>
      <c r="L285" s="444">
        <f t="shared" ca="1" si="28"/>
        <v>1823778.1529250299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1823778.1529250299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7566.1746456050396</v>
      </c>
      <c r="L286" s="444">
        <f t="shared" ca="1" si="28"/>
        <v>1823448.0895908147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1823448.0895908147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7564.799381712478</v>
      </c>
      <c r="L287" s="444">
        <f t="shared" ca="1" si="28"/>
        <v>1823116.6509927069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1823116.6509927069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7563.4183875536946</v>
      </c>
      <c r="L288" s="444">
        <f t="shared" ca="1" si="28"/>
        <v>1822783.8314004403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1822783.8314004403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7562.0316392525847</v>
      </c>
      <c r="L289" s="444">
        <f t="shared" ca="1" si="28"/>
        <v>1822449.6250598726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1822449.6250598726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7560.6391128335517</v>
      </c>
      <c r="L290" s="444">
        <f t="shared" ca="1" si="28"/>
        <v>1822114.0261928861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1822114.0261928861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7559.2407842211069</v>
      </c>
      <c r="L291" s="444">
        <f t="shared" ca="1" si="28"/>
        <v>1821777.0289972869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1821777.0289972869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7557.8366292394458</v>
      </c>
      <c r="L292" s="444">
        <f t="shared" ca="1" si="28"/>
        <v>1821438.6276467061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1821438.6276467061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7556.4266236120247</v>
      </c>
      <c r="L293" s="444">
        <f t="shared" ca="1" si="28"/>
        <v>1821098.8162904978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1821098.8162904978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7555.0107429611562</v>
      </c>
      <c r="L294" s="444">
        <f t="shared" ca="1" si="28"/>
        <v>1820757.5890536387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1820757.5890536387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7553.5889628075774</v>
      </c>
      <c r="L295" s="444">
        <f t="shared" ca="1" si="28"/>
        <v>1820414.9400366261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1820414.9400366261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7552.161258570025</v>
      </c>
      <c r="L296" s="444">
        <f t="shared" ca="1" si="28"/>
        <v>1820070.8633153758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1820070.8633153758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7550.7276055648144</v>
      </c>
      <c r="L297" s="444">
        <f t="shared" ca="1" si="28"/>
        <v>1819725.3529411203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1819725.3529411203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7549.2879790054167</v>
      </c>
      <c r="L298" s="444">
        <f t="shared" ca="1" si="28"/>
        <v>1819378.4029403054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1819378.4029403054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7547.8423540020212</v>
      </c>
      <c r="L299" s="444">
        <f t="shared" ca="1" si="28"/>
        <v>1819030.0073144871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1819030.0073144871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7546.3907055611116</v>
      </c>
      <c r="L300" s="444">
        <f t="shared" ca="1" si="28"/>
        <v>1818680.1600402279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1818680.1600402279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7544.9330085850315</v>
      </c>
      <c r="L301" s="444">
        <f t="shared" ca="1" si="28"/>
        <v>1818328.8550689928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1818328.8550689928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7543.4692378715517</v>
      </c>
      <c r="L302" s="444">
        <f t="shared" ca="1" si="28"/>
        <v>1817976.0863270441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1817976.0863270441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7541.9993681134338</v>
      </c>
      <c r="L303" s="444">
        <f t="shared" ca="1" si="28"/>
        <v>1817621.8477153373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1817621.8477153373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7540.5233738979887</v>
      </c>
      <c r="L304" s="444">
        <f t="shared" ca="1" si="28"/>
        <v>1817266.133109415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1817266.133109415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7539.0412297066441</v>
      </c>
      <c r="L305" s="444">
        <f t="shared" ca="1" si="28"/>
        <v>1816908.9363593014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1816908.9363593014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7537.5529099145051</v>
      </c>
      <c r="L306" s="444">
        <f t="shared" ca="1" si="28"/>
        <v>1816550.2512893956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1816550.2512893956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7536.0583887898965</v>
      </c>
      <c r="L307" s="444">
        <f t="shared" ca="1" si="28"/>
        <v>1816190.0716983653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1816190.0716983653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7534.5576404939384</v>
      </c>
      <c r="L308" s="444">
        <f t="shared" ca="1" si="28"/>
        <v>1815828.3913590389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1815828.3913590389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7533.0506390800765</v>
      </c>
      <c r="L309" s="444">
        <f t="shared" ca="1" si="28"/>
        <v>1815465.2040182988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1815465.2040182988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7531.5373584936615</v>
      </c>
      <c r="L310" s="444">
        <f t="shared" ca="1" si="28"/>
        <v>1815100.5033969723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1815100.5033969723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7530.0177725714666</v>
      </c>
      <c r="L311" s="444">
        <f t="shared" ca="1" si="28"/>
        <v>1814734.2831897235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1814734.2831897235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7528.4918550412631</v>
      </c>
      <c r="L312" s="444">
        <f t="shared" ca="1" si="28"/>
        <v>1814366.5370649446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1814366.5370649446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7526.9595795213509</v>
      </c>
      <c r="L313" s="444">
        <f t="shared" ca="1" si="28"/>
        <v>1813997.2586646457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1813997.2586646457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7525.4209195201065</v>
      </c>
      <c r="L314" s="444">
        <f t="shared" ca="1" si="28"/>
        <v>1813626.4416043456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1813626.4416043456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7523.8758484355221</v>
      </c>
      <c r="L315" s="444">
        <f t="shared" ca="1" si="28"/>
        <v>1813254.0794729609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1813254.0794729609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7522.3243395547534</v>
      </c>
      <c r="L316" s="444">
        <f t="shared" ca="1" si="28"/>
        <v>1812880.1658326953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1812880.1658326953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7520.7663660536455</v>
      </c>
      <c r="L317" s="444">
        <f t="shared" ca="1" si="28"/>
        <v>1812504.6942189287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1812504.6942189287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7519.201900996286</v>
      </c>
      <c r="L318" s="444">
        <f t="shared" ca="1" si="28"/>
        <v>1812127.6581401047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1812127.6581401047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7517.630917334518</v>
      </c>
      <c r="L319" s="444">
        <f t="shared" ca="1" si="28"/>
        <v>1811749.051077619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1811749.051077619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7516.0533879074947</v>
      </c>
      <c r="L320" s="444">
        <f t="shared" ca="1" si="28"/>
        <v>1811368.8664857063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1811368.8664857063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7514.4692854411915</v>
      </c>
      <c r="L321" s="444">
        <f t="shared" ca="1" si="28"/>
        <v>1810987.0977913272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1810987.0977913272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7512.8785825479454</v>
      </c>
      <c r="L322" s="444">
        <f t="shared" ca="1" si="28"/>
        <v>1810603.7383940548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1810603.7383940548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7511.2812517259772</v>
      </c>
      <c r="L323" s="444">
        <f t="shared" ca="1" si="28"/>
        <v>1810218.7816659606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1810218.7816659606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7509.6772653589178</v>
      </c>
      <c r="L324" s="444">
        <f t="shared" ca="1" si="28"/>
        <v>1809832.2209514992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1809832.2209514992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7508.0665957153287</v>
      </c>
      <c r="L325" s="444">
        <f t="shared" ca="1" si="28"/>
        <v>1809444.0495673942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1809444.0495673942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7506.4492149482239</v>
      </c>
      <c r="L326" s="444">
        <f t="shared" ca="1" si="28"/>
        <v>1809054.2608025221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1809054.2608025221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7504.8250950945903</v>
      </c>
      <c r="L327" s="444">
        <f t="shared" ca="1" si="28"/>
        <v>1808662.8479177963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1808662.8479177963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7503.1942080749013</v>
      </c>
      <c r="L328" s="444">
        <f t="shared" ca="1" si="28"/>
        <v>1808269.8041460509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1808269.8041460509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7501.5565256926266</v>
      </c>
      <c r="L329" s="444">
        <f t="shared" ca="1" si="28"/>
        <v>1807875.1226919233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1807875.1226919233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7499.9120196337626</v>
      </c>
      <c r="L330" s="444">
        <f t="shared" ca="1" si="28"/>
        <v>1807478.7967317367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1807478.7967317367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7498.2606614663191</v>
      </c>
      <c r="L331" s="444">
        <f t="shared" ca="1" si="28"/>
        <v>1807080.8194133828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1807080.8194133828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7496.6024226398431</v>
      </c>
      <c r="L332" s="444">
        <f t="shared" ca="1" si="28"/>
        <v>1806681.1838562023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1806681.1838562023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7494.9372744849252</v>
      </c>
      <c r="L333" s="444">
        <f t="shared" ca="1" si="28"/>
        <v>1806279.883150867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1806279.883150867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7493.2651882126947</v>
      </c>
      <c r="L334" s="444">
        <f t="shared" ca="1" si="28"/>
        <v>1805876.9103592595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1805876.9103592595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7491.5861349143306</v>
      </c>
      <c r="L335" s="444">
        <f t="shared" ca="1" si="28"/>
        <v>1805472.2585143535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1805472.2585143535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7489.9000855605555</v>
      </c>
      <c r="L336" s="444">
        <f t="shared" ca="1" si="28"/>
        <v>1805065.9206200938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1805065.9206200938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7488.2070110011391</v>
      </c>
      <c r="L337" s="444">
        <f t="shared" ca="1" si="28"/>
        <v>1804657.8896512748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1804657.8896512748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7486.506881964393</v>
      </c>
      <c r="L338" s="444">
        <f t="shared" ca="1" si="28"/>
        <v>1804248.1585534189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1804248.1585534189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7484.7996690566606</v>
      </c>
      <c r="L339" s="444">
        <f t="shared" ca="1" si="28"/>
        <v>1803836.7202426554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1803836.7202426554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7483.0853427618131</v>
      </c>
      <c r="L340" s="444">
        <f t="shared" ca="1" si="28"/>
        <v>1803423.567605597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1803423.567605597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7481.3638734407359</v>
      </c>
      <c r="L341" s="444">
        <f t="shared" ca="1" si="28"/>
        <v>1803008.6934992175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1803008.6934992175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7479.6352313308207</v>
      </c>
      <c r="L342" s="444">
        <f t="shared" ca="1" si="28"/>
        <v>1802592.090750728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1802592.090750728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7477.8993865454504</v>
      </c>
      <c r="L343" s="444">
        <f t="shared" ca="1" si="28"/>
        <v>1802173.7521574532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1802173.7521574532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7476.1563090734708</v>
      </c>
      <c r="L344" s="444">
        <f t="shared" ca="1" si="28"/>
        <v>1801753.6704867065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1801753.6704867065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7474.4059687786921</v>
      </c>
      <c r="L345" s="444">
        <f t="shared" ca="1" si="28"/>
        <v>1801331.8384756651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1801331.8384756651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7472.6483353993535</v>
      </c>
      <c r="L346" s="444">
        <f t="shared" ca="1" si="28"/>
        <v>1800908.2488312442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1800908.2488312442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7470.8833785475999</v>
      </c>
      <c r="L347" s="444">
        <f t="shared" ca="1" si="28"/>
        <v>1800482.8942299716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1800482.8942299716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7469.1110677089637</v>
      </c>
      <c r="L348" s="444">
        <f t="shared" ca="1" si="28"/>
        <v>1800055.7673178604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1800055.7673178604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7467.3313722418352</v>
      </c>
      <c r="L349" s="444">
        <f t="shared" ca="1" si="28"/>
        <v>1799626.8607102819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1799626.8607102819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7465.5442613769237</v>
      </c>
      <c r="L350" s="444">
        <f t="shared" ca="1" si="28"/>
        <v>1799196.1669918385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1799196.1669918385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7463.7497042167415</v>
      </c>
      <c r="L351" s="444">
        <f t="shared" ca="1" si="28"/>
        <v>1798763.6787162351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1798763.6787162351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7461.9476697350619</v>
      </c>
      <c r="L352" s="444">
        <f t="shared" ca="1" si="28"/>
        <v>1798329.38840615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1798329.38840615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7460.1381267763745</v>
      </c>
      <c r="L353" s="444">
        <f t="shared" ca="1" si="28"/>
        <v>1797893.2885531061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1797893.2885531061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7458.3210440553585</v>
      </c>
      <c r="L354" s="444">
        <f t="shared" ca="1" si="28"/>
        <v>1797455.3716173412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1797455.3716173412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7456.4963901563369</v>
      </c>
      <c r="L355" s="444">
        <f t="shared" ca="1" si="28"/>
        <v>1797015.6300276774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1797015.6300276774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7454.6641335327377</v>
      </c>
      <c r="L356" s="444">
        <f t="shared" ca="1" si="28"/>
        <v>1796574.0561813898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1796574.0561813898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7452.82424250654</v>
      </c>
      <c r="L357" s="444">
        <f t="shared" ca="1" si="28"/>
        <v>1796130.6424440762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1796130.6424440762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7450.976685267733</v>
      </c>
      <c r="L358" s="444">
        <f t="shared" ca="1" si="28"/>
        <v>1795685.3811495237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1795685.3811495237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7449.121429873765</v>
      </c>
      <c r="L359" s="444">
        <f t="shared" ca="1" si="28"/>
        <v>1795238.2645995773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1795238.2645995773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7447.258444248987</v>
      </c>
      <c r="L360" s="444">
        <f t="shared" ca="1" si="28"/>
        <v>1794789.285064006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1794789.285064006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7445.3876961841079</v>
      </c>
      <c r="L361" s="444">
        <f t="shared" ca="1" si="28"/>
        <v>1794338.43478037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1794338.43478037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7443.5091533356244</v>
      </c>
      <c r="L362" s="444">
        <f t="shared" ca="1" si="28"/>
        <v>1793885.7059538853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1793885.7059538853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7441.6227832252698</v>
      </c>
      <c r="L363" s="444">
        <f t="shared" ca="1" si="28"/>
        <v>1793431.0907572904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1793431.0907572904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7439.7285532394599</v>
      </c>
      <c r="L364" s="444">
        <f t="shared" ca="1" si="28"/>
        <v>1792974.5813307096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1792974.5813307096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7437.8264306287056</v>
      </c>
      <c r="L365" s="444">
        <f t="shared" ca="1" si="28"/>
        <v>1792516.1697815182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1792516.1697815182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7435.9163825070736</v>
      </c>
      <c r="L366" s="444">
        <f t="shared" ca="1" si="28"/>
        <v>1792055.8481842051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1792055.8481842051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7433.9983758516028</v>
      </c>
      <c r="L367" s="444">
        <f t="shared" ca="1" si="28"/>
        <v>1791593.6085802366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1791593.6085802366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7432.072377501735</v>
      </c>
      <c r="L368" s="444">
        <f t="shared" ca="1" si="28"/>
        <v>1791129.4429779181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1791129.4429779181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7430.1383541587402</v>
      </c>
      <c r="L369" s="444">
        <f t="shared" ca="1" si="28"/>
        <v>1790663.3433522566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1790663.3433522566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7428.196272385152</v>
      </c>
      <c r="L370" s="444">
        <f t="shared" ca="1" si="28"/>
        <v>1790195.3016448214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1790195.3016448214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7426.2460986041715</v>
      </c>
      <c r="L371" s="444">
        <f t="shared" ca="1" si="28"/>
        <v>1789725.3097636055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1789725.3097636055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7424.2877990991046</v>
      </c>
      <c r="L372" s="444">
        <f t="shared" ca="1" si="28"/>
        <v>1789253.3595828842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1789253.3595828842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7422.321340012767</v>
      </c>
      <c r="L373" s="444">
        <f t="shared" ca="1" si="28"/>
        <v>1788779.4429430768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1788779.4429430768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7420.3466873469024</v>
      </c>
      <c r="L374" s="444">
        <f t="shared" ca="1" si="28"/>
        <v>1788303.5516506035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1788303.5516506035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7418.3638069615963</v>
      </c>
      <c r="L375" s="444">
        <f t="shared" ca="1" si="28"/>
        <v>1787825.6774777449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1787825.6774777449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7416.3726645746856</v>
      </c>
      <c r="L376" s="444">
        <f t="shared" ca="1" si="28"/>
        <v>1787345.8121624994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1787345.8121624994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7414.3732257611628</v>
      </c>
      <c r="L377" s="444">
        <f t="shared" ca="1" si="28"/>
        <v>1786863.9474084403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1786863.9474084403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7412.365455952583</v>
      </c>
      <c r="L378" s="444">
        <f t="shared" ca="1" si="28"/>
        <v>1786380.0748845725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1786380.0748845725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7410.3493204364677</v>
      </c>
      <c r="L379" s="444">
        <f t="shared" ca="1" si="28"/>
        <v>1785894.1862251887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1785894.1862251887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7408.3247843557019</v>
      </c>
      <c r="L380" s="444">
        <f t="shared" ca="1" si="28"/>
        <v>1785406.2730297241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1785406.2730297241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7406.2918127079329</v>
      </c>
      <c r="L381" s="444">
        <f t="shared" ca="1" si="28"/>
        <v>1784916.3268626118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1784916.3268626118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7404.2503703449647</v>
      </c>
      <c r="L382" s="444">
        <f t="shared" ca="1" si="28"/>
        <v>1784424.3392531367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1784424.3392531367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7402.200421972153</v>
      </c>
      <c r="L383" s="444">
        <f t="shared" ca="1" si="28"/>
        <v>1783930.3016952886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1783930.3016952886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7400.1419321477852</v>
      </c>
      <c r="L384" s="444">
        <f t="shared" ca="1" si="28"/>
        <v>1783434.2056476162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1783434.2056476162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7398.0748652824832</v>
      </c>
      <c r="L385" s="444">
        <f t="shared" ca="1" si="28"/>
        <v>1782936.0425330785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1782936.0425330785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7395.9991856385759</v>
      </c>
      <c r="L386" s="444">
        <f t="shared" ca="1" si="28"/>
        <v>1782435.8037388967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1782435.8037388967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7393.9148573294842</v>
      </c>
      <c r="L387" s="444">
        <f t="shared" ca="1" si="28"/>
        <v>1781933.4806164061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1781933.4806164061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7391.8218443191063</v>
      </c>
      <c r="L388" s="444">
        <f t="shared" ca="1" si="28"/>
        <v>1781429.064480905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1781429.064480905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7389.7201104211863</v>
      </c>
      <c r="L389" s="444">
        <f t="shared" ca="1" si="28"/>
        <v>1780922.546611506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1780922.546611506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7387.6096192986897</v>
      </c>
      <c r="L390" s="444">
        <f t="shared" ca="1" si="28"/>
        <v>1780413.9182509845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1780413.9182509845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7385.490334463183</v>
      </c>
      <c r="L391" s="444">
        <f t="shared" ca="1" si="28"/>
        <v>1779903.1706056274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1779903.1706056274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7383.3622192741959</v>
      </c>
      <c r="L392" s="444">
        <f t="shared" ca="1" si="28"/>
        <v>1779390.2948450814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1779390.2948450814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7381.2252369385878</v>
      </c>
      <c r="L393" s="444">
        <f t="shared" ca="1" si="28"/>
        <v>1778875.2821021997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1778875.2821021997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7379.0793505099155</v>
      </c>
      <c r="L394" s="444">
        <f t="shared" ca="1" si="28"/>
        <v>1778358.1234728894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1778358.1234728894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7376.924522887789</v>
      </c>
      <c r="L395" s="444">
        <f t="shared" ca="1" si="28"/>
        <v>1777838.8100159569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1777838.8100159569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7374.7607168172362</v>
      </c>
      <c r="L396" s="444">
        <f t="shared" ca="1" si="28"/>
        <v>1777317.332752954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1777317.332752954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7372.5878948880572</v>
      </c>
      <c r="L397" s="444">
        <f t="shared" ca="1" si="28"/>
        <v>1776793.6826680219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1776793.6826680219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7370.4060195341735</v>
      </c>
      <c r="L398" s="444">
        <f t="shared" ca="1" si="28"/>
        <v>1776267.8507077359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1776267.8507077359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7368.2150530329809</v>
      </c>
      <c r="L399" s="444">
        <f t="shared" ca="1" si="28"/>
        <v>1775739.8277809487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1775739.8277809487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7366.0149575047017</v>
      </c>
      <c r="L400" s="444">
        <f t="shared" ca="1" si="28"/>
        <v>1775209.6047586333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1775209.6047586333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7363.8056949117208</v>
      </c>
      <c r="L401" s="444">
        <f t="shared" ca="1" si="28"/>
        <v>1774677.1724737247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1774677.1724737247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7361.5872270579348</v>
      </c>
      <c r="L402" s="444">
        <f t="shared" ca="1" si="28"/>
        <v>1774142.5217209624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1774142.5217209624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7359.3595155880921</v>
      </c>
      <c r="L403" s="444">
        <f t="shared" ca="1" si="28"/>
        <v>1773605.6432567302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1773605.6432567302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7357.1225219871249</v>
      </c>
      <c r="L404" s="444">
        <f t="shared" ca="1" si="28"/>
        <v>1773066.5277988971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1773066.5277988971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7354.8762075794866</v>
      </c>
      <c r="L405" s="444">
        <f t="shared" ca="1" si="28"/>
        <v>1772525.1660266563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1772525.1660266563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7352.6205335284831</v>
      </c>
      <c r="L406" s="444">
        <f t="shared" ca="1" si="28"/>
        <v>1771981.5485803646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1771981.5485803646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7350.3554608356017</v>
      </c>
      <c r="L407" s="444">
        <f t="shared" ca="1" si="28"/>
        <v>1771435.6660613799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1771435.6660613799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7348.0809503398332</v>
      </c>
      <c r="L408" s="444">
        <f t="shared" ca="1" si="28"/>
        <v>1770887.5090318995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1770887.5090318995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7345.7969627169969</v>
      </c>
      <c r="L409" s="444">
        <f t="shared" ca="1" si="28"/>
        <v>1770337.0680147964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1770337.0680147964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7343.5034584790683</v>
      </c>
      <c r="L410" s="444">
        <f t="shared" ca="1" si="28"/>
        <v>1769784.3334934551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1769784.3334934551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7341.2003979734782</v>
      </c>
      <c r="L411" s="444">
        <f t="shared" ca="1" si="28"/>
        <v>1769229.2959116083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1769229.2959116083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7338.8877413824503</v>
      </c>
      <c r="L412" s="444">
        <f t="shared" ca="1" si="28"/>
        <v>1768671.9456731705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1768671.9456731705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7336.5654487222928</v>
      </c>
      <c r="L413" s="444">
        <f t="shared" ca="1" si="28"/>
        <v>1768112.2731420726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1768112.2731420726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7334.2334798427182</v>
      </c>
      <c r="L414" s="444">
        <f t="shared" ca="1" si="28"/>
        <v>1767550.2686420952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1767550.2686420952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7331.8917944261457</v>
      </c>
      <c r="L415" s="444">
        <f t="shared" ca="1" si="28"/>
        <v>1766985.9224567011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1766985.9224567011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7329.5403519870024</v>
      </c>
      <c r="L416" s="444">
        <f t="shared" ca="1" si="28"/>
        <v>1766419.2248288679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1766419.2248288679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7327.1791118710316</v>
      </c>
      <c r="L417" s="444">
        <f t="shared" ca="1" si="28"/>
        <v>1765850.1659609186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1765850.1659609186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7324.808033254576</v>
      </c>
      <c r="L418" s="444">
        <f t="shared" ca="1" si="28"/>
        <v>1765278.7360143529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1765278.7360143529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7322.4270751438853</v>
      </c>
      <c r="L419" s="444">
        <f t="shared" ca="1" si="28"/>
        <v>1764704.9251096766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1764704.9251096766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7320.0361963744008</v>
      </c>
      <c r="L420" s="444">
        <f t="shared" ca="1" si="28"/>
        <v>1764128.7233262307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1764128.7233262307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7317.6353556100439</v>
      </c>
      <c r="L421" s="444">
        <f t="shared" ca="1" si="28"/>
        <v>1763550.1207020204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1763550.1207020204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7315.2245113424997</v>
      </c>
      <c r="L422" s="444">
        <f t="shared" ca="1" si="28"/>
        <v>1762969.1072335427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1762969.1072335427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7312.8036218905099</v>
      </c>
      <c r="L423" s="444">
        <f t="shared" ca="1" si="28"/>
        <v>1762385.672875613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1762385.672875613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7310.3726453991376</v>
      </c>
      <c r="L424" s="444">
        <f t="shared" ca="1" si="28"/>
        <v>1761799.8075411918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1761799.8075411918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7307.9315398390472</v>
      </c>
      <c r="L425" s="444">
        <f t="shared" ca="1" si="28"/>
        <v>1761211.5011012107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1761211.5011012107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7305.4802630057939</v>
      </c>
      <c r="L426" s="444">
        <f t="shared" ca="1" si="28"/>
        <v>1760620.7433843962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1760620.7433843962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7303.0187725190672</v>
      </c>
      <c r="L427" s="444">
        <f t="shared" ca="1" si="28"/>
        <v>1760027.5241770949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1760027.5241770949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7300.5470258219775</v>
      </c>
      <c r="L428" s="444">
        <f t="shared" ca="1" si="28"/>
        <v>1759431.8332230966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1759431.8332230966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7298.0649801803183</v>
      </c>
      <c r="L429" s="444">
        <f t="shared" ca="1" si="28"/>
        <v>1758833.6602234566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1758833.6602234566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7295.5725926818177</v>
      </c>
      <c r="L430" s="444">
        <f t="shared" ca="1" si="28"/>
        <v>1758232.9948363181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1758232.9948363181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7293.0698202354079</v>
      </c>
      <c r="L431" s="444">
        <f t="shared" ca="1" si="28"/>
        <v>1757629.8266767333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1757629.8266767333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7290.5566195704705</v>
      </c>
      <c r="L432" s="444">
        <f t="shared" ca="1" si="28"/>
        <v>1757024.1453164835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1757024.1453164835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7288.0329472360963</v>
      </c>
      <c r="L433" s="444">
        <f t="shared" ca="1" si="28"/>
        <v>1756415.9402838994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1756415.9402838994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7285.4987596003302</v>
      </c>
      <c r="L434" s="444">
        <f t="shared" ca="1" si="28"/>
        <v>1755805.2010636795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1755805.2010636795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7282.9540128494136</v>
      </c>
      <c r="L435" s="444">
        <f t="shared" ca="1" si="28"/>
        <v>1755191.9170967087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1755191.9170967087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7280.3986629870351</v>
      </c>
      <c r="L436" s="444">
        <f t="shared" ca="1" si="28"/>
        <v>1754576.0777798754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1754576.0777798754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7277.8326658335627</v>
      </c>
      <c r="L437" s="444">
        <f t="shared" ca="1" si="28"/>
        <v>1753957.6724658888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1753957.6724658888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7275.2559770252847</v>
      </c>
      <c r="L438" s="444">
        <f t="shared" ca="1" si="28"/>
        <v>1753336.6904630938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1753336.6904630938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7272.6685520136398</v>
      </c>
      <c r="L439" s="444">
        <f t="shared" ca="1" si="28"/>
        <v>1752713.1210352872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1752713.1210352872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7270.0703460644454</v>
      </c>
      <c r="L440" s="444">
        <f t="shared" ca="1" si="28"/>
        <v>1752086.9534015313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1752086.9534015313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7267.4613142571297</v>
      </c>
      <c r="L441" s="444">
        <f t="shared" ca="1" si="28"/>
        <v>1751458.1767359683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1751458.1767359683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7264.8414114839516</v>
      </c>
      <c r="L442" s="444">
        <f t="shared" ca="1" si="28"/>
        <v>1750826.780167632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1750826.780167632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7262.2105924492162</v>
      </c>
      <c r="L443" s="444">
        <f t="shared" ca="1" si="28"/>
        <v>1750192.752780261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1750192.752780261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7259.5688116685033</v>
      </c>
      <c r="L444" s="444">
        <f t="shared" ca="1" si="28"/>
        <v>1749556.0836121093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1749556.0836121093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7256.9160234678711</v>
      </c>
      <c r="L445" s="444">
        <f t="shared" ca="1" si="28"/>
        <v>1748916.761655757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1748916.761655757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7254.2521819830699</v>
      </c>
      <c r="L446" s="444">
        <f t="shared" ca="1" si="28"/>
        <v>1748274.7758579198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1748274.7758579198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7251.5772411587495</v>
      </c>
      <c r="L447" s="444">
        <f t="shared" ca="1" si="28"/>
        <v>1747630.1151192584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1747630.1151192584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7248.8911547476591</v>
      </c>
      <c r="L448" s="444">
        <f t="shared" ca="1" si="28"/>
        <v>1746982.7682941859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1746982.7682941859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7246.1938763098569</v>
      </c>
      <c r="L449" s="444">
        <f t="shared" ca="1" si="28"/>
        <v>1746332.7241906754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1746332.7241906754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7243.4853592118952</v>
      </c>
      <c r="L450" s="444">
        <f t="shared" ca="1" si="28"/>
        <v>1745679.9715700671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1745679.9715700671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7240.7655566260282</v>
      </c>
      <c r="L451" s="444">
        <f t="shared" ca="1" si="28"/>
        <v>1745024.4991468729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1745024.4991468729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7238.0344215293862</v>
      </c>
      <c r="L452" s="444">
        <f t="shared" ca="1" si="28"/>
        <v>1744366.2955885821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1744366.2955885821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7235.2919067031735</v>
      </c>
      <c r="L453" s="444">
        <f t="shared" ca="1" si="28"/>
        <v>1743705.3495154651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1743705.3495154651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7232.5379647318523</v>
      </c>
      <c r="L454" s="444">
        <f t="shared" ca="1" si="28"/>
        <v>1743041.6495003768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1743041.6495003768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7229.7725480023191</v>
      </c>
      <c r="L455" s="444">
        <f t="shared" ca="1" si="28"/>
        <v>1742375.184068559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1742375.184068559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7226.9956087030787</v>
      </c>
      <c r="L456" s="444">
        <f t="shared" ca="1" si="28"/>
        <v>1741705.9416974417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1741705.9416974417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7224.2070988234227</v>
      </c>
      <c r="L457" s="444">
        <f t="shared" ca="1" si="28"/>
        <v>1741033.910816445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1741033.910816445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7221.4069701526032</v>
      </c>
      <c r="L458" s="444">
        <f t="shared" ca="1" si="28"/>
        <v>1740359.0798067774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1740359.0798067774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7218.5951742789875</v>
      </c>
      <c r="L459" s="444">
        <f t="shared" ca="1" si="28"/>
        <v>1739681.4370012362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1739681.4370012362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7215.7716625892335</v>
      </c>
      <c r="L460" s="444">
        <f t="shared" ca="1" si="28"/>
        <v>1739000.9706840052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1739000.9706840052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7212.9363862674363</v>
      </c>
      <c r="L461" s="444">
        <f t="shared" ca="1" si="28"/>
        <v>1738317.6690904524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1738317.6690904524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7210.0892962943008</v>
      </c>
      <c r="L462" s="444">
        <f t="shared" ca="1" si="28"/>
        <v>1737631.5204069265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1737631.5204069265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7207.2303434462765</v>
      </c>
      <c r="L463" s="444">
        <f t="shared" ca="1" si="28"/>
        <v>1736942.5127705527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1736942.5127705527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7204.3594782947184</v>
      </c>
      <c r="L464" s="444">
        <f t="shared" ca="1" si="28"/>
        <v>1736250.634269027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1736250.634269027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7201.4766512050282</v>
      </c>
      <c r="L465" s="444">
        <f t="shared" ca="1" si="28"/>
        <v>1735555.8729404118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1735555.8729404118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7198.5818123357967</v>
      </c>
      <c r="L466" s="444">
        <f t="shared" ca="1" si="28"/>
        <v>1734858.2167729274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1734858.2167729274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7195.6749116379469</v>
      </c>
      <c r="L467" s="444">
        <f t="shared" ca="1" si="28"/>
        <v>1734157.6537047452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1734157.6537047452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7192.7558988538531</v>
      </c>
      <c r="L468" s="444">
        <f t="shared" ca="1" si="28"/>
        <v>1733454.1716237788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1733454.1716237788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7189.8247235164945</v>
      </c>
      <c r="L469" s="444">
        <f t="shared" ca="1" si="28"/>
        <v>1732747.7583674751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1732747.7583674751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7186.8813349485617</v>
      </c>
      <c r="L470" s="444">
        <f t="shared" ca="1" si="28"/>
        <v>1732038.4017226035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1732038.4017226035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7183.9256822615971</v>
      </c>
      <c r="L471" s="444">
        <f t="shared" ca="1" si="28"/>
        <v>1731326.0894250448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1731326.0894250448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7180.9577143551023</v>
      </c>
      <c r="L472" s="444">
        <f t="shared" ca="1" si="28"/>
        <v>1730610.8091595797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1730610.8091595797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7177.9773799156646</v>
      </c>
      <c r="L473" s="444">
        <f t="shared" ca="1" si="28"/>
        <v>1729892.5485596752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1729892.5485596752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7174.9846274160627</v>
      </c>
      <c r="L474" s="444">
        <f t="shared" ca="1" si="28"/>
        <v>1729171.2952072711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1729171.2952072711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7171.9794051143799</v>
      </c>
      <c r="L475" s="444">
        <f t="shared" ca="1" si="28"/>
        <v>1728447.0366325653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1728447.0366325653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7168.9616610531048</v>
      </c>
      <c r="L476" s="444">
        <f t="shared" ca="1" si="28"/>
        <v>1727719.7603137982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1727719.7603137982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7165.9313430582415</v>
      </c>
      <c r="L477" s="444">
        <f t="shared" ca="1" si="28"/>
        <v>1726989.4536770363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1726989.4536770363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7162.8883987384015</v>
      </c>
      <c r="L478" s="444">
        <f t="shared" ca="1" si="28"/>
        <v>1726256.1040959544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1726256.1040959544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7159.8327754838911</v>
      </c>
      <c r="L479" s="444">
        <f t="shared" ca="1" si="28"/>
        <v>1725519.6988916181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1725519.6988916181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7156.7644204658245</v>
      </c>
      <c r="L480" s="444">
        <f t="shared" ca="1" si="28"/>
        <v>1724780.2253322636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1724780.2253322636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7153.6832806351813</v>
      </c>
      <c r="L481" s="444">
        <f t="shared" ca="1" si="28"/>
        <v>1724037.6706330786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1724037.6706330786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7150.5893027219099</v>
      </c>
      <c r="L482" s="444">
        <f t="shared" ca="1" si="28"/>
        <v>1723292.0219559802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1723292.0219559802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7147.4824332339995</v>
      </c>
      <c r="L483" s="444">
        <f t="shared" ca="1" si="28"/>
        <v>1722543.2664093941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1722543.2664093941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7144.3626184565574</v>
      </c>
      <c r="L484" s="444">
        <f t="shared" ca="1" si="28"/>
        <v>1721791.3910480305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1721791.3910480305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7141.2298044508761</v>
      </c>
      <c r="L485" s="444">
        <f t="shared" ca="1" si="28"/>
        <v>1721036.3828726611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1721036.3828726611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7138.0839370535032</v>
      </c>
      <c r="L486" s="444">
        <f t="shared" ca="1" si="28"/>
        <v>1720278.2288298944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1720278.2288298944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7134.9249618753083</v>
      </c>
      <c r="L487" s="444">
        <f t="shared" ca="1" si="28"/>
        <v>1719516.9158119494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1719516.9158119494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7131.7528243005381</v>
      </c>
      <c r="L488" s="444">
        <f t="shared" ca="1" si="28"/>
        <v>1718752.4306564296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1718752.4306564296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7128.5674694858726</v>
      </c>
      <c r="L489" s="444">
        <f t="shared" ca="1" si="28"/>
        <v>1717984.7601460952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1717984.7601460952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7125.3688423594776</v>
      </c>
      <c r="L490" s="444">
        <f t="shared" ca="1" si="28"/>
        <v>1717213.8910086344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1717213.8910086344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7122.156887620059</v>
      </c>
      <c r="L491" s="444">
        <f t="shared" ca="1" si="28"/>
        <v>1716439.8099164341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1716439.8099164341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7118.9315497358921</v>
      </c>
      <c r="L492" s="444">
        <f t="shared" ca="1" si="28"/>
        <v>1715662.5034863497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1715662.5034863497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7115.6927729438721</v>
      </c>
      <c r="L493" s="444">
        <f t="shared" ca="1" si="28"/>
        <v>1714881.9582794732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1714881.9582794732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7112.4405012485549</v>
      </c>
      <c r="L494" s="444">
        <f t="shared" ca="1" si="28"/>
        <v>1714098.1608009015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1714098.1608009015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7109.1746784211718</v>
      </c>
      <c r="L495" s="444">
        <f t="shared" ca="1" si="28"/>
        <v>1713311.0974995024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1713311.0974995024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7105.8952479986756</v>
      </c>
      <c r="L496" s="444">
        <f t="shared" ca="1" si="28"/>
        <v>1712520.7547676808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1712520.7547676808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7102.6021532827517</v>
      </c>
      <c r="L497" s="444">
        <f t="shared" ca="1" si="28"/>
        <v>1711727.1189411434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1711727.1189411434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7099.2953373388464</v>
      </c>
      <c r="L498" s="444">
        <f t="shared" ca="1" si="28"/>
        <v>1710930.1762986621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1710930.1762986621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7095.9747429951731</v>
      </c>
      <c r="L499" s="444">
        <f t="shared" ca="1" si="28"/>
        <v>1710129.913061837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1710129.913061837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7092.640312841736</v>
      </c>
      <c r="L500" s="444">
        <f t="shared" ca="1" si="28"/>
        <v>1709326.3153948584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1709326.3153948584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7089.2919892293266</v>
      </c>
      <c r="L501" s="444">
        <f t="shared" ca="1" si="28"/>
        <v>1708519.3694042675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1708519.3694042675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7085.9297142685291</v>
      </c>
      <c r="L502" s="444">
        <f t="shared" ca="1" si="28"/>
        <v>1707709.0611387158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1707709.0611387158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7082.5534298287312</v>
      </c>
      <c r="L503" s="444">
        <f t="shared" ca="1" si="28"/>
        <v>1706895.3765887243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1706895.3765887243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7079.1630775370995</v>
      </c>
      <c r="L504" s="444">
        <f t="shared" ca="1" si="28"/>
        <v>1706078.3016864413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1706078.3016864413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7075.7585987775883</v>
      </c>
      <c r="L505" s="444">
        <f t="shared" ca="1" si="28"/>
        <v>1705257.8223053988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1705257.8223053988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7072.3399346899105</v>
      </c>
      <c r="L506" s="444">
        <f t="shared" ca="1" si="28"/>
        <v>1704433.9242602685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1704433.9242602685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7068.9070261685329</v>
      </c>
      <c r="L507" s="444">
        <f t="shared" ca="1" si="28"/>
        <v>1703606.5933066166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1703606.5933066166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7065.459813861652</v>
      </c>
      <c r="L508" s="444">
        <f t="shared" ca="1" si="28"/>
        <v>1702775.8151406581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1702775.8151406581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7061.9982381701575</v>
      </c>
      <c r="L509" s="444">
        <f t="shared" ca="1" si="28"/>
        <v>1701941.5753990079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1701941.5753990079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7058.5222392466148</v>
      </c>
      <c r="L510" s="444">
        <f t="shared" ca="1" si="28"/>
        <v>1701103.8596584343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1701103.8596584343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7055.0317569942254</v>
      </c>
      <c r="L511" s="444">
        <f t="shared" ca="1" si="28"/>
        <v>1700262.6534356084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1700262.6534356084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7051.5267310657837</v>
      </c>
      <c r="L512" s="444">
        <f t="shared" ca="1" si="28"/>
        <v>1699417.9421868538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1699417.9421868538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7048.007100862641</v>
      </c>
      <c r="L513" s="444">
        <f t="shared" ca="1" si="28"/>
        <v>1698569.7113078963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1698569.7113078963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7044.47280553365</v>
      </c>
      <c r="L514" s="444">
        <f t="shared" ca="1" si="28"/>
        <v>1697717.9461336096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1697717.9461336096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7040.9237839741218</v>
      </c>
      <c r="L515" s="444">
        <f t="shared" ca="1" si="28"/>
        <v>1696862.6319377634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1696862.6319377634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7037.3599748247634</v>
      </c>
      <c r="L516" s="444">
        <f t="shared" ca="1" si="28"/>
        <v>1696003.753932768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1696003.753932768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7033.7813164706158</v>
      </c>
      <c r="L517" s="444">
        <f t="shared" ca="1" si="28"/>
        <v>1695141.2972694184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1695141.2972694184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7030.1877470399922</v>
      </c>
      <c r="L518" s="444">
        <f t="shared" ref="L518:L772" ca="1" si="54">I518-J518+K518</f>
        <v>1694275.2470366382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1694275.2470366382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7026.5792044034079</v>
      </c>
      <c r="L519" s="444">
        <f t="shared" ca="1" si="54"/>
        <v>1693405.5882612213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1693405.5882612213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7022.9556261725047</v>
      </c>
      <c r="L520" s="444">
        <f t="shared" ca="1" si="54"/>
        <v>1692532.3059075736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1692532.3059075736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7019.3169496989722</v>
      </c>
      <c r="L521" s="444">
        <f t="shared" ca="1" si="54"/>
        <v>1691655.3848774524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1691655.3848774524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7015.6631120734673</v>
      </c>
      <c r="L522" s="444">
        <f t="shared" ca="1" si="54"/>
        <v>1690774.8100097056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1690774.8100097056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7011.9940501245228</v>
      </c>
      <c r="L523" s="444">
        <f t="shared" ca="1" si="54"/>
        <v>1689890.5660800098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1689890.5660800098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7008.309700417456</v>
      </c>
      <c r="L524" s="444">
        <f t="shared" ca="1" si="54"/>
        <v>1689002.6378006071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1689002.6378006071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7004.6099992532772</v>
      </c>
      <c r="L525" s="444">
        <f t="shared" ca="1" si="54"/>
        <v>1688111.0098200401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1688111.0098200401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7000.8948826675824</v>
      </c>
      <c r="L526" s="444">
        <f t="shared" ca="1" si="54"/>
        <v>1687215.6667228874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1687215.6667228874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6997.1642864294463</v>
      </c>
      <c r="L527" s="444">
        <f t="shared" ca="1" si="54"/>
        <v>1686316.5930294967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1686316.5930294967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6993.4181460403179</v>
      </c>
      <c r="L528" s="444">
        <f t="shared" ca="1" si="54"/>
        <v>1685413.7731957168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1685413.7731957168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6989.6563967329021</v>
      </c>
      <c r="L529" s="444">
        <f t="shared" ca="1" si="54"/>
        <v>1684507.1916126295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1684507.1916126295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6985.8789734700376</v>
      </c>
      <c r="L530" s="444">
        <f t="shared" ca="1" si="54"/>
        <v>1683596.8326062793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1683596.8326062793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6982.0858109435803</v>
      </c>
      <c r="L531" s="444">
        <f t="shared" ca="1" si="54"/>
        <v>1682682.6804374026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1682682.6804374026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6978.2768435732605</v>
      </c>
      <c r="L532" s="444">
        <f t="shared" ca="1" si="54"/>
        <v>1681764.7193011555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1681764.7193011555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6974.4520055055636</v>
      </c>
      <c r="L533" s="444">
        <f t="shared" ca="1" si="54"/>
        <v>1680842.9333268409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1680842.9333268409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6970.6112306125851</v>
      </c>
      <c r="L534" s="444">
        <f t="shared" ca="1" si="54"/>
        <v>1679917.3065776331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1679917.3065776331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6966.7544524908872</v>
      </c>
      <c r="L535" s="444">
        <f t="shared" ca="1" si="54"/>
        <v>1678987.8230503039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1678987.8230503039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6962.8816044603482</v>
      </c>
      <c r="L536" s="444">
        <f t="shared" ca="1" si="54"/>
        <v>1678054.4666749439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1678054.4666749439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6958.9926195630151</v>
      </c>
      <c r="L537" s="444">
        <f t="shared" ca="1" si="54"/>
        <v>1677117.2213146868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1677117.2213146868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6955.0874305619436</v>
      </c>
      <c r="L538" s="444">
        <f t="shared" ca="1" si="54"/>
        <v>1676176.0707654285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1676176.0707654285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6951.1659699400352</v>
      </c>
      <c r="L539" s="444">
        <f t="shared" ca="1" si="54"/>
        <v>1675230.9987555484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1675230.9987555484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6947.2281698988663</v>
      </c>
      <c r="L540" s="444">
        <f t="shared" ca="1" si="54"/>
        <v>1674281.9889456271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1674281.9889456271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6943.2739623575289</v>
      </c>
      <c r="L541" s="444">
        <f t="shared" ca="1" si="54"/>
        <v>1673329.0249281644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1673329.0249281644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6939.3032789514336</v>
      </c>
      <c r="L542" s="444">
        <f t="shared" ca="1" si="54"/>
        <v>1672372.0902272956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1672372.0902272956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6935.3160510311473</v>
      </c>
      <c r="L543" s="444">
        <f t="shared" ca="1" si="54"/>
        <v>1671411.1682985066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1671411.1682985066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6931.3122096611933</v>
      </c>
      <c r="L544" s="444">
        <f t="shared" ca="1" si="54"/>
        <v>1670446.2425283475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1670446.2425283475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6927.291685618864</v>
      </c>
      <c r="L545" s="444">
        <f t="shared" ca="1" si="54"/>
        <v>1669477.2962341462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1669477.2962341462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6923.2544093930246</v>
      </c>
      <c r="L546" s="444">
        <f t="shared" ca="1" si="54"/>
        <v>1668504.3126637191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1668504.3126637191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6919.2003111829117</v>
      </c>
      <c r="L547" s="444">
        <f t="shared" ca="1" si="54"/>
        <v>1667527.2749950818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1667527.2749950818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6915.1293208969228</v>
      </c>
      <c r="L548" s="444">
        <f t="shared" ca="1" si="54"/>
        <v>1666546.1663361585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1666546.1663361585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6911.0413681514101</v>
      </c>
      <c r="L549" s="444">
        <f t="shared" ca="1" si="54"/>
        <v>1665560.9697244896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1665560.9697244896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6906.9363822694559</v>
      </c>
      <c r="L550" s="444">
        <f t="shared" ca="1" si="54"/>
        <v>1664571.6681269389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1664571.6681269389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6902.8142922796605</v>
      </c>
      <c r="L551" s="444">
        <f t="shared" ca="1" si="54"/>
        <v>1663578.2444393984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1663578.2444393984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6898.6750269149088</v>
      </c>
      <c r="L552" s="444">
        <f t="shared" ca="1" si="54"/>
        <v>1662580.681486493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1662580.681486493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6894.5185146111362</v>
      </c>
      <c r="L553" s="444">
        <f t="shared" ca="1" si="54"/>
        <v>1661578.9620212838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1661578.9620212838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6890.3446835060977</v>
      </c>
      <c r="L554" s="444">
        <f t="shared" ca="1" si="54"/>
        <v>1660573.0687249696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1660573.0687249696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6886.1534614381226</v>
      </c>
      <c r="L555" s="444">
        <f t="shared" ca="1" si="54"/>
        <v>1659562.9842065875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1659562.9842065875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6881.944775944864</v>
      </c>
      <c r="L556" s="444">
        <f t="shared" ca="1" si="54"/>
        <v>1658548.6910027121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1658548.6910027121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6877.7185542620491</v>
      </c>
      <c r="L557" s="444">
        <f t="shared" ca="1" si="54"/>
        <v>1657530.171577154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1657530.171577154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6873.4747233222233</v>
      </c>
      <c r="L558" s="444">
        <f t="shared" ca="1" si="54"/>
        <v>1656507.408320656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1656507.408320656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6869.2132097534814</v>
      </c>
      <c r="L559" s="444">
        <f t="shared" ca="1" si="54"/>
        <v>1655480.3835505892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1655480.3835505892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6864.933939878204</v>
      </c>
      <c r="L560" s="444">
        <f t="shared" ca="1" si="54"/>
        <v>1654449.0795106471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1654449.0795106471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6860.6368397117785</v>
      </c>
      <c r="L561" s="444">
        <f t="shared" ca="1" si="54"/>
        <v>1653413.4783705387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1653413.4783705387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6856.3218349613262</v>
      </c>
      <c r="L562" s="444">
        <f t="shared" ca="1" si="54"/>
        <v>1652373.5622256799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1652373.5622256799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6851.9888510244155</v>
      </c>
      <c r="L563" s="444">
        <f t="shared" ca="1" si="54"/>
        <v>1651329.3130968839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1651329.3130968839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6847.6378129877658</v>
      </c>
      <c r="L564" s="444">
        <f t="shared" ca="1" si="54"/>
        <v>1650280.7129300514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1650280.7129300514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6843.2686456259626</v>
      </c>
      <c r="L565" s="444">
        <f t="shared" ca="1" si="54"/>
        <v>1649227.7435958572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1649227.7435958572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6838.8812734001549</v>
      </c>
      <c r="L566" s="444">
        <f t="shared" ca="1" si="54"/>
        <v>1648170.3868894372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1648170.3868894372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6834.4756204567375</v>
      </c>
      <c r="L567" s="444">
        <f t="shared" ca="1" si="54"/>
        <v>1647108.6245300737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1647108.6245300737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6830.0516106260557</v>
      </c>
      <c r="L568" s="444">
        <f t="shared" ca="1" si="54"/>
        <v>1646042.4381608795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1646042.4381608795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6825.6091674210811</v>
      </c>
      <c r="L569" s="444">
        <f t="shared" ca="1" si="54"/>
        <v>1644971.8093484803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1644971.8093484803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6821.1482140360831</v>
      </c>
      <c r="L570" s="444">
        <f t="shared" ca="1" si="54"/>
        <v>1643896.7195826962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1643896.7195826962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6816.6686733453153</v>
      </c>
      <c r="L571" s="444">
        <f t="shared" ca="1" si="54"/>
        <v>1642817.1502762213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1642817.1502762213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6812.1704679016711</v>
      </c>
      <c r="L572" s="444">
        <f t="shared" ca="1" si="54"/>
        <v>1641733.0827643028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1641733.0827643028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6807.6535199353439</v>
      </c>
      <c r="L573" s="444">
        <f t="shared" ca="1" si="54"/>
        <v>1640644.4983044181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1640644.4983044181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6803.1177513524908</v>
      </c>
      <c r="L574" s="444">
        <f t="shared" ca="1" si="54"/>
        <v>1639551.3780759503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1639551.3780759503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6798.5630837338749</v>
      </c>
      <c r="L575" s="444">
        <f t="shared" ca="1" si="54"/>
        <v>1638453.703179864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1638453.703179864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6793.9894383335159</v>
      </c>
      <c r="L576" s="444">
        <f t="shared" ca="1" si="54"/>
        <v>1637351.4546383773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1637351.4546383773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6789.3967360773213</v>
      </c>
      <c r="L577" s="444">
        <f t="shared" ca="1" si="54"/>
        <v>1636244.6133946343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1636244.6133946343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6784.7848975617253</v>
      </c>
      <c r="L578" s="444">
        <f t="shared" ca="1" si="54"/>
        <v>1635133.1603123758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1635133.1603123758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6780.1538430523142</v>
      </c>
      <c r="L579" s="444">
        <f t="shared" ca="1" si="54"/>
        <v>1634017.0761756077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1634017.0761756077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6775.5034924824477</v>
      </c>
      <c r="L580" s="444">
        <f t="shared" ca="1" si="54"/>
        <v>1632896.34168827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1632896.34168827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6770.8337654518737</v>
      </c>
      <c r="L581" s="444">
        <f t="shared" ca="1" si="54"/>
        <v>1631770.9374739015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1631770.9374739015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6766.1445812253387</v>
      </c>
      <c r="L582" s="444">
        <f t="shared" ca="1" si="54"/>
        <v>1630640.8440753066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1630640.8440753066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6761.4358587311926</v>
      </c>
      <c r="L583" s="444">
        <f t="shared" ca="1" si="54"/>
        <v>1629506.0419542175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1629506.0419542175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6756.7075165599881</v>
      </c>
      <c r="L584" s="444">
        <f t="shared" ca="1" si="54"/>
        <v>1628366.5114909573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1628366.5114909573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6751.9594729630708</v>
      </c>
      <c r="L585" s="444">
        <f t="shared" ca="1" si="54"/>
        <v>1627222.2329841002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1627222.2329841002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6747.1916458511669</v>
      </c>
      <c r="L586" s="444">
        <f t="shared" ca="1" si="54"/>
        <v>1626073.1866501311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1626073.1866501311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6742.4039527929617</v>
      </c>
      <c r="L587" s="444">
        <f t="shared" ca="1" si="54"/>
        <v>1624919.3526231039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1624919.3526231039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6737.5963110136818</v>
      </c>
      <c r="L588" s="444">
        <f t="shared" ca="1" si="54"/>
        <v>1623760.7109542973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1623760.7109542973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6732.7686373936549</v>
      </c>
      <c r="L589" s="444">
        <f t="shared" ca="1" si="54"/>
        <v>1622597.2416118707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1622597.2416118707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6727.920848466877</v>
      </c>
      <c r="L590" s="444">
        <f t="shared" ca="1" si="54"/>
        <v>1621428.9244805174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1621428.9244805174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6723.0528604195715</v>
      </c>
      <c r="L591" s="444">
        <f t="shared" ca="1" si="54"/>
        <v>1620255.7393611167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1620255.7393611167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6718.1645890887348</v>
      </c>
      <c r="L592" s="444">
        <f t="shared" ca="1" si="54"/>
        <v>1619077.6659703851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1619077.6659703851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6713.2559499606868</v>
      </c>
      <c r="L593" s="444">
        <f t="shared" ca="1" si="54"/>
        <v>1617894.6839405256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1617894.6839405256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6708.3268581696057</v>
      </c>
      <c r="L594" s="444">
        <f t="shared" ca="1" si="54"/>
        <v>1616706.772818875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1616706.772818875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6703.3772284960614</v>
      </c>
      <c r="L595" s="444">
        <f t="shared" ca="1" si="54"/>
        <v>1615513.9120675509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1615513.9120675509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6698.4069753655449</v>
      </c>
      <c r="L596" s="444">
        <f t="shared" ca="1" si="54"/>
        <v>1614316.0810630962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1614316.0810630962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6693.416012846983</v>
      </c>
      <c r="L597" s="444">
        <f t="shared" ca="1" si="54"/>
        <v>1613113.259096123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1613113.259096123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6688.4042546512619</v>
      </c>
      <c r="L598" s="444">
        <f t="shared" ca="1" si="54"/>
        <v>1611905.425370954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1611905.425370954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6683.3716141297236</v>
      </c>
      <c r="L599" s="444">
        <f t="shared" ca="1" si="54"/>
        <v>1610692.5590052635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1610692.5590052635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6678.3180042726799</v>
      </c>
      <c r="L600" s="444">
        <f t="shared" ca="1" si="54"/>
        <v>1609474.6390297159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1609474.6390297159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6673.2433377078987</v>
      </c>
      <c r="L601" s="444">
        <f t="shared" ca="1" si="54"/>
        <v>1608251.6443876035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1608251.6443876035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6668.1475266990965</v>
      </c>
      <c r="L602" s="444">
        <f t="shared" ca="1" si="54"/>
        <v>1607023.5539344824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1607023.5539344824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6663.0304831444255</v>
      </c>
      <c r="L603" s="444">
        <f t="shared" ca="1" si="54"/>
        <v>1605790.3464378065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1605790.3464378065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6657.8921185749423</v>
      </c>
      <c r="L604" s="444">
        <f t="shared" ca="1" si="54"/>
        <v>1604552.0005765613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1604552.0005765613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6652.732344153088</v>
      </c>
      <c r="L605" s="444">
        <f t="shared" ca="1" si="54"/>
        <v>1603308.4949408942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1603308.4949408942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6647.5510706711411</v>
      </c>
      <c r="L606" s="444">
        <f t="shared" ca="1" si="54"/>
        <v>1602059.808031745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1602059.808031745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6642.3482085496862</v>
      </c>
      <c r="L607" s="444">
        <f t="shared" ca="1" si="54"/>
        <v>1600805.9182604745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1600805.9182604745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6637.1236678360592</v>
      </c>
      <c r="L608" s="444">
        <f t="shared" ca="1" si="54"/>
        <v>1599546.8039484902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1599546.8039484902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6631.8773582027916</v>
      </c>
      <c r="L609" s="444">
        <f t="shared" ca="1" si="54"/>
        <v>1598282.4433268728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1598282.4433268728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6626.6091889460522</v>
      </c>
      <c r="L610" s="444">
        <f t="shared" ca="1" si="54"/>
        <v>1597012.8145359985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1597012.8145359985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6621.3190689840758</v>
      </c>
      <c r="L611" s="444">
        <f t="shared" ca="1" si="54"/>
        <v>1595737.8956251624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1595737.8956251624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6616.0069068555922</v>
      </c>
      <c r="L612" s="444">
        <f t="shared" ca="1" si="54"/>
        <v>1594457.6645521978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1594457.6645521978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6610.6726107182394</v>
      </c>
      <c r="L613" s="444">
        <f t="shared" ca="1" si="54"/>
        <v>1593172.0991830959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1593172.0991830959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6605.3160883469818</v>
      </c>
      <c r="L614" s="444">
        <f t="shared" ca="1" si="54"/>
        <v>1591881.1772916226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1591881.1772916226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6599.9372471325096</v>
      </c>
      <c r="L615" s="444">
        <f t="shared" ca="1" si="54"/>
        <v>1590584.8765589348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1590584.8765589348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6594.5359940796443</v>
      </c>
      <c r="L616" s="444">
        <f t="shared" ca="1" si="54"/>
        <v>1589283.1745731942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1589283.1745731942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6589.1122358057246</v>
      </c>
      <c r="L617" s="444">
        <f t="shared" ca="1" si="54"/>
        <v>1587976.0488291797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1587976.0488291797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6583.6658785389982</v>
      </c>
      <c r="L618" s="444">
        <f t="shared" ca="1" si="54"/>
        <v>1586663.4767278985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1586663.4767278985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6578.1968281169929</v>
      </c>
      <c r="L619" s="444">
        <f t="shared" ca="1" si="54"/>
        <v>1585345.4355761951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1585345.4355761951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6572.7049899848953</v>
      </c>
      <c r="L620" s="444">
        <f t="shared" ca="1" si="54"/>
        <v>1584021.9025863598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1584021.9025863598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6567.1902691939149</v>
      </c>
      <c r="L621" s="444">
        <f t="shared" ca="1" si="54"/>
        <v>1582692.8548757334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1582692.8548757334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6561.6525703996376</v>
      </c>
      <c r="L622" s="444">
        <f t="shared" ca="1" si="54"/>
        <v>1581358.2694663128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1581358.2694663128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6556.0917978603857</v>
      </c>
      <c r="L623" s="444">
        <f t="shared" ca="1" si="54"/>
        <v>1580018.1232843529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1580018.1232843529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6550.5078554355532</v>
      </c>
      <c r="L624" s="444">
        <f t="shared" ca="1" si="54"/>
        <v>1578672.3931599683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1578672.3931599683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6544.9006465839502</v>
      </c>
      <c r="L625" s="444">
        <f t="shared" ca="1" si="54"/>
        <v>1577321.055826732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1577321.055826732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6539.2700743621317</v>
      </c>
      <c r="L626" s="444">
        <f t="shared" ca="1" si="54"/>
        <v>1575964.0879212739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1575964.0879212739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6533.6160414227234</v>
      </c>
      <c r="L627" s="444">
        <f t="shared" ca="1" si="54"/>
        <v>1574601.4659828765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1574601.4659828765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6527.9384500127344</v>
      </c>
      <c r="L628" s="444">
        <f t="shared" ca="1" si="54"/>
        <v>1573233.1664530691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1573233.1664530691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6522.2372019718705</v>
      </c>
      <c r="L629" s="444">
        <f t="shared" ca="1" si="54"/>
        <v>1571859.1656752208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1571859.1656752208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6516.5121987308357</v>
      </c>
      <c r="L630" s="444">
        <f t="shared" ca="1" si="54"/>
        <v>1570479.4398941314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1570479.4398941314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6510.7633413096301</v>
      </c>
      <c r="L631" s="444">
        <f t="shared" ca="1" si="54"/>
        <v>1569093.9652556209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1569093.9652556209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6504.9905303158357</v>
      </c>
      <c r="L632" s="444">
        <f t="shared" ca="1" si="54"/>
        <v>1567702.7178061164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1567702.7178061164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6499.1936659429011</v>
      </c>
      <c r="L633" s="444">
        <f t="shared" ca="1" si="54"/>
        <v>1566305.6734922391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1566305.6734922391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6493.3726479684119</v>
      </c>
      <c r="L634" s="444">
        <f t="shared" ca="1" si="54"/>
        <v>1564902.8081603872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1564902.8081603872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6487.5273757523628</v>
      </c>
      <c r="L635" s="444">
        <f t="shared" ca="1" si="54"/>
        <v>1563494.0975563193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1563494.0975563193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6481.6577482354132</v>
      </c>
      <c r="L636" s="444">
        <f t="shared" ca="1" si="54"/>
        <v>1562079.5173247345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1562079.5173247345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6475.7636639371431</v>
      </c>
      <c r="L637" s="444">
        <f t="shared" ca="1" si="54"/>
        <v>1560659.0430088514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1560659.0430088514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6469.8450209542962</v>
      </c>
      <c r="L638" s="444">
        <f t="shared" ca="1" si="54"/>
        <v>1559232.6500499854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1559232.6500499854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6463.9017169590215</v>
      </c>
      <c r="L639" s="444">
        <f t="shared" ca="1" si="54"/>
        <v>1557800.3137871241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1557800.3137871241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6457.9336491970998</v>
      </c>
      <c r="L640" s="444">
        <f t="shared" ca="1" si="54"/>
        <v>1556362.0094565009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1556362.0094565009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6451.9407144861689</v>
      </c>
      <c r="L641" s="444">
        <f t="shared" ca="1" si="54"/>
        <v>1554917.7121911668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1554917.7121911668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6445.9228092139438</v>
      </c>
      <c r="L642" s="444">
        <f t="shared" ca="1" si="54"/>
        <v>1553467.3970205605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1553467.3970205605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6439.879829336418</v>
      </c>
      <c r="L643" s="444">
        <f t="shared" ca="1" si="54"/>
        <v>1552011.0388700766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1552011.0388700766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6433.8116703760679</v>
      </c>
      <c r="L644" s="444">
        <f t="shared" ca="1" si="54"/>
        <v>1550548.6125606324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1550548.6125606324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6427.7182274200504</v>
      </c>
      <c r="L645" s="444">
        <f t="shared" ca="1" si="54"/>
        <v>1549080.0928082322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1549080.0928082322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6421.5993951183827</v>
      </c>
      <c r="L646" s="444">
        <f t="shared" ca="1" si="54"/>
        <v>1547605.4542235304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1547605.4542235304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6415.4550676821254</v>
      </c>
      <c r="L647" s="444">
        <f t="shared" ca="1" si="54"/>
        <v>1546124.6713113922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1546124.6713113922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6409.2851388815498</v>
      </c>
      <c r="L648" s="444">
        <f t="shared" ca="1" si="54"/>
        <v>1544637.7184704535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1544637.7184704535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6403.0895020443049</v>
      </c>
      <c r="L649" s="444">
        <f t="shared" ca="1" si="54"/>
        <v>1543144.5699926775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1543144.5699926775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6396.868050053572</v>
      </c>
      <c r="L650" s="444">
        <f t="shared" ca="1" si="54"/>
        <v>1541645.2000629108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1541645.2000629108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6390.6206753462102</v>
      </c>
      <c r="L651" s="444">
        <f t="shared" ca="1" si="54"/>
        <v>1540139.5827584367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1540139.5827584367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6384.3472699109016</v>
      </c>
      <c r="L652" s="444">
        <f t="shared" ca="1" si="54"/>
        <v>1538627.6920485273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1538627.6920485273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6378.0477252862793</v>
      </c>
      <c r="L653" s="444">
        <f t="shared" ca="1" si="54"/>
        <v>1537109.5017939934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1537109.5017939934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6371.7219325590549</v>
      </c>
      <c r="L654" s="444">
        <f t="shared" ca="1" si="54"/>
        <v>1535584.9857467322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1535584.9857467322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6365.3697823621333</v>
      </c>
      <c r="L655" s="444">
        <f t="shared" ca="1" si="54"/>
        <v>1534054.1175492741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1534054.1175492741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6358.9911648727248</v>
      </c>
      <c r="L656" s="444">
        <f t="shared" ca="1" si="54"/>
        <v>1532516.8707343265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1532516.8707343265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6352.5859698104432</v>
      </c>
      <c r="L657" s="444">
        <f t="shared" ca="1" si="54"/>
        <v>1530973.2187243167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1530973.2187243167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6346.154086435402</v>
      </c>
      <c r="L658" s="444">
        <f t="shared" ca="1" si="54"/>
        <v>1529423.1348309319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1529423.1348309319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6339.6954035462986</v>
      </c>
      <c r="L659" s="444">
        <f t="shared" ca="1" si="54"/>
        <v>1527866.592254658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1527866.592254658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6333.2098094784906</v>
      </c>
      <c r="L660" s="444">
        <f t="shared" ca="1" si="54"/>
        <v>1526303.5640843164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1526303.5640843164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6326.6971921020668</v>
      </c>
      <c r="L661" s="444">
        <f t="shared" ca="1" si="54"/>
        <v>1524734.0232965981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1524734.0232965981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6320.1574388199078</v>
      </c>
      <c r="L662" s="444">
        <f t="shared" ca="1" si="54"/>
        <v>1523157.9427555979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1523157.9427555979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6313.5904365657398</v>
      </c>
      <c r="L663" s="444">
        <f t="shared" ca="1" si="54"/>
        <v>1521575.2952123433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1521575.2952123433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6306.9960718021794</v>
      </c>
      <c r="L664" s="444">
        <f t="shared" ca="1" si="54"/>
        <v>1519986.0533043253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1519986.0533043253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6300.3742305187716</v>
      </c>
      <c r="L665" s="444">
        <f t="shared" ca="1" si="54"/>
        <v>1518390.1895550238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1518390.1895550238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6293.724798230015</v>
      </c>
      <c r="L666" s="444">
        <f t="shared" ca="1" si="54"/>
        <v>1516787.6763734336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1516787.6763734336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6287.0476599733884</v>
      </c>
      <c r="L667" s="444">
        <f t="shared" ca="1" si="54"/>
        <v>1515178.4860535867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1515178.4860535867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6280.3427003073602</v>
      </c>
      <c r="L668" s="444">
        <f t="shared" ca="1" si="54"/>
        <v>1513562.5907740737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1513562.5907740737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6273.6098033093895</v>
      </c>
      <c r="L669" s="444">
        <f t="shared" ca="1" si="54"/>
        <v>1511939.9625975629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1511939.9625975629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6266.8488525739276</v>
      </c>
      <c r="L670" s="444">
        <f t="shared" ca="1" si="54"/>
        <v>1510310.5734703166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1510310.5734703166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6260.0597312104019</v>
      </c>
      <c r="L671" s="444">
        <f t="shared" ca="1" si="54"/>
        <v>1508674.3952217067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1508674.3952217067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6253.2423218411932</v>
      </c>
      <c r="L672" s="444">
        <f t="shared" ca="1" si="54"/>
        <v>1507031.3995637277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1507031.3995637277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6246.3965065996144</v>
      </c>
      <c r="L673" s="444">
        <f t="shared" ca="1" si="54"/>
        <v>1505381.5580905071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1505381.5580905071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6239.5221671278614</v>
      </c>
      <c r="L674" s="444">
        <f t="shared" ca="1" si="54"/>
        <v>1503724.8422778146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1503724.8422778146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6232.6191845749763</v>
      </c>
      <c r="L675" s="444">
        <f t="shared" ca="1" si="54"/>
        <v>1502061.2234825694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1502061.2234825694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6225.687439594788</v>
      </c>
      <c r="L676" s="444">
        <f t="shared" ca="1" si="54"/>
        <v>1500390.6729423441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1500390.6729423441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6218.7268123438498</v>
      </c>
      <c r="L677" s="444">
        <f t="shared" ca="1" si="54"/>
        <v>1498713.1617748677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1498713.1617748677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6211.7371824793645</v>
      </c>
      <c r="L678" s="444">
        <f t="shared" ca="1" si="54"/>
        <v>1497028.6609775268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1497028.6609775268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6204.7184291571102</v>
      </c>
      <c r="L679" s="444">
        <f t="shared" ca="1" si="54"/>
        <v>1495337.1414268636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1495337.1414268636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6197.6704310293471</v>
      </c>
      <c r="L680" s="444">
        <f t="shared" ca="1" si="54"/>
        <v>1493638.5738780727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1493638.5738780727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6190.5930662427181</v>
      </c>
      <c r="L681" s="444">
        <f t="shared" ca="1" si="54"/>
        <v>1491932.9289644952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1491932.9289644952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6183.4862124361453</v>
      </c>
      <c r="L682" s="444">
        <f t="shared" ca="1" si="54"/>
        <v>1490220.1771971111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1490220.1771971111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6176.3497467387115</v>
      </c>
      <c r="L683" s="444">
        <f t="shared" ca="1" si="54"/>
        <v>1488500.2889640296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1488500.2889640296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6169.1835457675388</v>
      </c>
      <c r="L684" s="444">
        <f t="shared" ca="1" si="54"/>
        <v>1486773.234529977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1486773.234529977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6161.9874856256529</v>
      </c>
      <c r="L685" s="444">
        <f t="shared" ca="1" si="54"/>
        <v>1485038.9840357823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1485038.9840357823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6154.7614418998419</v>
      </c>
      <c r="L686" s="444">
        <f t="shared" ca="1" si="54"/>
        <v>1483297.507497862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1483297.507497862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6147.5052896585075</v>
      </c>
      <c r="L687" s="444">
        <f t="shared" ca="1" si="54"/>
        <v>1481548.7748077002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1481548.7748077002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6140.2189034494995</v>
      </c>
      <c r="L688" s="444">
        <f t="shared" ca="1" si="54"/>
        <v>1479792.7557313296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1479792.7557313296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6132.9021572979555</v>
      </c>
      <c r="L689" s="444">
        <f t="shared" ca="1" si="54"/>
        <v>1478029.4199088074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1478029.4199088074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6125.5549247041126</v>
      </c>
      <c r="L690" s="444">
        <f t="shared" ca="1" si="54"/>
        <v>1476258.7368536913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1476258.7368536913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6118.1770786411289</v>
      </c>
      <c r="L691" s="444">
        <f t="shared" ca="1" si="54"/>
        <v>1474480.6759525121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1474480.6759525121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6110.7684915528826</v>
      </c>
      <c r="L692" s="444">
        <f t="shared" ca="1" si="54"/>
        <v>1472695.2064642448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1472695.2064642448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6103.3290353517687</v>
      </c>
      <c r="L693" s="444">
        <f t="shared" ca="1" si="54"/>
        <v>1470902.2975197763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1470902.2975197763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6095.8585814164835</v>
      </c>
      <c r="L694" s="444">
        <f t="shared" ca="1" si="54"/>
        <v>1469101.9181213726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1469101.9181213726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6088.3570005898018</v>
      </c>
      <c r="L695" s="444">
        <f t="shared" ca="1" si="54"/>
        <v>1467294.0371421422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1467294.0371421422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6080.8241631763412</v>
      </c>
      <c r="L696" s="444">
        <f t="shared" ca="1" si="54"/>
        <v>1465478.6233254983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1465478.6233254983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6073.2599389403249</v>
      </c>
      <c r="L697" s="444">
        <f t="shared" ca="1" si="54"/>
        <v>1463655.6452846185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1463655.6452846185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6065.6641971033259</v>
      </c>
      <c r="L698" s="444">
        <f t="shared" ca="1" si="54"/>
        <v>1461825.0715019016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1461825.0715019016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6058.0368063420055</v>
      </c>
      <c r="L699" s="444">
        <f t="shared" ca="1" si="54"/>
        <v>1459986.8703284233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1459986.8703284233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6050.3776347858466</v>
      </c>
      <c r="L700" s="444">
        <f t="shared" ca="1" si="54"/>
        <v>1458141.0099833889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1458141.0099833889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6042.6865500148697</v>
      </c>
      <c r="L701" s="444">
        <f t="shared" ca="1" si="54"/>
        <v>1456287.4585535836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1456287.4585535836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6034.963419057347</v>
      </c>
      <c r="L702" s="444">
        <f t="shared" ca="1" si="54"/>
        <v>1454426.1839928208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1454426.1839928208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6027.2081083875019</v>
      </c>
      <c r="L703" s="444">
        <f t="shared" ca="1" si="54"/>
        <v>1452557.154121388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1452557.154121388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6019.4204839231988</v>
      </c>
      <c r="L704" s="444">
        <f t="shared" ca="1" si="54"/>
        <v>1450680.336625491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1450680.336625491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6011.6004110236281</v>
      </c>
      <c r="L705" s="444">
        <f t="shared" ca="1" si="54"/>
        <v>1448795.6990566945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1448795.6990566945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6003.7477544869762</v>
      </c>
      <c r="L706" s="444">
        <f t="shared" ca="1" si="54"/>
        <v>1446903.2088313613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1446903.2088313613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5995.8623785480877</v>
      </c>
      <c r="L707" s="444">
        <f t="shared" ca="1" si="54"/>
        <v>1445002.8332300892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1445002.8332300892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5987.9441468761206</v>
      </c>
      <c r="L708" s="444">
        <f t="shared" ca="1" si="54"/>
        <v>1443094.5393971452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1443094.5393971452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5979.9929225721871</v>
      </c>
      <c r="L709" s="444">
        <f t="shared" ca="1" si="54"/>
        <v>1441178.2943398971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1441178.2943398971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5972.0085681669871</v>
      </c>
      <c r="L710" s="444">
        <f t="shared" ca="1" si="54"/>
        <v>1439254.0649282439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1439254.0649282439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5963.9909456184314</v>
      </c>
      <c r="L711" s="444">
        <f t="shared" ca="1" si="54"/>
        <v>1437321.817894042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1437321.817894042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5955.9399163092576</v>
      </c>
      <c r="L712" s="444">
        <f t="shared" ca="1" si="54"/>
        <v>1435381.519830531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1435381.519830531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5947.8553410446284</v>
      </c>
      <c r="L713" s="444">
        <f t="shared" ca="1" si="54"/>
        <v>1433433.1371917555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1433433.1371917555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5939.7370800497301</v>
      </c>
      <c r="L714" s="444">
        <f t="shared" ca="1" si="54"/>
        <v>1431476.6362919849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1431476.6362919849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5931.5849929673532</v>
      </c>
      <c r="L715" s="444">
        <f t="shared" ca="1" si="54"/>
        <v>1429511.983305132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1429511.983305132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5923.3989388554655</v>
      </c>
      <c r="L716" s="444">
        <f t="shared" ca="1" si="54"/>
        <v>1427539.1442641672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1427539.1442641672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5915.1787761847791</v>
      </c>
      <c r="L717" s="444">
        <f t="shared" ca="1" si="54"/>
        <v>1425558.0850605317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1425558.0850605317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5906.9243628362983</v>
      </c>
      <c r="L718" s="444">
        <f t="shared" ca="1" si="54"/>
        <v>1423568.7714435479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1423568.7714435479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5898.635556098865</v>
      </c>
      <c r="L719" s="444">
        <f t="shared" ca="1" si="54"/>
        <v>1421571.1690198265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1421571.1690198265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5890.3122126666922</v>
      </c>
      <c r="L720" s="444">
        <f t="shared" ca="1" si="54"/>
        <v>1419565.243252673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1419565.243252673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5881.9541886368861</v>
      </c>
      <c r="L721" s="444">
        <f t="shared" ca="1" si="54"/>
        <v>1417550.9594614897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1417550.9594614897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5873.5613395069558</v>
      </c>
      <c r="L722" s="444">
        <f t="shared" ca="1" si="54"/>
        <v>1415528.2828211763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1415528.2828211763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5865.1335201723168</v>
      </c>
      <c r="L723" s="444">
        <f t="shared" ca="1" si="54"/>
        <v>1413497.1783615283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1413497.1783615283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5856.6705849237833</v>
      </c>
      <c r="L724" s="444">
        <f t="shared" ca="1" si="54"/>
        <v>1411457.6109666319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1411457.6109666319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5848.172387445049</v>
      </c>
      <c r="L725" s="444">
        <f t="shared" ca="1" si="54"/>
        <v>1409409.5453742568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1409409.5453742568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5839.6387808101526</v>
      </c>
      <c r="L726" s="444">
        <f t="shared" ca="1" si="54"/>
        <v>1407352.9461752467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1407352.9461752467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5831.0696174809436</v>
      </c>
      <c r="L727" s="444">
        <f t="shared" ca="1" si="54"/>
        <v>1405287.7778129075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1405287.7778129075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5822.4647493045304</v>
      </c>
      <c r="L728" s="444">
        <f t="shared" ca="1" si="54"/>
        <v>1403214.0045823918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1403214.0045823918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5813.8240275107146</v>
      </c>
      <c r="L729" s="444">
        <f t="shared" ca="1" si="54"/>
        <v>1401131.5906300824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1401131.5906300824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5805.1473027094253</v>
      </c>
      <c r="L730" s="444">
        <f t="shared" ca="1" si="54"/>
        <v>1399040.4999529717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1399040.4999529717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5796.4344248881307</v>
      </c>
      <c r="L731" s="444">
        <f t="shared" ca="1" si="54"/>
        <v>1396940.6963980396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1396940.6963980396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5787.6852434092471</v>
      </c>
      <c r="L732" s="444">
        <f t="shared" ca="1" si="54"/>
        <v>1394832.1436616287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1394832.1436616287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5778.8996070075355</v>
      </c>
      <c r="L733" s="444">
        <f t="shared" ca="1" si="54"/>
        <v>1392714.8052888161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1392714.8052888161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5770.0773637874827</v>
      </c>
      <c r="L734" s="444">
        <f t="shared" ca="1" si="54"/>
        <v>1390588.6446727833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1390588.6446727833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5761.2183612206791</v>
      </c>
      <c r="L735" s="444">
        <f t="shared" ca="1" si="54"/>
        <v>1388453.6250541839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1388453.6250541839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5752.3224461431819</v>
      </c>
      <c r="L736" s="444">
        <f t="shared" ca="1" si="54"/>
        <v>1386309.7095205069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1386309.7095205069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5743.3894647528614</v>
      </c>
      <c r="L737" s="444">
        <f t="shared" ca="1" si="54"/>
        <v>1384156.8610054394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1384156.8610054394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5734.419262606747</v>
      </c>
      <c r="L738" s="444">
        <f t="shared" ca="1" si="54"/>
        <v>1381995.0422882258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1381995.0422882258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5725.411684618357</v>
      </c>
      <c r="L739" s="444">
        <f t="shared" ca="1" si="54"/>
        <v>1379824.2159930239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1379824.2159930239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5716.3665750550153</v>
      </c>
      <c r="L740" s="444">
        <f t="shared" ca="1" si="54"/>
        <v>1377644.3445882588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1377644.3445882588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5707.2837775351609</v>
      </c>
      <c r="L741" s="444">
        <f t="shared" ca="1" si="54"/>
        <v>1375455.3903859737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1375455.3903859737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5698.1631350256393</v>
      </c>
      <c r="L742" s="444">
        <f t="shared" ca="1" si="54"/>
        <v>1373257.3155411792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1373257.3155411792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5689.0044898389951</v>
      </c>
      <c r="L743" s="444">
        <f t="shared" ca="1" si="54"/>
        <v>1371050.082051198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1371050.082051198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5679.8076836307409</v>
      </c>
      <c r="L744" s="444">
        <f t="shared" ca="1" si="54"/>
        <v>1368833.6517550086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1368833.6517550086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5670.5725573966183</v>
      </c>
      <c r="L745" s="444">
        <f t="shared" ca="1" si="54"/>
        <v>1366607.9863325851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1366607.9863325851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5661.2989514698538</v>
      </c>
      <c r="L746" s="444">
        <f t="shared" ca="1" si="54"/>
        <v>1364373.0473042347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1364373.0473042347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5651.9867055183931</v>
      </c>
      <c r="L747" s="444">
        <f t="shared" ca="1" si="54"/>
        <v>1362128.7960299328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1362128.7960299328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5642.6356585421354</v>
      </c>
      <c r="L748" s="444">
        <f t="shared" ca="1" si="54"/>
        <v>1359875.1937086547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1359875.1937086547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5633.2456488701437</v>
      </c>
      <c r="L749" s="444">
        <f t="shared" ca="1" si="54"/>
        <v>1357612.2013777047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1357612.2013777047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5623.816514157852</v>
      </c>
      <c r="L750" s="444">
        <f t="shared" ca="1" si="54"/>
        <v>1355339.7799120424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1355339.7799120424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5614.3480913842595</v>
      </c>
      <c r="L751" s="444">
        <f t="shared" ca="1" si="54"/>
        <v>1353057.8900236064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1353057.8900236064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5604.8402168491084</v>
      </c>
      <c r="L752" s="444">
        <f t="shared" ca="1" si="54"/>
        <v>1350766.4922606351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1350766.4922606351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5595.2927261700625</v>
      </c>
      <c r="L753" s="444">
        <f t="shared" ca="1" si="54"/>
        <v>1348465.5470069849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1348465.5470069849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5585.7054542798533</v>
      </c>
      <c r="L754" s="444">
        <f t="shared" ca="1" si="54"/>
        <v>1346155.0144814446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1346155.0144814446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5576.0782354234352</v>
      </c>
      <c r="L755" s="444">
        <f t="shared" ca="1" si="54"/>
        <v>1343834.8547370478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1343834.8547370478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5566.4109031551152</v>
      </c>
      <c r="L756" s="444">
        <f t="shared" ca="1" si="54"/>
        <v>1341505.0276603827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1341505.0276603827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5556.7032903356767</v>
      </c>
      <c r="L757" s="444">
        <f t="shared" ca="1" si="54"/>
        <v>1339165.492970898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1339165.492970898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5546.9552291294913</v>
      </c>
      <c r="L758" s="444">
        <f t="shared" ca="1" si="54"/>
        <v>1336816.2102202072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1336816.2102202072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5537.1665510016128</v>
      </c>
      <c r="L759" s="444">
        <f t="shared" ca="1" si="54"/>
        <v>1334457.1387913886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1334457.1387913886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5527.3370867148678</v>
      </c>
      <c r="L760" s="444">
        <f t="shared" ca="1" si="54"/>
        <v>1332088.2378982832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1332088.2378982832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5517.466666326929</v>
      </c>
      <c r="L761" s="444">
        <f t="shared" ca="1" si="54"/>
        <v>1329709.4665847898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1329709.4665847898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5507.5551191873728</v>
      </c>
      <c r="L762" s="444">
        <f t="shared" ca="1" si="54"/>
        <v>1327320.7837241569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1327320.7837241569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5497.6022739347363</v>
      </c>
      <c r="L763" s="444">
        <f t="shared" ca="1" si="54"/>
        <v>1324922.1480182714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1324922.1480182714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5487.6079584935469</v>
      </c>
      <c r="L764" s="444">
        <f t="shared" ca="1" si="54"/>
        <v>1322513.5179969447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1322513.5179969447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5477.5720000713518</v>
      </c>
      <c r="L765" s="444">
        <f t="shared" ca="1" si="54"/>
        <v>1320094.8520171959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1320094.8520171959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5467.4942251557322</v>
      </c>
      <c r="L766" s="444">
        <f t="shared" ca="1" si="54"/>
        <v>1317666.1082625315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1317666.1082625315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5457.3744595112967</v>
      </c>
      <c r="L767" s="444">
        <f t="shared" ca="1" si="54"/>
        <v>1315227.2447422226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1315227.2447422226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5447.2125281766766</v>
      </c>
      <c r="L768" s="444">
        <f t="shared" ca="1" si="54"/>
        <v>1312778.219290579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1312778.219290579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5437.0082554614946</v>
      </c>
      <c r="L769" s="444">
        <f t="shared" ca="1" si="54"/>
        <v>1310318.9895662202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1310318.9895662202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5426.7614649433335</v>
      </c>
      <c r="L770" s="444">
        <f t="shared" ca="1" si="54"/>
        <v>1307849.5130513434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1307849.5130513434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5416.4719794646799</v>
      </c>
      <c r="L771" s="444">
        <f t="shared" ca="1" si="54"/>
        <v>1305369.7470509878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1305369.7470509878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5406.1396211298652</v>
      </c>
      <c r="L772" s="444">
        <f t="shared" ca="1" si="54"/>
        <v>1302879.6486922975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1302879.6486922975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5395.7642113019883</v>
      </c>
      <c r="L773" s="444">
        <f t="shared" ref="L773:L1027" ca="1" si="80">I773-J773+K773</f>
        <v>1300379.1749237792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1300379.1749237792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5385.3455705998294</v>
      </c>
      <c r="L774" s="444">
        <f t="shared" ca="1" si="80"/>
        <v>1297868.2825145589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1297868.2825145589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5374.8835188947442</v>
      </c>
      <c r="L775" s="444">
        <f t="shared" ca="1" si="80"/>
        <v>1295346.9280536333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1295346.9280536333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5364.3778753075549</v>
      </c>
      <c r="L776" s="444">
        <f t="shared" ca="1" si="80"/>
        <v>1292815.0679491207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1292815.0679491207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5353.8284582054184</v>
      </c>
      <c r="L777" s="444">
        <f t="shared" ca="1" si="80"/>
        <v>1290272.6584275058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1290272.6584275058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5343.2350851986894</v>
      </c>
      <c r="L778" s="444">
        <f t="shared" ca="1" si="80"/>
        <v>1287719.6555328842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1287719.6555328842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5332.5975731377666</v>
      </c>
      <c r="L779" s="444">
        <f t="shared" ca="1" si="80"/>
        <v>1285156.0151262018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1285156.0151262018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5321.915738109923</v>
      </c>
      <c r="L780" s="444">
        <f t="shared" ca="1" si="80"/>
        <v>1282581.6928844915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1282581.6928844915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5311.1893954361303</v>
      </c>
      <c r="L781" s="444">
        <f t="shared" ca="1" si="80"/>
        <v>1279996.6443001074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1279996.6443001074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5300.4183596678631</v>
      </c>
      <c r="L782" s="444">
        <f t="shared" ca="1" si="80"/>
        <v>1277400.8246799549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1277400.8246799549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5289.6024445838948</v>
      </c>
      <c r="L783" s="444">
        <f t="shared" ca="1" si="80"/>
        <v>1274794.1891447185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1274794.1891447185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5278.7414631870761</v>
      </c>
      <c r="L784" s="444">
        <f t="shared" ca="1" si="80"/>
        <v>1272176.6926280854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1272176.6926280854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5267.8352277011045</v>
      </c>
      <c r="L785" s="444">
        <f t="shared" ca="1" si="80"/>
        <v>1269548.2898759663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1269548.2898759663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5256.8835495672747</v>
      </c>
      <c r="L786" s="444">
        <f t="shared" ca="1" si="80"/>
        <v>1266908.9354457133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1266908.9354457133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5245.8862394412208</v>
      </c>
      <c r="L787" s="444">
        <f t="shared" ca="1" si="80"/>
        <v>1264258.5837053342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1264258.5837053342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5234.8431071896412</v>
      </c>
      <c r="L788" s="444">
        <f t="shared" ca="1" si="80"/>
        <v>1261597.1888327037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1261597.1888327037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5223.7539618870142</v>
      </c>
      <c r="L789" s="444">
        <f t="shared" ca="1" si="80"/>
        <v>1258924.7048147705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1258924.7048147705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5212.6186118122923</v>
      </c>
      <c r="L790" s="444">
        <f t="shared" ca="1" si="80"/>
        <v>1256241.0854467626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1256241.0854467626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5201.4368644455935</v>
      </c>
      <c r="L791" s="444">
        <f t="shared" ca="1" si="80"/>
        <v>1253546.2843313881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1253546.2843313881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5190.2085264648658</v>
      </c>
      <c r="L792" s="444">
        <f t="shared" ca="1" si="80"/>
        <v>1250840.2548780327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1250840.2548780327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5178.9334037425524</v>
      </c>
      <c r="L793" s="444">
        <f t="shared" ca="1" si="80"/>
        <v>1248122.950301955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1248122.950301955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5167.6113013422282</v>
      </c>
      <c r="L794" s="444">
        <f t="shared" ca="1" si="80"/>
        <v>1245394.323623477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1245394.323623477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5156.2420235152367</v>
      </c>
      <c r="L795" s="444">
        <f t="shared" ca="1" si="80"/>
        <v>1242654.3276671721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1242654.3276671721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5144.8253736972993</v>
      </c>
      <c r="L796" s="444">
        <f t="shared" ca="1" si="80"/>
        <v>1239902.9150610492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1239902.9150610492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5133.3611545051208</v>
      </c>
      <c r="L797" s="444">
        <f t="shared" ca="1" si="80"/>
        <v>1237140.038235734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1237140.038235734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5121.8491677329739</v>
      </c>
      <c r="L798" s="444">
        <f t="shared" ca="1" si="80"/>
        <v>1234365.6494236467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1234365.6494236467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5110.2892143492772</v>
      </c>
      <c r="L799" s="444">
        <f t="shared" ca="1" si="80"/>
        <v>1231579.7006581759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1231579.7006581759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5098.6810944931485</v>
      </c>
      <c r="L800" s="444">
        <f t="shared" ca="1" si="80"/>
        <v>1228782.1437728489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1228782.1437728489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5087.024607470953</v>
      </c>
      <c r="L801" s="444">
        <f t="shared" ca="1" si="80"/>
        <v>1225972.9304004996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1225972.9304004996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5075.3195517528311</v>
      </c>
      <c r="L802" s="444">
        <f t="shared" ca="1" si="80"/>
        <v>1223152.0119724323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1223152.0119724323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5063.5657249692167</v>
      </c>
      <c r="L803" s="444">
        <f t="shared" ca="1" si="80"/>
        <v>1220319.3397175812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1220319.3397175812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5051.7629239073376</v>
      </c>
      <c r="L804" s="444">
        <f t="shared" ca="1" si="80"/>
        <v>1217474.8646616682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1217474.8646616682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5039.9109445077002</v>
      </c>
      <c r="L805" s="444">
        <f t="shared" ca="1" si="80"/>
        <v>1214618.5376263557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1214618.5376263557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5028.0095818605641</v>
      </c>
      <c r="L806" s="444">
        <f t="shared" ca="1" si="80"/>
        <v>1211750.309228396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1211750.309228396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5016.0586302023994</v>
      </c>
      <c r="L807" s="444">
        <f t="shared" ca="1" si="80"/>
        <v>1208870.1298787782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1208870.1298787782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5004.0578829123251</v>
      </c>
      <c r="L808" s="444">
        <f t="shared" ca="1" si="80"/>
        <v>1205977.9497818702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1205977.9497818702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4992.0071325085419</v>
      </c>
      <c r="L809" s="444">
        <f t="shared" ca="1" si="80"/>
        <v>1203073.7189345586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1203073.7189345586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4979.9061706447428</v>
      </c>
      <c r="L810" s="444">
        <f t="shared" ca="1" si="80"/>
        <v>1200157.3871253831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1200157.3871253831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4967.754788106512</v>
      </c>
      <c r="L811" s="444">
        <f t="shared" ca="1" si="80"/>
        <v>1197228.9039336694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1197228.9039336694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4955.5527748077047</v>
      </c>
      <c r="L812" s="444">
        <f t="shared" ca="1" si="80"/>
        <v>1194288.2187286569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1194288.2187286569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4943.2999197868194</v>
      </c>
      <c r="L813" s="444">
        <f t="shared" ca="1" si="80"/>
        <v>1191335.2806686235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1191335.2806686235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4930.9960112033468</v>
      </c>
      <c r="L814" s="444">
        <f t="shared" ca="1" si="80"/>
        <v>1188370.0387000067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1188370.0387000067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4918.6408363341097</v>
      </c>
      <c r="L815" s="444">
        <f t="shared" ca="1" si="80"/>
        <v>1185392.4415565205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1185392.4415565205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4906.2341815695845</v>
      </c>
      <c r="L816" s="444">
        <f t="shared" ca="1" si="80"/>
        <v>1182402.43775827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1182402.43775827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4893.7758324102069</v>
      </c>
      <c r="L817" s="444">
        <f t="shared" ca="1" si="80"/>
        <v>1179399.9756108599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1179399.9756108599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4881.2655734626651</v>
      </c>
      <c r="L818" s="444">
        <f t="shared" ca="1" si="80"/>
        <v>1176385.0032045024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1176385.0032045024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4868.7031884361759</v>
      </c>
      <c r="L819" s="444">
        <f t="shared" ca="1" si="80"/>
        <v>1173357.4684131183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1173357.4684131183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4856.0884601387415</v>
      </c>
      <c r="L820" s="444">
        <f t="shared" ca="1" si="80"/>
        <v>1170317.3188934368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1170317.3188934368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4843.4211704734025</v>
      </c>
      <c r="L821" s="444">
        <f t="shared" ca="1" si="80"/>
        <v>1167264.5020840899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1167264.5020840899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4830.7011004344567</v>
      </c>
      <c r="L822" s="444">
        <f t="shared" ca="1" si="80"/>
        <v>1164198.9652047041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1164198.9652047041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4817.9280301036824</v>
      </c>
      <c r="L823" s="444">
        <f t="shared" ca="1" si="80"/>
        <v>1161120.6552549875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1161120.6552549875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4805.1017386465301</v>
      </c>
      <c r="L824" s="444">
        <f t="shared" ca="1" si="80"/>
        <v>1158029.5190138139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1158029.5190138139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4792.2220043083071</v>
      </c>
      <c r="L825" s="444">
        <f t="shared" ca="1" si="80"/>
        <v>1154925.5030383021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1154925.5030383021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4779.2886044103407</v>
      </c>
      <c r="L826" s="444">
        <f t="shared" ca="1" si="80"/>
        <v>1151808.5536628922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1151808.5536628922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4766.3013153461334</v>
      </c>
      <c r="L827" s="444">
        <f t="shared" ca="1" si="80"/>
        <v>1148678.616998418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1148678.616998418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4753.2599125774905</v>
      </c>
      <c r="L828" s="444">
        <f t="shared" ca="1" si="80"/>
        <v>1145535.6389311752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1145535.6389311752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4740.1641706306455</v>
      </c>
      <c r="L829" s="444">
        <f t="shared" ca="1" si="80"/>
        <v>1142379.5651219857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1142379.5651219857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4727.0138630923566</v>
      </c>
      <c r="L830" s="444">
        <f t="shared" ca="1" si="80"/>
        <v>1139210.3410052578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1139210.3410052578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4713.8087626059896</v>
      </c>
      <c r="L831" s="444">
        <f t="shared" ca="1" si="80"/>
        <v>1136027.9117880436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1136027.9117880436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4700.548640867597</v>
      </c>
      <c r="L832" s="444">
        <f t="shared" ca="1" si="80"/>
        <v>1132832.222449091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1132832.222449091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4687.2332686219615</v>
      </c>
      <c r="L833" s="444">
        <f t="shared" ca="1" si="80"/>
        <v>1129623.2177378929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1129623.2177378929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4673.8624156586357</v>
      </c>
      <c r="L834" s="444">
        <f t="shared" ca="1" si="80"/>
        <v>1126400.8421737312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1126400.8421737312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4660.4358508079622</v>
      </c>
      <c r="L835" s="444">
        <f t="shared" ca="1" si="80"/>
        <v>1123165.0400447189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1123165.0400447189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4646.9533419370773</v>
      </c>
      <c r="L836" s="444">
        <f t="shared" ca="1" si="80"/>
        <v>1119915.7554068358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1119915.7554068358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4633.4146559458986</v>
      </c>
      <c r="L837" s="444">
        <f t="shared" ca="1" si="80"/>
        <v>1116652.9320829615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1116652.9320829615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4619.8195587630889</v>
      </c>
      <c r="L838" s="444">
        <f t="shared" ca="1" si="80"/>
        <v>1113376.5136619045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1113376.5136619045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4606.167815342018</v>
      </c>
      <c r="L839" s="444">
        <f t="shared" ca="1" si="80"/>
        <v>1110086.4434974263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1110086.4434974263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4592.4591896566917</v>
      </c>
      <c r="L840" s="444">
        <f t="shared" ca="1" si="80"/>
        <v>1106782.6647072628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1106782.6647072628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4578.6934446976775</v>
      </c>
      <c r="L841" s="444">
        <f t="shared" ca="1" si="80"/>
        <v>1103465.1201721402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1103465.1201721402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4564.8703424679998</v>
      </c>
      <c r="L842" s="444">
        <f t="shared" ca="1" si="80"/>
        <v>1100133.7525347879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1100133.7525347879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4550.9896439790318</v>
      </c>
      <c r="L843" s="444">
        <f t="shared" ca="1" si="80"/>
        <v>1096788.5041989468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1096788.5041989468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4537.0511092463603</v>
      </c>
      <c r="L844" s="444">
        <f t="shared" ca="1" si="80"/>
        <v>1093429.317328373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1093429.317328373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4523.054497285636</v>
      </c>
      <c r="L845" s="444">
        <f t="shared" ca="1" si="80"/>
        <v>1090056.1338458385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1090056.1338458385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4508.9995661084095</v>
      </c>
      <c r="L846" s="444">
        <f t="shared" ca="1" si="80"/>
        <v>1086668.8954321267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1086668.8954321267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4494.8860727179435</v>
      </c>
      <c r="L847" s="444">
        <f t="shared" ca="1" si="80"/>
        <v>1083267.5435250243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1083267.5435250243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4480.713773105017</v>
      </c>
      <c r="L848" s="444">
        <f t="shared" ca="1" si="80"/>
        <v>1079852.0193183091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1079852.0193183091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4466.4824222437037</v>
      </c>
      <c r="L849" s="444">
        <f t="shared" ca="1" si="80"/>
        <v>1076422.2637607327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1076422.2637607327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4452.1917740871349</v>
      </c>
      <c r="L850" s="444">
        <f t="shared" ca="1" si="80"/>
        <v>1072978.2175549995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1072978.2175549995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4437.841581563247</v>
      </c>
      <c r="L851" s="444">
        <f t="shared" ca="1" si="80"/>
        <v>1069519.8211567425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1069519.8211567425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4423.4315965705091</v>
      </c>
      <c r="L852" s="444">
        <f t="shared" ca="1" si="80"/>
        <v>1066047.0147734927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1066047.0147734927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4408.9615699736351</v>
      </c>
      <c r="L853" s="444">
        <f t="shared" ca="1" si="80"/>
        <v>1062559.7383636462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1062559.7383636462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4394.4312515992751</v>
      </c>
      <c r="L854" s="444">
        <f t="shared" ca="1" si="80"/>
        <v>1059057.9316354252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1059057.9316354252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4379.8403902316877</v>
      </c>
      <c r="L855" s="444">
        <f t="shared" ca="1" si="80"/>
        <v>1055541.5340458367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1055541.5340458367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4365.1887336084019</v>
      </c>
      <c r="L856" s="444">
        <f t="shared" ca="1" si="80"/>
        <v>1052010.4847996249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1052010.4847996249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4350.4760284158529</v>
      </c>
      <c r="L857" s="444">
        <f t="shared" ca="1" si="80"/>
        <v>1048464.7228482205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1048464.7228482205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4335.7020202850008</v>
      </c>
      <c r="L858" s="444">
        <f t="shared" ca="1" si="80"/>
        <v>1044904.1868886852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1044904.1868886852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4320.8664537869372</v>
      </c>
      <c r="L859" s="444">
        <f t="shared" ca="1" si="80"/>
        <v>1041328.8153626519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1041328.8153626519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4305.9690724284656</v>
      </c>
      <c r="L860" s="444">
        <f t="shared" ca="1" si="80"/>
        <v>1037738.5464552601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1037738.5464552601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4291.0096186476667</v>
      </c>
      <c r="L861" s="444">
        <f t="shared" ca="1" si="80"/>
        <v>1034133.3180940875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1034133.3180940875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4275.9878338094468</v>
      </c>
      <c r="L862" s="444">
        <f t="shared" ca="1" si="80"/>
        <v>1030513.0679480768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1030513.0679480768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4260.903458201069</v>
      </c>
      <c r="L863" s="444">
        <f t="shared" ca="1" si="80"/>
        <v>1026877.7334264576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1026877.7334264576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4245.7562310276553</v>
      </c>
      <c r="L864" s="444">
        <f t="shared" ca="1" si="80"/>
        <v>1023227.251677665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1023227.251677665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4230.5458904076859</v>
      </c>
      <c r="L865" s="444">
        <f t="shared" ca="1" si="80"/>
        <v>1019561.5595882525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1019561.5595882525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4215.2721733684684</v>
      </c>
      <c r="L866" s="444">
        <f t="shared" ca="1" si="80"/>
        <v>1015880.5937818007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1015880.5937818007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4199.9348158415851</v>
      </c>
      <c r="L867" s="444">
        <f t="shared" ca="1" si="80"/>
        <v>1012184.2906178221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1012184.2906178221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4184.5335526583403</v>
      </c>
      <c r="L868" s="444">
        <f t="shared" ca="1" si="80"/>
        <v>1008472.5861906603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1008472.5861906603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4169.0681175451664</v>
      </c>
      <c r="L869" s="444">
        <f t="shared" ca="1" si="80"/>
        <v>1004745.4163283852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1004745.4163283852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4153.538243119021</v>
      </c>
      <c r="L870" s="444">
        <f t="shared" ca="1" si="80"/>
        <v>1001002.716591684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1001002.716591684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4137.9436608827655</v>
      </c>
      <c r="L871" s="444">
        <f t="shared" ca="1" si="80"/>
        <v>997244.42227274657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997244.42227274657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4122.2841012205272</v>
      </c>
      <c r="L872" s="444">
        <f t="shared" ca="1" si="80"/>
        <v>993470.46839414688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993470.46839414688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4106.5592933930275</v>
      </c>
      <c r="L873" s="444">
        <f t="shared" ca="1" si="80"/>
        <v>989680.7897077197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989680.7897077197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4090.768965532915</v>
      </c>
      <c r="L874" s="444">
        <f t="shared" ca="1" si="80"/>
        <v>985875.32069343235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985875.32069343235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4074.9128446400505</v>
      </c>
      <c r="L875" s="444">
        <f t="shared" ca="1" si="80"/>
        <v>982053.99555825221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982053.99555825221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4058.9906565767997</v>
      </c>
      <c r="L876" s="444">
        <f t="shared" ca="1" si="80"/>
        <v>978216.7482350088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978216.7482350088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4043.0021260632852</v>
      </c>
      <c r="L877" s="444">
        <f t="shared" ca="1" si="80"/>
        <v>974363.5123812519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974363.5123812519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4026.9469766726324</v>
      </c>
      <c r="L878" s="444">
        <f t="shared" ca="1" si="80"/>
        <v>970494.2213781043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970494.2213781043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4010.8249308261834</v>
      </c>
      <c r="L879" s="444">
        <f t="shared" ca="1" si="80"/>
        <v>966608.80832911027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966608.80832911027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3994.635709788708</v>
      </c>
      <c r="L880" s="444">
        <f t="shared" ca="1" si="80"/>
        <v>962707.20605907869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962707.20605907869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3978.379033663577</v>
      </c>
      <c r="L881" s="444">
        <f t="shared" ca="1" si="80"/>
        <v>958789.347112922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958789.347112922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3962.0546213879243</v>
      </c>
      <c r="L882" s="444">
        <f t="shared" ca="1" si="80"/>
        <v>954855.16375448974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954855.16375448974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3945.6621907277895</v>
      </c>
      <c r="L883" s="444">
        <f t="shared" ca="1" si="80"/>
        <v>950904.58796539728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950904.58796539728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3929.2014582732377</v>
      </c>
      <c r="L884" s="444">
        <f t="shared" ca="1" si="80"/>
        <v>946937.55144385027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946937.55144385027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3912.6721394334586</v>
      </c>
      <c r="L885" s="444">
        <f t="shared" ca="1" si="80"/>
        <v>942953.98560346349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942953.98560346349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3896.0739484318469</v>
      </c>
      <c r="L886" s="444">
        <f t="shared" ca="1" si="80"/>
        <v>938953.82157207513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938953.82157207513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3879.4065983010614</v>
      </c>
      <c r="L887" s="444">
        <f t="shared" ca="1" si="80"/>
        <v>934936.99019055592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934936.99019055592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3862.6698008780654</v>
      </c>
      <c r="L888" s="444">
        <f t="shared" ca="1" si="80"/>
        <v>930903.42201161373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930903.42201161373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3845.8632667991392</v>
      </c>
      <c r="L889" s="444">
        <f t="shared" ca="1" si="80"/>
        <v>926853.04729859263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926853.04729859263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3828.9867054948854</v>
      </c>
      <c r="L890" s="444">
        <f t="shared" ca="1" si="80"/>
        <v>922785.79602426733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922785.79602426733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3812.0398251851962</v>
      </c>
      <c r="L891" s="444">
        <f t="shared" ca="1" si="80"/>
        <v>918701.5978696323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918701.5978696323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3795.0223328742168</v>
      </c>
      <c r="L892" s="444">
        <f t="shared" ca="1" si="80"/>
        <v>914600.38222268631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914600.38222268631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3777.9339343452752</v>
      </c>
      <c r="L893" s="444">
        <f t="shared" ca="1" si="80"/>
        <v>910482.07817721134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910482.07817721134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3760.7743341557957</v>
      </c>
      <c r="L894" s="444">
        <f t="shared" ca="1" si="80"/>
        <v>906346.61453154695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906346.61453154695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3743.5432356321949</v>
      </c>
      <c r="L895" s="444">
        <f t="shared" ca="1" si="80"/>
        <v>902193.91978735896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902193.91978735896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3726.2403408647447</v>
      </c>
      <c r="L896" s="444">
        <f t="shared" ca="1" si="80"/>
        <v>898023.92214840348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898023.92214840348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3708.8653507024301</v>
      </c>
      <c r="L897" s="444">
        <f t="shared" ca="1" si="80"/>
        <v>893836.54951928568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893836.54951928568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3691.4179647477727</v>
      </c>
      <c r="L898" s="444">
        <f t="shared" ca="1" si="80"/>
        <v>889631.7295042132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889631.7295042132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3673.8978813516374</v>
      </c>
      <c r="L899" s="444">
        <f t="shared" ca="1" si="80"/>
        <v>885409.38940574462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885409.38940574462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3656.3047976080179</v>
      </c>
      <c r="L900" s="444">
        <f t="shared" ca="1" si="80"/>
        <v>881169.45622353244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881169.45622353244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3638.6384093488009</v>
      </c>
      <c r="L901" s="444">
        <f t="shared" ca="1" si="80"/>
        <v>876911.856653061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876911.856653061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3620.898411138503</v>
      </c>
      <c r="L902" s="444">
        <f t="shared" ca="1" si="80"/>
        <v>872636.51708437921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872636.51708437921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3603.0844962689957</v>
      </c>
      <c r="L903" s="444">
        <f t="shared" ca="1" si="80"/>
        <v>868343.36360082799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868343.36360082799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3585.1963567541993</v>
      </c>
      <c r="L904" s="444">
        <f t="shared" ca="1" si="80"/>
        <v>864032.32197776192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864032.32197776192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3567.2336833247568</v>
      </c>
      <c r="L905" s="444">
        <f t="shared" ca="1" si="80"/>
        <v>859703.31768126646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859703.31768126646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3549.1961654226925</v>
      </c>
      <c r="L906" s="444">
        <f t="shared" ca="1" si="80"/>
        <v>855356.27586686891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855356.27586686891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3531.083491196036</v>
      </c>
      <c r="L907" s="444">
        <f t="shared" ca="1" si="80"/>
        <v>850991.12137824472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850991.12137824472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3512.8953474934351</v>
      </c>
      <c r="L908" s="444">
        <f t="shared" ca="1" si="80"/>
        <v>846607.77874591795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846607.77874591795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3494.6314198587406</v>
      </c>
      <c r="L909" s="444">
        <f t="shared" ca="1" si="80"/>
        <v>842206.1721859565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842206.1721859565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3476.2913925255675</v>
      </c>
      <c r="L910" s="444">
        <f t="shared" ca="1" si="80"/>
        <v>837786.22559866181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837786.22559866181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3457.8749484118398</v>
      </c>
      <c r="L911" s="444">
        <f t="shared" ca="1" si="80"/>
        <v>833347.86256725341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833347.86256725341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3439.3817691143049</v>
      </c>
      <c r="L912" s="444">
        <f t="shared" ca="1" si="80"/>
        <v>828891.00635654747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828891.00635654747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3420.8115349030295</v>
      </c>
      <c r="L913" s="444">
        <f t="shared" ca="1" si="80"/>
        <v>824415.57991163025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824415.57991163025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3402.1639247158751</v>
      </c>
      <c r="L914" s="444">
        <f t="shared" ca="1" si="80"/>
        <v>819921.50585652585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819921.50585652585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3383.4386161529401</v>
      </c>
      <c r="L915" s="444">
        <f t="shared" ca="1" si="80"/>
        <v>815408.70649285859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815408.70649285859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3364.635285470993</v>
      </c>
      <c r="L916" s="444">
        <f t="shared" ca="1" si="80"/>
        <v>810877.10379850934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810877.10379850934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3345.7536075778712</v>
      </c>
      <c r="L917" s="444">
        <f t="shared" ca="1" si="80"/>
        <v>806326.61942626699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806326.61942626699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3326.7932560268614</v>
      </c>
      <c r="L918" s="444">
        <f t="shared" ca="1" si="80"/>
        <v>801757.17470247357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801757.17470247357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3307.7539030110556</v>
      </c>
      <c r="L919" s="444">
        <f t="shared" ca="1" si="80"/>
        <v>797168.69062566443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797168.69062566443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3288.635219357684</v>
      </c>
      <c r="L920" s="444">
        <f t="shared" ca="1" si="80"/>
        <v>792561.08786520187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792561.08786520187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3269.4368745224233</v>
      </c>
      <c r="L921" s="444">
        <f t="shared" ca="1" si="80"/>
        <v>787934.28675990412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787934.28675990412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3250.1585365836827</v>
      </c>
      <c r="L922" s="444">
        <f t="shared" ca="1" si="80"/>
        <v>783288.20731666754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783288.20731666754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3230.7998722368638</v>
      </c>
      <c r="L923" s="444">
        <f t="shared" ca="1" si="80"/>
        <v>778622.76920908422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778622.76920908422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3211.3605467886</v>
      </c>
      <c r="L924" s="444">
        <f t="shared" ca="1" si="80"/>
        <v>773937.89177605254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773937.89177605254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3191.840224150968</v>
      </c>
      <c r="L925" s="444">
        <f t="shared" ca="1" si="80"/>
        <v>769233.49402038322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769233.49402038322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3172.2385668356792</v>
      </c>
      <c r="L926" s="444">
        <f t="shared" ca="1" si="80"/>
        <v>764509.49460739864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764509.49460739864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3152.5552359482435</v>
      </c>
      <c r="L927" s="444">
        <f t="shared" ca="1" si="80"/>
        <v>759765.8118635267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759765.8118635267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3132.7898911821103</v>
      </c>
      <c r="L928" s="444">
        <f t="shared" ca="1" si="80"/>
        <v>755002.36377488857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755002.36377488857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3112.9421908127847</v>
      </c>
      <c r="L929" s="444">
        <f t="shared" ca="1" si="80"/>
        <v>750219.06798588112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750219.06798588112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3093.0117916919203</v>
      </c>
      <c r="L930" s="444">
        <f t="shared" ca="1" si="80"/>
        <v>745415.84179775277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745415.84179775277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3072.9983492413858</v>
      </c>
      <c r="L931" s="444">
        <f t="shared" ca="1" si="80"/>
        <v>740592.60216717387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740592.60216717387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3052.901517447307</v>
      </c>
      <c r="L932" s="444">
        <f t="shared" ca="1" si="80"/>
        <v>735749.26570480096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735749.26570480096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3032.7209488540861</v>
      </c>
      <c r="L933" s="444">
        <f t="shared" ca="1" si="80"/>
        <v>730885.74867383484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730885.74867383484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3012.4562945583943</v>
      </c>
      <c r="L934" s="444">
        <f t="shared" ca="1" si="80"/>
        <v>726001.96698857297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726001.96698857297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2992.1072042031365</v>
      </c>
      <c r="L935" s="444">
        <f t="shared" ca="1" si="80"/>
        <v>721097.83621295588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721097.83621295588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2971.6733259713983</v>
      </c>
      <c r="L936" s="444">
        <f t="shared" ca="1" si="80"/>
        <v>716173.271559107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716173.271559107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2951.1543065803617</v>
      </c>
      <c r="L937" s="444">
        <f t="shared" ca="1" si="80"/>
        <v>711228.18788586708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711228.18788586708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2930.5497912751953</v>
      </c>
      <c r="L938" s="444">
        <f t="shared" ca="1" si="80"/>
        <v>706262.49969732203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706262.49969732203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2909.8594238229243</v>
      </c>
      <c r="L939" s="444">
        <f t="shared" ca="1" si="80"/>
        <v>701276.12114132475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701276.12114132475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2889.0828465062687</v>
      </c>
      <c r="L940" s="444">
        <f t="shared" ca="1" si="80"/>
        <v>696268.96600801079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696268.96600801079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2868.2197001174604</v>
      </c>
      <c r="L941" s="444">
        <f t="shared" ca="1" si="80"/>
        <v>691240.94772830803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691240.94772830803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2847.2696239520324</v>
      </c>
      <c r="L942" s="444">
        <f t="shared" ca="1" si="80"/>
        <v>686191.97937243979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686191.97937243979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2826.2322558025817</v>
      </c>
      <c r="L943" s="444">
        <f t="shared" ca="1" si="80"/>
        <v>681121.97364842216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681121.97364842216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2805.1072319525078</v>
      </c>
      <c r="L944" s="444">
        <f t="shared" ca="1" si="80"/>
        <v>676030.84290055442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676030.84290055442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2783.8941871697257</v>
      </c>
      <c r="L945" s="444">
        <f t="shared" ca="1" si="80"/>
        <v>670918.49910790392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670918.49910790392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2762.5927547003485</v>
      </c>
      <c r="L946" s="444">
        <f t="shared" ca="1" si="80"/>
        <v>665784.85388278402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665784.85388278402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2741.2025662623491</v>
      </c>
      <c r="L947" s="444">
        <f t="shared" ca="1" si="80"/>
        <v>660629.81846922613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660629.81846922613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2719.7232520391913</v>
      </c>
      <c r="L948" s="444">
        <f t="shared" ca="1" si="80"/>
        <v>655453.30374144507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655453.30374144507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2698.154440673437</v>
      </c>
      <c r="L949" s="444">
        <f t="shared" ca="1" si="80"/>
        <v>650255.22020229825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650255.22020229825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2676.495759260325</v>
      </c>
      <c r="L950" s="444">
        <f t="shared" ca="1" si="80"/>
        <v>645035.4779817384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645035.4779817384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2654.7468333413258</v>
      </c>
      <c r="L951" s="444">
        <f t="shared" ca="1" si="80"/>
        <v>639793.98683525948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639793.98683525948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2632.9072868976637</v>
      </c>
      <c r="L952" s="444">
        <f t="shared" ca="1" si="80"/>
        <v>634530.6561423369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634530.6561423369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2610.9767423438193</v>
      </c>
      <c r="L953" s="444">
        <f t="shared" ca="1" si="80"/>
        <v>629245.39490486053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629245.39490486053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2588.9548205210012</v>
      </c>
      <c r="L954" s="444">
        <f t="shared" ca="1" si="80"/>
        <v>623938.11174556124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623938.11174556124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2566.8411406905875</v>
      </c>
      <c r="L955" s="444">
        <f t="shared" ca="1" si="80"/>
        <v>618608.71490643162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618608.71490643162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2544.6353205275473</v>
      </c>
      <c r="L956" s="444">
        <f t="shared" ca="1" si="80"/>
        <v>613257.11224713898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613257.11224713898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2522.3369761138283</v>
      </c>
      <c r="L957" s="444">
        <f t="shared" ca="1" si="80"/>
        <v>607883.2112434326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607883.2112434326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2499.9457219317183</v>
      </c>
      <c r="L958" s="444">
        <f t="shared" ca="1" si="80"/>
        <v>602486.91898554412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602486.91898554412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2477.4611708571829</v>
      </c>
      <c r="L959" s="444">
        <f t="shared" ca="1" si="80"/>
        <v>597068.14217658108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597068.14217658108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2454.88293415317</v>
      </c>
      <c r="L960" s="444">
        <f t="shared" ca="1" si="80"/>
        <v>591626.78713091405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591626.78713091405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2432.2106214628907</v>
      </c>
      <c r="L961" s="444">
        <f t="shared" ca="1" si="80"/>
        <v>586162.75977255672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586162.75977255672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2409.4438408030687</v>
      </c>
      <c r="L962" s="444">
        <f t="shared" ca="1" si="80"/>
        <v>580675.9656335396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580675.9656335396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2386.5821985571638</v>
      </c>
      <c r="L963" s="444">
        <f t="shared" ca="1" si="80"/>
        <v>575166.30985227658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575166.30985227658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2363.6252994685683</v>
      </c>
      <c r="L964" s="444">
        <f t="shared" ca="1" si="80"/>
        <v>569633.69717192487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569633.69717192487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2340.5727466337694</v>
      </c>
      <c r="L965" s="444">
        <f t="shared" ca="1" si="80"/>
        <v>564078.03193873842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564078.03193873842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2317.4241414954922</v>
      </c>
      <c r="L966" s="444">
        <f t="shared" ca="1" si="80"/>
        <v>558499.21810041368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558499.21810041368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2294.1790838358061</v>
      </c>
      <c r="L967" s="444">
        <f t="shared" ca="1" si="80"/>
        <v>552897.15920442925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552897.15920442925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2270.8371717692044</v>
      </c>
      <c r="L968" s="444">
        <f t="shared" ca="1" si="80"/>
        <v>547271.75839637825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547271.75839637825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2247.3980017356585</v>
      </c>
      <c r="L969" s="444">
        <f t="shared" ca="1" si="80"/>
        <v>541622.9184182937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541622.9184182937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2223.8611684936395</v>
      </c>
      <c r="L970" s="444">
        <f t="shared" ca="1" si="80"/>
        <v>535950.5416069671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535950.5416069671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2200.2262651131118</v>
      </c>
      <c r="L971" s="444">
        <f t="shared" ca="1" si="80"/>
        <v>530254.52989225998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530254.52989225998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2176.4928829684991</v>
      </c>
      <c r="L972" s="444">
        <f t="shared" ca="1" si="80"/>
        <v>524534.78479540825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524534.78479540825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2152.6606117316169</v>
      </c>
      <c r="L973" s="444">
        <f t="shared" ca="1" si="80"/>
        <v>518791.20742731972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518791.20742731972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2128.7290393645812</v>
      </c>
      <c r="L974" s="444">
        <f t="shared" ca="1" si="80"/>
        <v>513023.6984868641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513023.6984868641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2104.6977521126828</v>
      </c>
      <c r="L975" s="444">
        <f t="shared" ca="1" si="80"/>
        <v>507232.15825915663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507232.15825915663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2080.5663344972354</v>
      </c>
      <c r="L976" s="444">
        <f t="shared" ca="1" si="80"/>
        <v>501416.48661383369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501416.48661383369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2056.3343693083898</v>
      </c>
      <c r="L977" s="444">
        <f t="shared" ca="1" si="80"/>
        <v>495576.5830033219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495576.5830033219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2032.0014375979238</v>
      </c>
      <c r="L978" s="444">
        <f t="shared" ca="1" si="80"/>
        <v>489712.34646109963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489712.34646109963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2007.5671186719976</v>
      </c>
      <c r="L979" s="444">
        <f t="shared" ca="1" si="80"/>
        <v>483823.67559995147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483823.67559995147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1983.0309900838804</v>
      </c>
      <c r="L980" s="444">
        <f t="shared" ca="1" si="80"/>
        <v>477910.46861021518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477910.46861021518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1958.3926276266459</v>
      </c>
      <c r="L981" s="444">
        <f t="shared" ca="1" si="80"/>
        <v>471972.62325802166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471972.62325802166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1933.6516053258395</v>
      </c>
      <c r="L982" s="444">
        <f t="shared" ca="1" si="80"/>
        <v>466010.03688352735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466010.03688352735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1908.8074954321132</v>
      </c>
      <c r="L983" s="444">
        <f t="shared" ca="1" si="80"/>
        <v>460022.60639913927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460022.60639913927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1883.8598684138296</v>
      </c>
      <c r="L984" s="444">
        <f t="shared" ca="1" si="80"/>
        <v>454010.22828773293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454010.22828773293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1858.8082929496366</v>
      </c>
      <c r="L985" s="444">
        <f t="shared" ca="1" si="80"/>
        <v>447972.79860086238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447972.79860086238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1833.6523359210094</v>
      </c>
      <c r="L986" s="444">
        <f t="shared" ca="1" si="80"/>
        <v>441910.21295696322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441910.21295696322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1808.3915624047629</v>
      </c>
      <c r="L987" s="444">
        <f t="shared" ca="1" si="80"/>
        <v>435822.3665395478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435822.3665395478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1783.0255356655316</v>
      </c>
      <c r="L988" s="444">
        <f t="shared" ca="1" si="80"/>
        <v>429709.15409539314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429709.15409539314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1757.5538171482206</v>
      </c>
      <c r="L989" s="444">
        <f t="shared" ca="1" si="80"/>
        <v>423570.46993272117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423570.46993272117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1731.9759664704209</v>
      </c>
      <c r="L990" s="444">
        <f t="shared" ca="1" si="80"/>
        <v>417406.20791937143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417406.20791937143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1706.2915414147969</v>
      </c>
      <c r="L991" s="444">
        <f t="shared" ca="1" si="80"/>
        <v>411216.26148096606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411216.26148096606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1680.5000979214412</v>
      </c>
      <c r="L992" s="444">
        <f t="shared" ca="1" si="80"/>
        <v>405000.52359906735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405000.52359906735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1654.6011900801966</v>
      </c>
      <c r="L993" s="444">
        <f t="shared" ca="1" si="80"/>
        <v>398758.88680932735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398758.88680932735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1628.5943701229467</v>
      </c>
      <c r="L994" s="444">
        <f t="shared" ca="1" si="80"/>
        <v>392491.24319963012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392491.24319963012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1602.4791884158747</v>
      </c>
      <c r="L995" s="444">
        <f t="shared" ca="1" si="80"/>
        <v>386197.48440822581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386197.48440822581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1576.25519345169</v>
      </c>
      <c r="L996" s="444">
        <f t="shared" ca="1" si="80"/>
        <v>379877.50162185734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379877.50162185734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1549.9219318418216</v>
      </c>
      <c r="L997" s="444">
        <f t="shared" ca="1" si="80"/>
        <v>373531.18557387899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373531.18557387899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1523.4789483085783</v>
      </c>
      <c r="L998" s="444">
        <f t="shared" ca="1" si="80"/>
        <v>367158.42654236738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367158.42654236738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1496.9257856772799</v>
      </c>
      <c r="L999" s="444">
        <f t="shared" ca="1" si="80"/>
        <v>360759.11434822448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360759.11434822448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1470.2619848683512</v>
      </c>
      <c r="L1000" s="444">
        <f t="shared" ca="1" si="80"/>
        <v>354333.13835327263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354333.13835327263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1443.4870848893852</v>
      </c>
      <c r="L1001" s="444">
        <f t="shared" ca="1" si="80"/>
        <v>347880.38745834184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347880.38745834184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1416.6006228271735</v>
      </c>
      <c r="L1002" s="444">
        <f t="shared" ca="1" si="80"/>
        <v>341400.75010134885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341400.75010134885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1389.6021338397029</v>
      </c>
      <c r="L1003" s="444">
        <f t="shared" ca="1" si="80"/>
        <v>334894.11425536836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334894.11425536836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1362.4911511481175</v>
      </c>
      <c r="L1004" s="444">
        <f t="shared" ca="1" si="80"/>
        <v>328360.36742669629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328360.36742669629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1335.2672060286504</v>
      </c>
      <c r="L1005" s="444">
        <f t="shared" ca="1" si="80"/>
        <v>321799.39665290475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321799.39665290475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1307.9298278045189</v>
      </c>
      <c r="L1006" s="444">
        <f t="shared" ca="1" si="80"/>
        <v>315211.08850088908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315211.08850088908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1280.4785438377871</v>
      </c>
      <c r="L1007" s="444">
        <f t="shared" ca="1" si="80"/>
        <v>308595.32906490669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308595.32906490669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1252.9128795211939</v>
      </c>
      <c r="L1008" s="444">
        <f t="shared" ca="1" si="80"/>
        <v>301952.00396460772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301952.00396460772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1225.232358269948</v>
      </c>
      <c r="L1009" s="444">
        <f t="shared" ca="1" si="80"/>
        <v>295280.99834305752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295280.99834305752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1197.436501513489</v>
      </c>
      <c r="L1010" s="444">
        <f t="shared" ca="1" si="80"/>
        <v>288582.19686475082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288582.19686475082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1169.5248286872111</v>
      </c>
      <c r="L1011" s="444">
        <f t="shared" ca="1" si="80"/>
        <v>281855.48371361784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281855.48371361784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1141.4968572241569</v>
      </c>
      <c r="L1012" s="444">
        <f t="shared" ca="1" si="80"/>
        <v>275100.74259102182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275100.74259102182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1113.3521025466734</v>
      </c>
      <c r="L1013" s="444">
        <f t="shared" ca="1" si="80"/>
        <v>268317.8567137483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268317.8567137483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1085.0900780580339</v>
      </c>
      <c r="L1014" s="444">
        <f t="shared" ca="1" si="80"/>
        <v>261506.70881198617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261506.70881198617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1056.710295134025</v>
      </c>
      <c r="L1015" s="444">
        <f t="shared" ca="1" si="80"/>
        <v>254667.18112730002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254667.18112730002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1028.2122631144994</v>
      </c>
      <c r="L1016" s="444">
        <f t="shared" ca="1" si="80"/>
        <v>247799.15541059434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247799.15541059434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999.59548929489245</v>
      </c>
      <c r="L1017" s="444">
        <f t="shared" ca="1" si="80"/>
        <v>240902.51292006904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240902.51292006904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970.85947891770365</v>
      </c>
      <c r="L1018" s="444">
        <f t="shared" ca="1" si="80"/>
        <v>233977.13441916657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233977.13441916657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942.00373516394347</v>
      </c>
      <c r="L1019" s="444">
        <f t="shared" ca="1" si="80"/>
        <v>227022.90017451035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227022.90017451035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913.0277591445423</v>
      </c>
      <c r="L1020" s="444">
        <f t="shared" ca="1" si="80"/>
        <v>220039.68995383472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220039.68995383472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883.9310498917273</v>
      </c>
      <c r="L1021" s="444">
        <f t="shared" ca="1" si="80"/>
        <v>213027.38302390627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213027.38302390627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854.71310435035866</v>
      </c>
      <c r="L1022" s="444">
        <f t="shared" ca="1" si="80"/>
        <v>205985.85814843644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205985.85814843644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825.3734173692344</v>
      </c>
      <c r="L1023" s="444">
        <f t="shared" ca="1" si="80"/>
        <v>198914.9935859855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198914.9935859855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795.91148169235555</v>
      </c>
      <c r="L1024" s="444">
        <f t="shared" ca="1" si="80"/>
        <v>191814.6670878577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191814.6670878577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766.32678795015636</v>
      </c>
      <c r="L1025" s="444">
        <f t="shared" ca="1" si="80"/>
        <v>184684.75589598768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184684.75589598768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736.61882465069789</v>
      </c>
      <c r="L1026" s="444">
        <f t="shared" ca="1" si="80"/>
        <v>177525.13674081821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177525.13674081821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706.78707817082511</v>
      </c>
      <c r="L1027" s="444">
        <f t="shared" ca="1" si="80"/>
        <v>170335.68583916887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170335.68583916887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676.83103274728626</v>
      </c>
      <c r="L1028" s="444">
        <f t="shared" ref="L1028:L1282" ca="1" si="106">I1028-J1028+K1028</f>
        <v>163116.27889209599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163116.27889209599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646.75017046781591</v>
      </c>
      <c r="L1029" s="444">
        <f t="shared" ca="1" si="106"/>
        <v>155866.79108274364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155866.79108274364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616.54397126218112</v>
      </c>
      <c r="L1030" s="444">
        <f t="shared" ca="1" si="106"/>
        <v>148587.09707418564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148587.09707418564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586.21191289318949</v>
      </c>
      <c r="L1031" s="444">
        <f t="shared" ca="1" si="106"/>
        <v>141277.07100725867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141277.07100725867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555.75347094766039</v>
      </c>
      <c r="L1032" s="444">
        <f t="shared" ca="1" si="106"/>
        <v>133936.58649838617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133936.58649838617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525.16811882735828</v>
      </c>
      <c r="L1033" s="444">
        <f t="shared" ca="1" si="106"/>
        <v>126565.51663739335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126565.51663739335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494.45532773988816</v>
      </c>
      <c r="L1034" s="444">
        <f t="shared" ca="1" si="106"/>
        <v>119163.73398531304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119163.73398531304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463.6145666895535</v>
      </c>
      <c r="L1035" s="444">
        <f t="shared" ca="1" si="106"/>
        <v>111731.1105721824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111731.1105721824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432.64530246817588</v>
      </c>
      <c r="L1036" s="444">
        <f t="shared" ca="1" si="106"/>
        <v>104267.51789483038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104267.51789483038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401.54699964587581</v>
      </c>
      <c r="L1037" s="444">
        <f t="shared" ca="1" si="106"/>
        <v>96772.826914656063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96772.826914656063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370.31912056181613</v>
      </c>
      <c r="L1038" s="444">
        <f t="shared" ca="1" si="106"/>
        <v>89246.908055397696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89246.908055397696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338.96112531490627</v>
      </c>
      <c r="L1039" s="444">
        <f t="shared" ca="1" si="106"/>
        <v>81689.631200892414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81689.631200892414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307.47247175446762</v>
      </c>
      <c r="L1040" s="444">
        <f t="shared" ca="1" si="106"/>
        <v>74100.865692826701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74100.865692826701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275.85261547086048</v>
      </c>
      <c r="L1041" s="444">
        <f t="shared" ca="1" si="106"/>
        <v>66480.480328477381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66480.480328477381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244.10100978607164</v>
      </c>
      <c r="L1042" s="444">
        <f t="shared" ca="1" si="106"/>
        <v>58828.343358443264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58828.343358443264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212.21710574426282</v>
      </c>
      <c r="L1043" s="444">
        <f t="shared" ca="1" si="106"/>
        <v>51144.322484367338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51144.322484367338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180.20035210227979</v>
      </c>
      <c r="L1044" s="444">
        <f t="shared" ca="1" si="106"/>
        <v>43428.284856649429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43428.284856649429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148.05019532012184</v>
      </c>
      <c r="L1045" s="444">
        <f t="shared" ca="1" si="106"/>
        <v>35680.097072149365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35680.097072149365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115.76607955137159</v>
      </c>
      <c r="L1046" s="444">
        <f t="shared" ca="1" si="106"/>
        <v>27899.625171880554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27899.625171880554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83.34744663358488</v>
      </c>
      <c r="L1047" s="444">
        <f t="shared" ca="1" si="106"/>
        <v>20086.734638693957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20086.734638693957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50.79373607864072</v>
      </c>
      <c r="L1048" s="444">
        <f t="shared" ca="1" si="106"/>
        <v>12241.290394952413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12241.290394952413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18.104385063050952</v>
      </c>
      <c r="L1049" s="444">
        <f t="shared" ca="1" si="106"/>
        <v>4363.1568001952801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4363.1568001952801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-14.721171581770434</v>
      </c>
      <c r="L1050" s="444">
        <f t="shared" ca="1" si="106"/>
        <v>-3547.8023512066748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-3547.8023512066748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-47.683501379278582</v>
      </c>
      <c r="L1051" s="444">
        <f t="shared" ca="1" si="106"/>
        <v>-11491.723832406138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-11491.723832406138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-80.783174217609684</v>
      </c>
      <c r="L1052" s="444">
        <f t="shared" ca="1" si="106"/>
        <v>-19468.744986443933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-19468.744986443933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-114.02076235943382</v>
      </c>
      <c r="L1053" s="444">
        <f t="shared" ca="1" si="106"/>
        <v>-27479.003728623549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-27479.003728623549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-147.39684045184887</v>
      </c>
      <c r="L1054" s="444">
        <f t="shared" ca="1" si="106"/>
        <v>-35522.638548895578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-35522.638548895578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-180.91198553631568</v>
      </c>
      <c r="L1055" s="444">
        <f t="shared" ca="1" si="106"/>
        <v>-43599.788514252083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-43599.788514252083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-214.56677705863444</v>
      </c>
      <c r="L1056" s="444">
        <f t="shared" ca="1" si="106"/>
        <v>-51710.593271130907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-51710.593271130907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-248.36179687896285</v>
      </c>
      <c r="L1057" s="444">
        <f t="shared" ca="1" si="106"/>
        <v>-59855.193047830056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-59855.193047830056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-282.29762928187597</v>
      </c>
      <c r="L1058" s="444">
        <f t="shared" ca="1" si="106"/>
        <v>-68033.728656932115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-68033.728656932115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-316.37486098646792</v>
      </c>
      <c r="L1059" s="444">
        <f t="shared" ca="1" si="106"/>
        <v>-76246.341497738773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-76246.341497738773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-350.59408115649569</v>
      </c>
      <c r="L1060" s="444">
        <f t="shared" ca="1" si="106"/>
        <v>-84493.173558715454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-84493.173558715454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-384.95588141056515</v>
      </c>
      <c r="L1061" s="444">
        <f t="shared" ca="1" si="106"/>
        <v>-92774.367419946211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-92774.367419946211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-419.46085583235998</v>
      </c>
      <c r="L1062" s="444">
        <f t="shared" ca="1" si="106"/>
        <v>-101090.06625559877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-101090.06625559877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-454.10960098091232</v>
      </c>
      <c r="L1063" s="444">
        <f t="shared" ca="1" si="106"/>
        <v>-109440.41383639986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-109440.41383639986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-488.9027159009168</v>
      </c>
      <c r="L1064" s="444">
        <f t="shared" ca="1" si="106"/>
        <v>-117825.55453212096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-117825.55453212096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-523.84080213308812</v>
      </c>
      <c r="L1065" s="444">
        <f t="shared" ca="1" si="106"/>
        <v>-126245.63331407424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-126245.63331407424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-558.92446372456004</v>
      </c>
      <c r="L1066" s="444">
        <f t="shared" ca="1" si="106"/>
        <v>-134700.79575761899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-134700.79575761899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-594.15430723932991</v>
      </c>
      <c r="L1067" s="444">
        <f t="shared" ca="1" si="106"/>
        <v>-143191.18804467851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-143191.18804467851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-629.53094176874447</v>
      </c>
      <c r="L1068" s="444">
        <f t="shared" ca="1" si="106"/>
        <v>-151716.95696626743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-151716.95696626743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-665.05497894203165</v>
      </c>
      <c r="L1069" s="444">
        <f t="shared" ca="1" si="106"/>
        <v>-160278.24992502964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-160278.24992502964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-700.72703293687425</v>
      </c>
      <c r="L1070" s="444">
        <f t="shared" ca="1" si="106"/>
        <v>-168875.21493778669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-168875.21493778669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-736.54772049002861</v>
      </c>
      <c r="L1071" s="444">
        <f t="shared" ca="1" si="106"/>
        <v>-177508.00063809688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-177508.00063809688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-772.51766090798776</v>
      </c>
      <c r="L1072" s="444">
        <f t="shared" ca="1" si="106"/>
        <v>-186176.75627882505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-186176.75627882505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-808.63747607768846</v>
      </c>
      <c r="L1073" s="444">
        <f t="shared" ca="1" si="106"/>
        <v>-194881.63173472291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-194881.63173472291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-844.90779047726278</v>
      </c>
      <c r="L1074" s="444">
        <f t="shared" ca="1" si="106"/>
        <v>-203622.77750502035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-203622.77750502035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-881.3292311868355</v>
      </c>
      <c r="L1075" s="444">
        <f t="shared" ca="1" si="106"/>
        <v>-212400.34471602735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-212400.34471602735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-917.90242789936451</v>
      </c>
      <c r="L1076" s="444">
        <f t="shared" ca="1" si="106"/>
        <v>-221214.48512374688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-221214.48512374688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-954.6280129315295</v>
      </c>
      <c r="L1077" s="444">
        <f t="shared" ca="1" si="106"/>
        <v>-230065.35111649858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-230065.35111649858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-991.50662123466145</v>
      </c>
      <c r="L1078" s="444">
        <f t="shared" ca="1" si="106"/>
        <v>-238953.09571755343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-238953.09571755343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-1028.5388904057234</v>
      </c>
      <c r="L1079" s="444">
        <f t="shared" ca="1" si="106"/>
        <v>-247877.87258777933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-247877.87258777933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-1065.7254606983311</v>
      </c>
      <c r="L1080" s="444">
        <f t="shared" ca="1" si="106"/>
        <v>-256839.83602829784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-256839.83602829784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-1103.066975033825</v>
      </c>
      <c r="L1081" s="444">
        <f t="shared" ca="1" si="106"/>
        <v>-265839.14098315185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-265839.14098315185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-1140.5640790123834</v>
      </c>
      <c r="L1082" s="444">
        <f t="shared" ca="1" si="106"/>
        <v>-274875.9430419844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-274875.9430419844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-1178.2174209241857</v>
      </c>
      <c r="L1083" s="444">
        <f t="shared" ca="1" si="106"/>
        <v>-283950.39844272874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-283950.39844272874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-1216.0276517606205</v>
      </c>
      <c r="L1084" s="444">
        <f t="shared" ca="1" si="106"/>
        <v>-293062.66407430952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-293062.66407430952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-1253.9954252255404</v>
      </c>
      <c r="L1085" s="444">
        <f t="shared" ca="1" si="106"/>
        <v>-302212.89747935522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-302212.89747935522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-1292.1213977465641</v>
      </c>
      <c r="L1086" s="444">
        <f t="shared" ca="1" si="106"/>
        <v>-311401.25685692194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-311401.25685692194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-1330.4062284864256</v>
      </c>
      <c r="L1087" s="444">
        <f t="shared" ca="1" si="106"/>
        <v>-320627.90106522857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-320627.90106522857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-1368.8505793543698</v>
      </c>
      <c r="L1088" s="444">
        <f t="shared" ca="1" si="106"/>
        <v>-329892.98962440313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-329892.98962440313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-1407.4551150175971</v>
      </c>
      <c r="L1089" s="444">
        <f t="shared" ca="1" si="106"/>
        <v>-339196.6827192409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-339196.6827192409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-1446.2205029127545</v>
      </c>
      <c r="L1090" s="444">
        <f t="shared" ca="1" si="106"/>
        <v>-348539.14120197383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-348539.14120197383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-1485.1474132574749</v>
      </c>
      <c r="L1091" s="444">
        <f t="shared" ca="1" si="106"/>
        <v>-357920.52659505146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-357920.52659505146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-1524.2365190619651</v>
      </c>
      <c r="L1092" s="444">
        <f t="shared" ca="1" si="106"/>
        <v>-367341.00109393359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-367341.00109393359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-1563.4884961406406</v>
      </c>
      <c r="L1093" s="444">
        <f t="shared" ca="1" si="106"/>
        <v>-376800.7275698944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-376800.7275698944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-1602.9040231238107</v>
      </c>
      <c r="L1094" s="444">
        <f t="shared" ca="1" si="106"/>
        <v>-386299.86957283836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-386299.86957283836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-1642.4837814694106</v>
      </c>
      <c r="L1095" s="444">
        <f t="shared" ca="1" si="106"/>
        <v>-395838.59133412794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-395838.59133412794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-1682.2284554747837</v>
      </c>
      <c r="L1096" s="444">
        <f t="shared" ca="1" si="106"/>
        <v>-405417.05776942289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-405417.05776942289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-1722.1387322885128</v>
      </c>
      <c r="L1097" s="444">
        <f t="shared" ca="1" si="106"/>
        <v>-415035.43448153156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-415035.43448153156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-1762.2153019222987</v>
      </c>
      <c r="L1098" s="444">
        <f t="shared" ca="1" si="106"/>
        <v>-424693.88776327402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-424693.88776327402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-1802.4588572628925</v>
      </c>
      <c r="L1099" s="444">
        <f t="shared" ca="1" si="106"/>
        <v>-434392.58460035711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-434392.58460035711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-1842.870094084072</v>
      </c>
      <c r="L1100" s="444">
        <f t="shared" ca="1" si="106"/>
        <v>-444131.69267426134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-444131.69267426134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-1883.4497110586733</v>
      </c>
      <c r="L1101" s="444">
        <f t="shared" ca="1" si="106"/>
        <v>-453911.38036514021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-453911.38036514021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-1924.1984097706679</v>
      </c>
      <c r="L1102" s="444">
        <f t="shared" ca="1" si="106"/>
        <v>-463731.81675473106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-463731.81675473106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-1965.1168947272968</v>
      </c>
      <c r="L1103" s="444">
        <f t="shared" ca="1" si="106"/>
        <v>-473593.17162927851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-473593.17162927851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-2006.2058733712445</v>
      </c>
      <c r="L1104" s="444">
        <f t="shared" ca="1" si="106"/>
        <v>-483495.6154824699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-483495.6154824699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-2047.4660560928753</v>
      </c>
      <c r="L1105" s="444">
        <f t="shared" ca="1" si="106"/>
        <v>-493439.31951838295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-493439.31951838295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-2088.8981562425129</v>
      </c>
      <c r="L1106" s="444">
        <f t="shared" ca="1" si="106"/>
        <v>-503424.45565444563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-503424.45565444563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-2130.502890142774</v>
      </c>
      <c r="L1107" s="444">
        <f t="shared" ca="1" si="106"/>
        <v>-513451.19652440859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-513451.19652440859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-2172.2809771009534</v>
      </c>
      <c r="L1108" s="444">
        <f t="shared" ca="1" si="106"/>
        <v>-523519.71548132971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-523519.71548132971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-2214.233139421458</v>
      </c>
      <c r="L1109" s="444">
        <f t="shared" ca="1" si="106"/>
        <v>-533630.18660057138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-533630.18660057138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-2256.3601024182985</v>
      </c>
      <c r="L1110" s="444">
        <f t="shared" ca="1" si="106"/>
        <v>-543782.78468280996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-543782.78468280996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-2298.6625944276257</v>
      </c>
      <c r="L1111" s="444">
        <f t="shared" ca="1" si="106"/>
        <v>-553977.68525705778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-553977.68525705778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-2341.141346820325</v>
      </c>
      <c r="L1112" s="444">
        <f t="shared" ca="1" si="106"/>
        <v>-564215.06458369829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-564215.06458369829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-2383.7970940146606</v>
      </c>
      <c r="L1113" s="444">
        <f t="shared" ca="1" si="106"/>
        <v>-574495.09965753322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-574495.09965753322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-2426.6305734889729</v>
      </c>
      <c r="L1114" s="444">
        <f t="shared" ca="1" si="106"/>
        <v>-584817.96821084246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-584817.96821084246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-2469.6425257944279</v>
      </c>
      <c r="L1115" s="444">
        <f t="shared" ca="1" si="106"/>
        <v>-595183.84871645714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-595183.84871645714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-2512.8336945678225</v>
      </c>
      <c r="L1116" s="444">
        <f t="shared" ca="1" si="106"/>
        <v>-605592.92039084516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-605592.92039084516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-2556.2048265444391</v>
      </c>
      <c r="L1117" s="444">
        <f t="shared" ca="1" si="106"/>
        <v>-616045.36319720978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-616045.36319720978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-2599.7566715709581</v>
      </c>
      <c r="L1118" s="444">
        <f t="shared" ca="1" si="106"/>
        <v>-626541.35784860095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-626541.35784860095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-2643.4899826184214</v>
      </c>
      <c r="L1119" s="444">
        <f t="shared" ca="1" si="106"/>
        <v>-637081.08581103955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-637081.08581103955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-2687.4055157952489</v>
      </c>
      <c r="L1120" s="444">
        <f t="shared" ca="1" si="106"/>
        <v>-647664.729306655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-647664.729306655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-2731.5040303603137</v>
      </c>
      <c r="L1121" s="444">
        <f t="shared" ca="1" si="106"/>
        <v>-658292.47131683549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-658292.47131683549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-2775.7862887360657</v>
      </c>
      <c r="L1122" s="444">
        <f t="shared" ca="1" si="106"/>
        <v>-668964.49558539176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-668964.49558539176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-2820.2530565217166</v>
      </c>
      <c r="L1123" s="444">
        <f t="shared" ca="1" si="106"/>
        <v>-679680.98662173375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-679680.98662173375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-2864.905102506475</v>
      </c>
      <c r="L1124" s="444">
        <f t="shared" ca="1" si="106"/>
        <v>-690442.1297040605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-690442.1297040605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-2909.7431986828365</v>
      </c>
      <c r="L1125" s="444">
        <f t="shared" ca="1" si="106"/>
        <v>-701248.11088256352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-701248.11088256352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-2954.7681202599324</v>
      </c>
      <c r="L1126" s="444">
        <f t="shared" ca="1" si="106"/>
        <v>-712099.11698264373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-712099.11698264373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-2999.9806456769329</v>
      </c>
      <c r="L1127" s="444">
        <f t="shared" ca="1" si="106"/>
        <v>-722995.33560814091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-722995.33560814091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-3045.3815566165049</v>
      </c>
      <c r="L1128" s="444">
        <f t="shared" ca="1" si="106"/>
        <v>-733936.95514457766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-733936.95514457766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-3090.9716380183245</v>
      </c>
      <c r="L1129" s="444">
        <f t="shared" ca="1" si="106"/>
        <v>-744924.16476241627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-744924.16476241627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-3136.7516780926521</v>
      </c>
      <c r="L1130" s="444">
        <f t="shared" ca="1" si="106"/>
        <v>-755957.15442032914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-755957.15442032914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-3182.7224683339555</v>
      </c>
      <c r="L1131" s="444">
        <f t="shared" ca="1" si="106"/>
        <v>-767036.11486848327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-767036.11486848327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-3228.8848035345977</v>
      </c>
      <c r="L1132" s="444">
        <f t="shared" ca="1" si="106"/>
        <v>-778161.23765183811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-778161.23765183811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-3275.2394817985764</v>
      </c>
      <c r="L1133" s="444">
        <f t="shared" ca="1" si="106"/>
        <v>-789332.71511345694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-789332.71511345694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-3321.7873045553215</v>
      </c>
      <c r="L1134" s="444">
        <f t="shared" ca="1" si="106"/>
        <v>-800550.74039783247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-800550.74039783247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-3368.5290765735531</v>
      </c>
      <c r="L1135" s="444">
        <f t="shared" ca="1" si="106"/>
        <v>-811815.50745422626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-811815.50745422626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-3415.4656059751937</v>
      </c>
      <c r="L1136" s="444">
        <f t="shared" ca="1" si="106"/>
        <v>-823127.21104002174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-823127.21104002174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-3462.5977042493414</v>
      </c>
      <c r="L1137" s="444">
        <f t="shared" ca="1" si="106"/>
        <v>-834486.04672409128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-834486.04672409128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-3509.9261862662979</v>
      </c>
      <c r="L1138" s="444">
        <f t="shared" ca="1" si="106"/>
        <v>-845892.21089017787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-845892.21089017787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-3557.4518702916589</v>
      </c>
      <c r="L1139" s="444">
        <f t="shared" ca="1" si="106"/>
        <v>-857345.90074028971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-857345.90074028971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-3605.1755780004587</v>
      </c>
      <c r="L1140" s="444">
        <f t="shared" ca="1" si="106"/>
        <v>-868847.31429811043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-868847.31429811043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-3653.0981344913776</v>
      </c>
      <c r="L1141" s="444">
        <f t="shared" ca="1" si="106"/>
        <v>-880396.65041242202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-880396.65041242202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-3701.2203683010093</v>
      </c>
      <c r="L1142" s="444">
        <f t="shared" ca="1" si="106"/>
        <v>-891994.10876054328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-891994.10876054328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-3749.5431114181811</v>
      </c>
      <c r="L1143" s="444">
        <f t="shared" ca="1" si="106"/>
        <v>-903639.88985178166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-903639.88985178166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-3798.0671992983416</v>
      </c>
      <c r="L1144" s="444">
        <f t="shared" ca="1" si="106"/>
        <v>-915334.19503090018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-915334.19503090018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-3846.7934708780017</v>
      </c>
      <c r="L1145" s="444">
        <f t="shared" ca="1" si="106"/>
        <v>-927077.22648159845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-927077.22648159845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-3895.7227685892444</v>
      </c>
      <c r="L1146" s="444">
        <f t="shared" ca="1" si="106"/>
        <v>-938869.18723000796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-938869.18723000796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-3944.8559383742841</v>
      </c>
      <c r="L1147" s="444">
        <f t="shared" ca="1" si="106"/>
        <v>-950710.28114820248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-950710.28114820248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-3994.1938297000947</v>
      </c>
      <c r="L1148" s="444">
        <f t="shared" ca="1" si="106"/>
        <v>-962600.71295772283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-962600.71295772283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-4043.7372955730962</v>
      </c>
      <c r="L1149" s="444">
        <f t="shared" ca="1" si="106"/>
        <v>-974540.68823311618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-974540.68823311618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-4093.487192553901</v>
      </c>
      <c r="L1150" s="444">
        <f t="shared" ca="1" si="106"/>
        <v>-986530.41340549034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-986530.41340549034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-4143.4443807721273</v>
      </c>
      <c r="L1151" s="444">
        <f t="shared" ca="1" si="106"/>
        <v>-998570.09576608276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-998570.09576608276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-4193.609723941262</v>
      </c>
      <c r="L1152" s="444">
        <f t="shared" ca="1" si="106"/>
        <v>-1010659.9434698443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-1010659.9434698443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-4243.9840893736018</v>
      </c>
      <c r="L1153" s="444">
        <f t="shared" ca="1" si="106"/>
        <v>-1022800.1655390381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-1022800.1655390381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-4294.568347995244</v>
      </c>
      <c r="L1154" s="444">
        <f t="shared" ca="1" si="106"/>
        <v>-1034990.9718668537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-1034990.9718668537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-4345.3633743611408</v>
      </c>
      <c r="L1155" s="444">
        <f t="shared" ca="1" si="106"/>
        <v>-1047232.5732210351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-1047232.5732210351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-4396.3700466702303</v>
      </c>
      <c r="L1156" s="444">
        <f t="shared" ca="1" si="106"/>
        <v>-1059525.1812475256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-1059525.1812475256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-4447.5892467806079</v>
      </c>
      <c r="L1157" s="444">
        <f t="shared" ca="1" si="106"/>
        <v>-1071869.0084741265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-1071869.0084741265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-4499.0218602247778</v>
      </c>
      <c r="L1158" s="444">
        <f t="shared" ca="1" si="106"/>
        <v>-1084264.2683141716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-1084264.2683141716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-4550.6687762249658</v>
      </c>
      <c r="L1159" s="444">
        <f t="shared" ca="1" si="106"/>
        <v>-1096711.1750702169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-1096711.1750702169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-4602.5308877084881</v>
      </c>
      <c r="L1160" s="444">
        <f t="shared" ca="1" si="106"/>
        <v>-1109209.9439377456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-1109209.9439377456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-4654.609091323191</v>
      </c>
      <c r="L1161" s="444">
        <f t="shared" ca="1" si="106"/>
        <v>-1121760.791008889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-1121760.791008889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-4706.904287452955</v>
      </c>
      <c r="L1162" s="444">
        <f t="shared" ca="1" si="106"/>
        <v>-1134363.9332761622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-1134363.9332761622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-4759.4173802332607</v>
      </c>
      <c r="L1163" s="444">
        <f t="shared" ca="1" si="106"/>
        <v>-1147019.5886362158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-1147019.5886362158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-4812.1492775668166</v>
      </c>
      <c r="L1164" s="444">
        <f t="shared" ca="1" si="106"/>
        <v>-1159727.9758936029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-1159727.9758936029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-4865.1008911392628</v>
      </c>
      <c r="L1165" s="444">
        <f t="shared" ca="1" si="106"/>
        <v>-1172489.3147645625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-1172489.3147645625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-4918.2731364349283</v>
      </c>
      <c r="L1166" s="444">
        <f t="shared" ca="1" si="106"/>
        <v>-1185303.8258808176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-1185303.8258808176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-4971.6669327526579</v>
      </c>
      <c r="L1167" s="444">
        <f t="shared" ca="1" si="106"/>
        <v>-1198171.7307933904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-1198171.7307933904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-5025.2832032217111</v>
      </c>
      <c r="L1168" s="444">
        <f t="shared" ca="1" si="106"/>
        <v>-1211093.2519764323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-1211093.2519764323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-5046.2218832351346</v>
      </c>
      <c r="L1169" s="444">
        <f t="shared" ca="1" si="106"/>
        <v>-1216139.4738596673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-1216139.4738596673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-5067.2478077486139</v>
      </c>
      <c r="L1170" s="444">
        <f t="shared" ca="1" si="106"/>
        <v>-1221206.7216674159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-1221206.7216674159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-5088.3613402808996</v>
      </c>
      <c r="L1171" s="444">
        <f t="shared" ca="1" si="106"/>
        <v>-1226295.0830076968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-1226295.0830076968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-5109.5628458654028</v>
      </c>
      <c r="L1172" s="444">
        <f t="shared" ca="1" si="106"/>
        <v>-1231404.6458535623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-1231404.6458535623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-5130.8526910565097</v>
      </c>
      <c r="L1173" s="444">
        <f t="shared" ca="1" si="106"/>
        <v>-1236535.4985446187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-1236535.4985446187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-5152.2312439359112</v>
      </c>
      <c r="L1174" s="444">
        <f t="shared" ca="1" si="106"/>
        <v>-1241687.7297885546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-1241687.7297885546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-5173.6988741189771</v>
      </c>
      <c r="L1175" s="444">
        <f t="shared" ca="1" si="106"/>
        <v>-1246861.4286626736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-1246861.4286626736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-5195.2559527611402</v>
      </c>
      <c r="L1176" s="444">
        <f t="shared" ca="1" si="106"/>
        <v>-1252056.6846154346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-1252056.6846154346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-5216.9028525643107</v>
      </c>
      <c r="L1177" s="444">
        <f t="shared" ca="1" si="106"/>
        <v>-1257273.587467999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-1257273.587467999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-5238.6399477833293</v>
      </c>
      <c r="L1178" s="444">
        <f t="shared" ca="1" si="106"/>
        <v>-1262512.2274157824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-1262512.2274157824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-5260.467614232427</v>
      </c>
      <c r="L1179" s="444">
        <f t="shared" ca="1" si="106"/>
        <v>-1267772.6950300147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-1267772.6950300147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-5282.3862292917283</v>
      </c>
      <c r="L1180" s="444">
        <f t="shared" ca="1" si="106"/>
        <v>-1273055.0812593065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-1273055.0812593065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-5304.3961719137769</v>
      </c>
      <c r="L1181" s="444">
        <f t="shared" ca="1" si="106"/>
        <v>-1278359.4774312202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-1278359.4774312202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-5326.4978226300846</v>
      </c>
      <c r="L1182" s="444">
        <f t="shared" ca="1" si="106"/>
        <v>-1283685.9752538502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-1283685.9752538502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-5348.6915635577088</v>
      </c>
      <c r="L1183" s="444">
        <f t="shared" ca="1" si="106"/>
        <v>-1289034.6668174078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-1289034.6668174078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-5370.977778405866</v>
      </c>
      <c r="L1184" s="444">
        <f t="shared" ca="1" si="106"/>
        <v>-1294405.6445958137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-1294405.6445958137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-5393.3568524825569</v>
      </c>
      <c r="L1185" s="444">
        <f t="shared" ca="1" si="106"/>
        <v>-1299799.0014482962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-1299799.0014482962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-5415.8291727012347</v>
      </c>
      <c r="L1186" s="444">
        <f t="shared" ca="1" si="106"/>
        <v>-1305214.8306209976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-1305214.8306209976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-5438.3951275874897</v>
      </c>
      <c r="L1187" s="444">
        <f t="shared" ca="1" si="106"/>
        <v>-1310653.2257485851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-1310653.2257485851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-5461.0551072857706</v>
      </c>
      <c r="L1188" s="444">
        <f t="shared" ca="1" si="106"/>
        <v>-1316114.2808558708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-1316114.2808558708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-5483.8095035661281</v>
      </c>
      <c r="L1189" s="444">
        <f t="shared" ca="1" si="106"/>
        <v>-1321598.090359437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-1321598.090359437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-5506.6587098309874</v>
      </c>
      <c r="L1190" s="444">
        <f t="shared" ca="1" si="106"/>
        <v>-1327104.7490692681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-1327104.7490692681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-5529.6031211219506</v>
      </c>
      <c r="L1191" s="444">
        <f t="shared" ca="1" si="106"/>
        <v>-1332634.35219039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-1332634.35219039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-5552.6431341266252</v>
      </c>
      <c r="L1192" s="444">
        <f t="shared" ca="1" si="106"/>
        <v>-1338186.9953245167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-1338186.9953245167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-5575.7791471854862</v>
      </c>
      <c r="L1193" s="444">
        <f t="shared" ca="1" si="106"/>
        <v>-1343762.7744717021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-1343762.7744717021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-5599.0115602987589</v>
      </c>
      <c r="L1194" s="444">
        <f t="shared" ca="1" si="106"/>
        <v>-1349361.7860320008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-1349361.7860320008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-5622.3407751333361</v>
      </c>
      <c r="L1195" s="444">
        <f t="shared" ca="1" si="106"/>
        <v>-1354984.1268071341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-1354984.1268071341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-5645.7671950297254</v>
      </c>
      <c r="L1196" s="444">
        <f t="shared" ca="1" si="106"/>
        <v>-1360629.8940021638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-1360629.8940021638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-5669.2912250090158</v>
      </c>
      <c r="L1197" s="444">
        <f t="shared" ca="1" si="106"/>
        <v>-1366299.1852271729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-1366299.1852271729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-5692.9132717798875</v>
      </c>
      <c r="L1198" s="444">
        <f t="shared" ca="1" si="106"/>
        <v>-1371992.0984989528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-1371992.0984989528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-5716.6337437456368</v>
      </c>
      <c r="L1199" s="444">
        <f t="shared" ca="1" si="106"/>
        <v>-1377708.7322426985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-1377708.7322426985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-5740.4530510112436</v>
      </c>
      <c r="L1200" s="444">
        <f t="shared" ca="1" si="106"/>
        <v>-1383449.1852937099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-1383449.1852937099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-5764.3716053904573</v>
      </c>
      <c r="L1201" s="444">
        <f t="shared" ca="1" si="106"/>
        <v>-1389213.5568991003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-1389213.5568991003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-5788.3898204129182</v>
      </c>
      <c r="L1202" s="444">
        <f t="shared" ca="1" si="106"/>
        <v>-1395001.9467195133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-1395001.9467195133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-5812.5081113313054</v>
      </c>
      <c r="L1203" s="444">
        <f t="shared" ca="1" si="106"/>
        <v>-1400814.4548308447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-1400814.4548308447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-5836.7268951285196</v>
      </c>
      <c r="L1204" s="444">
        <f t="shared" ca="1" si="106"/>
        <v>-1406651.1817259733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-1406651.1817259733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-5861.0465905248884</v>
      </c>
      <c r="L1205" s="444">
        <f t="shared" ca="1" si="106"/>
        <v>-1412512.2283164982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-1412512.2283164982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-5885.4676179854096</v>
      </c>
      <c r="L1206" s="444">
        <f t="shared" ca="1" si="106"/>
        <v>-1418397.6959344835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-1418397.6959344835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-5909.9903997270148</v>
      </c>
      <c r="L1207" s="444">
        <f t="shared" ca="1" si="106"/>
        <v>-1424307.6863342104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-1424307.6863342104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-5934.6153597258772</v>
      </c>
      <c r="L1208" s="444">
        <f t="shared" ca="1" si="106"/>
        <v>-1430242.3016939363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-1430242.3016939363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-5959.3429237247346</v>
      </c>
      <c r="L1209" s="444">
        <f t="shared" ca="1" si="106"/>
        <v>-1436201.6446176611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-1436201.6446176611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-5984.1735192402548</v>
      </c>
      <c r="L1210" s="444">
        <f t="shared" ca="1" si="106"/>
        <v>-1442185.8181369014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-1442185.8181369014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-6009.1075755704223</v>
      </c>
      <c r="L1211" s="444">
        <f t="shared" ca="1" si="106"/>
        <v>-1448194.9257124718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-1448194.9257124718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-6034.1455238019662</v>
      </c>
      <c r="L1212" s="444">
        <f t="shared" ca="1" si="106"/>
        <v>-1454229.0712362737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-1454229.0712362737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-6059.2877968178072</v>
      </c>
      <c r="L1213" s="444">
        <f t="shared" ca="1" si="106"/>
        <v>-1460288.3590330915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-1460288.3590330915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-6084.5348293045481</v>
      </c>
      <c r="L1214" s="444">
        <f t="shared" ca="1" si="106"/>
        <v>-1466372.893862396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-1466372.893862396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-6109.8870577599837</v>
      </c>
      <c r="L1215" s="444">
        <f t="shared" ca="1" si="106"/>
        <v>-1472482.780920156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-1472482.780920156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-6135.34492050065</v>
      </c>
      <c r="L1216" s="444">
        <f t="shared" ca="1" si="106"/>
        <v>-1478618.1258406567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-1478618.1258406567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-6160.908857669403</v>
      </c>
      <c r="L1217" s="444">
        <f t="shared" ca="1" si="106"/>
        <v>-1484779.0346983261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-1484779.0346983261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-6186.5793112430256</v>
      </c>
      <c r="L1218" s="444">
        <f t="shared" ca="1" si="106"/>
        <v>-1490965.6140095692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-1490965.6140095692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-6212.3567250398719</v>
      </c>
      <c r="L1219" s="444">
        <f t="shared" ca="1" si="106"/>
        <v>-1497177.9707346091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-1497177.9707346091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-6238.241544727538</v>
      </c>
      <c r="L1220" s="444">
        <f t="shared" ca="1" si="106"/>
        <v>-1503416.2122793365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-1503416.2122793365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-6264.2342178305689</v>
      </c>
      <c r="L1221" s="444">
        <f t="shared" ca="1" si="106"/>
        <v>-1509680.446497167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-1509680.446497167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-6290.3351937381958</v>
      </c>
      <c r="L1222" s="444">
        <f t="shared" ca="1" si="106"/>
        <v>-1515970.7816909051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-1515970.7816909051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-6316.5449237121047</v>
      </c>
      <c r="L1223" s="444">
        <f t="shared" ca="1" si="106"/>
        <v>-1522287.3266146171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-1522287.3266146171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-6342.8638608942383</v>
      </c>
      <c r="L1224" s="444">
        <f t="shared" ca="1" si="106"/>
        <v>-1528630.1904755114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-1528630.1904755114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-6369.2924603146303</v>
      </c>
      <c r="L1225" s="444">
        <f t="shared" ca="1" si="106"/>
        <v>-1534999.4829358261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-1534999.4829358261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-6395.8311788992751</v>
      </c>
      <c r="L1226" s="444">
        <f t="shared" ca="1" si="106"/>
        <v>-1541395.3141147255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-1541395.3141147255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-6422.4804754780225</v>
      </c>
      <c r="L1227" s="444">
        <f t="shared" ca="1" si="106"/>
        <v>-1547817.7945902036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-1547817.7945902036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-6449.2408107925148</v>
      </c>
      <c r="L1228" s="444">
        <f t="shared" ca="1" si="106"/>
        <v>-1554267.035400996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-1554267.035400996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-6476.1126475041501</v>
      </c>
      <c r="L1229" s="444">
        <f t="shared" ca="1" si="106"/>
        <v>-1560743.1480485001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-1560743.1480485001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-6503.0964502020834</v>
      </c>
      <c r="L1230" s="444">
        <f t="shared" ca="1" si="106"/>
        <v>-1567246.2444987022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-1567246.2444987022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-6530.1926854112589</v>
      </c>
      <c r="L1231" s="444">
        <f t="shared" ca="1" si="106"/>
        <v>-1573776.4371841135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-1573776.4371841135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-6557.4018216004733</v>
      </c>
      <c r="L1232" s="444">
        <f t="shared" ca="1" si="106"/>
        <v>-1580333.839005714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-1580333.839005714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-6584.7243291904751</v>
      </c>
      <c r="L1233" s="444">
        <f t="shared" ca="1" si="106"/>
        <v>-1586918.5633349046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-1586918.5633349046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-6612.1606805621022</v>
      </c>
      <c r="L1234" s="444">
        <f t="shared" ca="1" si="106"/>
        <v>-1593530.7240154666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-1593530.7240154666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-6639.7113500644446</v>
      </c>
      <c r="L1235" s="444">
        <f t="shared" ca="1" si="106"/>
        <v>-1600170.4353655311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-1600170.4353655311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-6667.3768140230459</v>
      </c>
      <c r="L1236" s="444">
        <f t="shared" ca="1" si="106"/>
        <v>-1606837.8121795543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-1606837.8121795543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-6695.157550748143</v>
      </c>
      <c r="L1237" s="444">
        <f t="shared" ca="1" si="106"/>
        <v>-1613532.9697303025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-1613532.9697303025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-6723.0540405429265</v>
      </c>
      <c r="L1238" s="444">
        <f t="shared" ca="1" si="106"/>
        <v>-1620256.0237708455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-1620256.0237708455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-6751.0667657118565</v>
      </c>
      <c r="L1239" s="444">
        <f t="shared" ca="1" si="106"/>
        <v>-1627007.0905365574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-1627007.0905365574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-6779.196210568989</v>
      </c>
      <c r="L1240" s="444">
        <f t="shared" ca="1" si="106"/>
        <v>-1633786.2867471264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-1633786.2867471264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-6807.4428614463595</v>
      </c>
      <c r="L1241" s="444">
        <f t="shared" ca="1" si="106"/>
        <v>-1640593.7296085728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-1640593.7296085728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-6835.8072067023868</v>
      </c>
      <c r="L1242" s="444">
        <f t="shared" ca="1" si="106"/>
        <v>-1647429.5368152752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-1647429.5368152752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-6864.2897367303131</v>
      </c>
      <c r="L1243" s="444">
        <f t="shared" ca="1" si="106"/>
        <v>-1654293.8265520055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-1654293.8265520055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-6892.8909439666886</v>
      </c>
      <c r="L1244" s="444">
        <f t="shared" ca="1" si="106"/>
        <v>-1661186.7174959721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-1661186.7174959721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-6921.6113228998838</v>
      </c>
      <c r="L1245" s="444">
        <f t="shared" ca="1" si="106"/>
        <v>-1668108.3288188719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-1668108.3288188719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-6950.4513700786329</v>
      </c>
      <c r="L1246" s="444">
        <f t="shared" ca="1" si="106"/>
        <v>-1675058.7801889505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-1675058.7801889505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-6979.4115841206276</v>
      </c>
      <c r="L1247" s="444">
        <f t="shared" ca="1" si="106"/>
        <v>-1682038.1917730712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-1682038.1917730712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-7008.4924657211295</v>
      </c>
      <c r="L1248" s="444">
        <f t="shared" ca="1" si="106"/>
        <v>-1689046.6842387924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-1689046.6842387924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-7037.6945176616346</v>
      </c>
      <c r="L1249" s="444">
        <f t="shared" ca="1" si="106"/>
        <v>-1696084.378756454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-1696084.378756454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-7067.0182448185569</v>
      </c>
      <c r="L1250" s="444">
        <f t="shared" ca="1" si="106"/>
        <v>-1703151.3970012725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-1703151.3970012725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-7096.4641541719684</v>
      </c>
      <c r="L1251" s="444">
        <f t="shared" ca="1" si="106"/>
        <v>-1710247.8611554445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-1710247.8611554445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-7126.0327548143514</v>
      </c>
      <c r="L1252" s="444">
        <f t="shared" ca="1" si="106"/>
        <v>-1717373.8939102588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-1717373.8939102588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-7155.7245579594119</v>
      </c>
      <c r="L1253" s="444">
        <f t="shared" ca="1" si="106"/>
        <v>-1724529.6184682183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-1724529.6184682183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-7185.5400769509097</v>
      </c>
      <c r="L1254" s="444">
        <f t="shared" ca="1" si="106"/>
        <v>-1731715.158545169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-1731715.158545169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-7215.479827271537</v>
      </c>
      <c r="L1255" s="444">
        <f t="shared" ca="1" si="106"/>
        <v>-1738930.6383724406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-1738930.6383724406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-7245.5443265518343</v>
      </c>
      <c r="L1256" s="444">
        <f t="shared" ca="1" si="106"/>
        <v>-1746176.1826989923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-1746176.1826989923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-7275.7340945791348</v>
      </c>
      <c r="L1257" s="444">
        <f t="shared" ca="1" si="106"/>
        <v>-1753451.9167935716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-1753451.9167935716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-7306.049653306547</v>
      </c>
      <c r="L1258" s="444">
        <f t="shared" ca="1" si="106"/>
        <v>-1760757.9664468782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-1760757.9664468782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-7336.4915268619925</v>
      </c>
      <c r="L1259" s="444">
        <f t="shared" ca="1" si="106"/>
        <v>-1768094.4579737401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-1768094.4579737401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-7367.0602415572512</v>
      </c>
      <c r="L1260" s="444">
        <f t="shared" ca="1" si="106"/>
        <v>-1775461.5182152973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-1775461.5182152973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-7397.7563258970722</v>
      </c>
      <c r="L1261" s="444">
        <f t="shared" ca="1" si="106"/>
        <v>-1782859.2745411943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-1782859.2745411943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-7428.5803105883097</v>
      </c>
      <c r="L1262" s="444">
        <f t="shared" ca="1" si="106"/>
        <v>-1790287.8548517826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-1790287.8548517826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-7459.5327285490948</v>
      </c>
      <c r="L1263" s="444">
        <f t="shared" ca="1" si="106"/>
        <v>-1797747.3875803316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-1797747.3875803316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-7490.6141149180485</v>
      </c>
      <c r="L1264" s="444">
        <f t="shared" ca="1" si="106"/>
        <v>-1805238.0016952497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-1805238.0016952497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-7521.8250070635404</v>
      </c>
      <c r="L1265" s="444">
        <f t="shared" ca="1" si="106"/>
        <v>-1812759.8267023133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-1812759.8267023133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-7553.1659445929727</v>
      </c>
      <c r="L1266" s="444">
        <f t="shared" ca="1" si="106"/>
        <v>-1820312.9926469063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-1820312.9926469063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-7584.6374693621101</v>
      </c>
      <c r="L1267" s="444">
        <f t="shared" ca="1" si="106"/>
        <v>-1827897.6301162683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-1827897.6301162683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-7616.2401254844508</v>
      </c>
      <c r="L1268" s="444">
        <f t="shared" ca="1" si="106"/>
        <v>-1835513.8702417528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-1835513.8702417528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-7647.9744593406367</v>
      </c>
      <c r="L1269" s="444">
        <f t="shared" ca="1" si="106"/>
        <v>-1843161.8447010934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-1843161.8447010934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-7679.8410195878896</v>
      </c>
      <c r="L1270" s="444">
        <f t="shared" ca="1" si="106"/>
        <v>-1850841.6857206812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-1850841.6857206812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-7711.8403571695053</v>
      </c>
      <c r="L1271" s="444">
        <f t="shared" ca="1" si="106"/>
        <v>-1858553.5260778507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-1858553.5260778507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-7743.9730253243779</v>
      </c>
      <c r="L1272" s="444">
        <f t="shared" ca="1" si="106"/>
        <v>-1866297.499103175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-1866297.499103175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-7776.2395795965613</v>
      </c>
      <c r="L1273" s="444">
        <f t="shared" ca="1" si="106"/>
        <v>-1874073.7386827716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-1874073.7386827716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-7808.6405778448816</v>
      </c>
      <c r="L1274" s="444">
        <f t="shared" ca="1" si="106"/>
        <v>-1881882.3792606164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-1881882.3792606164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-7841.1765802525679</v>
      </c>
      <c r="L1275" s="444">
        <f t="shared" ca="1" si="106"/>
        <v>-1889723.555840869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-1889723.555840869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-7873.8481493369536</v>
      </c>
      <c r="L1276" s="444">
        <f t="shared" ca="1" si="106"/>
        <v>-1897597.4039902058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-1897597.4039902058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-7906.6558499591911</v>
      </c>
      <c r="L1277" s="444">
        <f t="shared" ca="1" si="106"/>
        <v>-1905504.0598401651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-1905504.0598401651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-7939.6002493340211</v>
      </c>
      <c r="L1278" s="444">
        <f t="shared" ca="1" si="106"/>
        <v>-1913443.6600894991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-1913443.6600894991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-7972.6819170395802</v>
      </c>
      <c r="L1279" s="444">
        <f t="shared" ca="1" si="106"/>
        <v>-1921416.3420065388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-1921416.3420065388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-8005.9014250272448</v>
      </c>
      <c r="L1280" s="444">
        <f t="shared" ca="1" si="106"/>
        <v>-1929422.2434315661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-1929422.2434315661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-8039.2593476315242</v>
      </c>
      <c r="L1281" s="444">
        <f t="shared" ca="1" si="106"/>
        <v>-1937461.5027791976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-1937461.5027791976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-8072.7562615799898</v>
      </c>
      <c r="L1282" s="444">
        <f t="shared" ca="1" si="106"/>
        <v>-1945534.2590407776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-1945534.2590407776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-8106.392746003241</v>
      </c>
      <c r="L1283" s="444">
        <f t="shared" ref="L1283:L1537" ca="1" si="127">I1283-J1283+K1283</f>
        <v>-1953640.6517867809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-1953640.6517867809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-8140.1693824449203</v>
      </c>
      <c r="L1284" s="444">
        <f t="shared" ca="1" si="127"/>
        <v>-1961780.8211692257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-1961780.8211692257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-8174.0867548717733</v>
      </c>
      <c r="L1285" s="444">
        <f t="shared" ca="1" si="127"/>
        <v>-1969954.9079240975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-1969954.9079240975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-8208.1454496837396</v>
      </c>
      <c r="L1286" s="444">
        <f t="shared" ca="1" si="127"/>
        <v>-1978163.0533737813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-1978163.0533737813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-8242.3460557240887</v>
      </c>
      <c r="L1287" s="444">
        <f t="shared" ca="1" si="127"/>
        <v>-1986405.3994295055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-1986405.3994295055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-8276.6891642896062</v>
      </c>
      <c r="L1288" s="444">
        <f t="shared" ca="1" si="127"/>
        <v>-1994682.088593795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-1994682.088593795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-8311.1753691408121</v>
      </c>
      <c r="L1289" s="444">
        <f t="shared" ca="1" si="127"/>
        <v>-2002993.2639629359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-2002993.2639629359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-8345.8052665122323</v>
      </c>
      <c r="L1290" s="444">
        <f t="shared" ca="1" si="127"/>
        <v>-2011339.0692294482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-2011339.0692294482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-8380.5794551227009</v>
      </c>
      <c r="L1291" s="444">
        <f t="shared" ca="1" si="127"/>
        <v>-2019719.648684571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-2019719.648684571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-8415.4985361857107</v>
      </c>
      <c r="L1292" s="444">
        <f t="shared" ca="1" si="127"/>
        <v>-2028135.1472207569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-2028135.1472207569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-8450.5631134198193</v>
      </c>
      <c r="L1293" s="444">
        <f t="shared" ca="1" si="127"/>
        <v>-2036585.7103341767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-2036585.7103341767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-8485.7737930590683</v>
      </c>
      <c r="L1294" s="444">
        <f t="shared" ca="1" si="127"/>
        <v>-2045071.4841272358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-2045071.4841272358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-8521.1311838634829</v>
      </c>
      <c r="L1295" s="444">
        <f t="shared" ca="1" si="127"/>
        <v>-2053592.6153110992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-2053592.6153110992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-8556.6358971295795</v>
      </c>
      <c r="L1296" s="444">
        <f t="shared" ca="1" si="127"/>
        <v>-2062149.2512082288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-2062149.2512082288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-8592.2885467009528</v>
      </c>
      <c r="L1297" s="444">
        <f t="shared" ca="1" si="127"/>
        <v>-2070741.5397549297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-2070741.5397549297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-8628.0897489788731</v>
      </c>
      <c r="L1298" s="444">
        <f t="shared" ca="1" si="127"/>
        <v>-2079369.6295039086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-2079369.6295039086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-8664.0401229329527</v>
      </c>
      <c r="L1299" s="444">
        <f t="shared" ca="1" si="127"/>
        <v>-2088033.6696268416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-2088033.6696268416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-8700.1402901118399</v>
      </c>
      <c r="L1300" s="444">
        <f t="shared" ca="1" si="127"/>
        <v>-2096733.8099169533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-2096733.8099169533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-8736.390874653971</v>
      </c>
      <c r="L1301" s="444">
        <f t="shared" ca="1" si="127"/>
        <v>-2105470.2007916071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-2105470.2007916071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-8772.7925032983621</v>
      </c>
      <c r="L1302" s="444">
        <f t="shared" ca="1" si="127"/>
        <v>-2114242.9932949054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-2114242.9932949054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-8809.3458053954382</v>
      </c>
      <c r="L1303" s="444">
        <f t="shared" ca="1" si="127"/>
        <v>-2123052.3391003008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-2123052.3391003008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-8846.0514129179192</v>
      </c>
      <c r="L1304" s="444">
        <f t="shared" ca="1" si="127"/>
        <v>-2131898.3905132189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-2131898.3905132189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-8882.9099604717449</v>
      </c>
      <c r="L1305" s="444">
        <f t="shared" ca="1" si="127"/>
        <v>-2140781.3004736905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-2140781.3004736905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-8919.9220853070437</v>
      </c>
      <c r="L1306" s="444">
        <f t="shared" ca="1" si="127"/>
        <v>-2149701.2225589976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-2149701.2225589976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-8957.0884273291558</v>
      </c>
      <c r="L1307" s="444">
        <f t="shared" ca="1" si="127"/>
        <v>-2158658.3109863265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-2158658.3109863265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-8994.4096291096939</v>
      </c>
      <c r="L1308" s="444">
        <f t="shared" ca="1" si="127"/>
        <v>-2167652.7206154363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-2167652.7206154363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-9031.8863358976505</v>
      </c>
      <c r="L1309" s="444">
        <f t="shared" ca="1" si="127"/>
        <v>-2176684.606951334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-2176684.606951334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-9069.5191956305589</v>
      </c>
      <c r="L1310" s="444">
        <f t="shared" ca="1" si="127"/>
        <v>-2185754.1261469647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-2185754.1261469647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-9107.3088589456856</v>
      </c>
      <c r="L1311" s="444">
        <f t="shared" ca="1" si="127"/>
        <v>-2194861.4350059102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-2194861.4350059102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-9145.2559791912918</v>
      </c>
      <c r="L1312" s="444">
        <f t="shared" ca="1" si="127"/>
        <v>-2204006.6909851017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-2204006.6909851017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-9183.3612124379233</v>
      </c>
      <c r="L1313" s="444">
        <f t="shared" ca="1" si="127"/>
        <v>-2213190.0521975397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-2213190.0521975397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-9221.625217489749</v>
      </c>
      <c r="L1314" s="444">
        <f t="shared" ca="1" si="127"/>
        <v>-2222411.6774150296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-2222411.6774150296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-9260.0486558959565</v>
      </c>
      <c r="L1315" s="444">
        <f t="shared" ca="1" si="127"/>
        <v>-2231671.7260709256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-2231671.7260709256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-9298.6321919621896</v>
      </c>
      <c r="L1316" s="444">
        <f t="shared" ca="1" si="127"/>
        <v>-2240970.3582628877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-2240970.3582628877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-9337.3764927620323</v>
      </c>
      <c r="L1317" s="444">
        <f t="shared" ca="1" si="127"/>
        <v>-2250307.7347556497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-2250307.7347556497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-9376.2822281485405</v>
      </c>
      <c r="L1318" s="444">
        <f t="shared" ca="1" si="127"/>
        <v>-2259684.0169837982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-2259684.0169837982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-9415.3500707658259</v>
      </c>
      <c r="L1319" s="444">
        <f t="shared" ca="1" si="127"/>
        <v>-2269099.3670545639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-2269099.3670545639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-9454.5806960606824</v>
      </c>
      <c r="L1320" s="444">
        <f t="shared" ca="1" si="127"/>
        <v>-2278553.9477506247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-2278553.9477506247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-9493.97478229427</v>
      </c>
      <c r="L1321" s="444">
        <f t="shared" ca="1" si="127"/>
        <v>-2288047.9225329189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-2288047.9225329189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-9533.5330105538287</v>
      </c>
      <c r="L1322" s="444">
        <f t="shared" ca="1" si="127"/>
        <v>-2297581.4555434729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-2297581.4555434729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-9573.2560647644696</v>
      </c>
      <c r="L1323" s="444">
        <f t="shared" ca="1" si="127"/>
        <v>-2307154.7116082376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-2307154.7116082376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-9613.1446317009904</v>
      </c>
      <c r="L1324" s="444">
        <f t="shared" ca="1" si="127"/>
        <v>-2316767.8562399386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-2316767.8562399386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-9653.1994009997434</v>
      </c>
      <c r="L1325" s="444">
        <f t="shared" ca="1" si="127"/>
        <v>-2326421.0556409382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-2326421.0556409382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-9693.4210651705762</v>
      </c>
      <c r="L1326" s="444">
        <f t="shared" ca="1" si="127"/>
        <v>-2336114.476706109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-2336114.476706109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-9733.8103196087868</v>
      </c>
      <c r="L1327" s="444">
        <f t="shared" ca="1" si="127"/>
        <v>-2345848.287025718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-2345848.287025718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-9774.3678626071578</v>
      </c>
      <c r="L1328" s="444">
        <f t="shared" ca="1" si="127"/>
        <v>-2355622.6548883254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-2355622.6548883254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-9815.0943953680217</v>
      </c>
      <c r="L1329" s="444">
        <f t="shared" ca="1" si="127"/>
        <v>-2365437.7492836933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-2365437.7492836933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-9855.990622015388</v>
      </c>
      <c r="L1330" s="444">
        <f t="shared" ca="1" si="127"/>
        <v>-2375293.7399057085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-2375293.7399057085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-9897.0572496071181</v>
      </c>
      <c r="L1331" s="444">
        <f t="shared" ca="1" si="127"/>
        <v>-2385190.7971553155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-2385190.7971553155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-9938.2949881471486</v>
      </c>
      <c r="L1332" s="444">
        <f t="shared" ca="1" si="127"/>
        <v>-2395129.0921434625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-2395129.0921434625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-9979.7045505977603</v>
      </c>
      <c r="L1333" s="444">
        <f t="shared" ca="1" si="127"/>
        <v>-2405108.7966940603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-2405108.7966940603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-10021.286652891918</v>
      </c>
      <c r="L1334" s="444">
        <f t="shared" ca="1" si="127"/>
        <v>-2415130.0833469522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-2415130.0833469522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-10063.042013945635</v>
      </c>
      <c r="L1335" s="444">
        <f t="shared" ca="1" si="127"/>
        <v>-2425193.1253608977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-2425193.1253608977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-10104.971355670406</v>
      </c>
      <c r="L1336" s="444">
        <f t="shared" ca="1" si="127"/>
        <v>-2435298.0967165683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-2435298.0967165683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-10147.075402985702</v>
      </c>
      <c r="L1337" s="444">
        <f t="shared" ca="1" si="127"/>
        <v>-2445445.1721195541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-2445445.1721195541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-10189.354883831475</v>
      </c>
      <c r="L1338" s="444">
        <f t="shared" ca="1" si="127"/>
        <v>-2455634.5270033856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-2455634.5270033856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-10231.810529180773</v>
      </c>
      <c r="L1339" s="444">
        <f t="shared" ca="1" si="127"/>
        <v>-2465866.3375325664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-2465866.3375325664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-10274.44307305236</v>
      </c>
      <c r="L1340" s="444">
        <f t="shared" ca="1" si="127"/>
        <v>-2476140.7806056188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-2476140.7806056188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-10317.253252523411</v>
      </c>
      <c r="L1341" s="444">
        <f t="shared" ca="1" si="127"/>
        <v>-2486458.0338581423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-2486458.0338581423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-10360.241807742259</v>
      </c>
      <c r="L1342" s="444">
        <f t="shared" ca="1" si="127"/>
        <v>-2496818.2756658844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-2496818.2756658844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-10403.409481941184</v>
      </c>
      <c r="L1343" s="444">
        <f t="shared" ca="1" si="127"/>
        <v>-2507221.6851478256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-2507221.6851478256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-10446.757021449273</v>
      </c>
      <c r="L1344" s="444">
        <f t="shared" ca="1" si="127"/>
        <v>-2517668.4421692751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-2517668.4421692751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-10490.285175705312</v>
      </c>
      <c r="L1345" s="444">
        <f t="shared" ca="1" si="127"/>
        <v>-2528158.7273449805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-2528158.7273449805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-10533.994697270751</v>
      </c>
      <c r="L1346" s="444">
        <f t="shared" ca="1" si="127"/>
        <v>-2538692.7220422514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-2538692.7220422514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-10577.886341842714</v>
      </c>
      <c r="L1347" s="444">
        <f t="shared" ca="1" si="127"/>
        <v>-2549270.6083840942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-2549270.6083840942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-10621.960868267059</v>
      </c>
      <c r="L1348" s="444">
        <f t="shared" ca="1" si="127"/>
        <v>-2559892.5692523611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-2559892.5692523611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-10666.219038551504</v>
      </c>
      <c r="L1349" s="444">
        <f t="shared" ca="1" si="127"/>
        <v>-2570558.7882909128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-2570558.7882909128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-10710.661617878803</v>
      </c>
      <c r="L1350" s="444">
        <f t="shared" ca="1" si="127"/>
        <v>-2581269.4499087916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-2581269.4499087916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-10755.289374619964</v>
      </c>
      <c r="L1351" s="444">
        <f t="shared" ca="1" si="127"/>
        <v>-2592024.7392834118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-2592024.7392834118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-10800.10308034755</v>
      </c>
      <c r="L1352" s="444">
        <f t="shared" ca="1" si="127"/>
        <v>-2602824.8423637594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-2602824.8423637594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-10845.103509848997</v>
      </c>
      <c r="L1353" s="444">
        <f t="shared" ca="1" si="127"/>
        <v>-2613669.9458736083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-2613669.9458736083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-10890.291441140034</v>
      </c>
      <c r="L1354" s="444">
        <f t="shared" ca="1" si="127"/>
        <v>-2624560.2373147486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-2624560.2373147486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-10935.667655478119</v>
      </c>
      <c r="L1355" s="444">
        <f t="shared" ca="1" si="127"/>
        <v>-2635495.9049702268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-2635495.9049702268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-10981.232937375946</v>
      </c>
      <c r="L1356" s="444">
        <f t="shared" ca="1" si="127"/>
        <v>-2646477.1379076028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-2646477.1379076028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-11026.988074615012</v>
      </c>
      <c r="L1357" s="444">
        <f t="shared" ca="1" si="127"/>
        <v>-2657504.125982218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-2657504.125982218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-11072.933858259241</v>
      </c>
      <c r="L1358" s="444">
        <f t="shared" ca="1" si="127"/>
        <v>-2668577.0598404771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-2668577.0598404771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-11119.071082668654</v>
      </c>
      <c r="L1359" s="444">
        <f t="shared" ca="1" si="127"/>
        <v>-2679696.1309231459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-2679696.1309231459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-11165.400545513108</v>
      </c>
      <c r="L1360" s="444">
        <f t="shared" ca="1" si="127"/>
        <v>-2690861.5314686592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-2690861.5314686592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-11211.92304778608</v>
      </c>
      <c r="L1361" s="444">
        <f t="shared" ca="1" si="127"/>
        <v>-2702073.4545164453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-2702073.4545164453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-11258.639393818521</v>
      </c>
      <c r="L1362" s="444">
        <f t="shared" ca="1" si="127"/>
        <v>-2713332.0939102639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-2713332.0939102639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-11305.550391292765</v>
      </c>
      <c r="L1363" s="444">
        <f t="shared" ca="1" si="127"/>
        <v>-2724637.6443015565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-2724637.6443015565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-11352.656851256485</v>
      </c>
      <c r="L1364" s="444">
        <f t="shared" ca="1" si="127"/>
        <v>-2735990.3011528128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-2735990.3011528128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-11399.95958813672</v>
      </c>
      <c r="L1365" s="444">
        <f t="shared" ca="1" si="127"/>
        <v>-2747390.2607409493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-2747390.2607409493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-11447.459419753955</v>
      </c>
      <c r="L1366" s="444">
        <f t="shared" ca="1" si="127"/>
        <v>-2758837.7201607032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-2758837.7201607032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-11495.157167336263</v>
      </c>
      <c r="L1367" s="444">
        <f t="shared" ca="1" si="127"/>
        <v>-2770332.8773280396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-2770332.8773280396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-11543.053655533498</v>
      </c>
      <c r="L1368" s="444">
        <f t="shared" ca="1" si="127"/>
        <v>-2781875.9309835732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-2781875.9309835732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-11591.149712431556</v>
      </c>
      <c r="L1369" s="444">
        <f t="shared" ca="1" si="127"/>
        <v>-2793467.0806960049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-2793467.0806960049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-11639.446169566687</v>
      </c>
      <c r="L1370" s="444">
        <f t="shared" ca="1" si="127"/>
        <v>-2805106.5268655717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-2805106.5268655717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-11687.943861939882</v>
      </c>
      <c r="L1371" s="444">
        <f t="shared" ca="1" si="127"/>
        <v>-2816794.4707275117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-2816794.4707275117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-11736.643628031299</v>
      </c>
      <c r="L1372" s="444">
        <f t="shared" ca="1" si="127"/>
        <v>-2828531.1143555432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-2828531.1143555432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-11785.546309814763</v>
      </c>
      <c r="L1373" s="444">
        <f t="shared" ca="1" si="127"/>
        <v>-2840316.660665358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-2840316.660665358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-11834.652752772325</v>
      </c>
      <c r="L1374" s="444">
        <f t="shared" ca="1" si="127"/>
        <v>-2852151.3134181304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-2852151.3134181304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-11883.963805908876</v>
      </c>
      <c r="L1375" s="444">
        <f t="shared" ca="1" si="127"/>
        <v>-2864035.2772240392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-2864035.2772240392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-11933.48032176683</v>
      </c>
      <c r="L1376" s="444">
        <f t="shared" ca="1" si="127"/>
        <v>-2875968.757545806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-2875968.757545806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-11983.203156440859</v>
      </c>
      <c r="L1377" s="444">
        <f t="shared" ca="1" si="127"/>
        <v>-2887951.960702247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-2887951.960702247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-12033.133169592697</v>
      </c>
      <c r="L1378" s="444">
        <f t="shared" ca="1" si="127"/>
        <v>-2899985.0938718398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-2899985.0938718398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-12083.271224466</v>
      </c>
      <c r="L1379" s="444">
        <f t="shared" ca="1" si="127"/>
        <v>-2912068.365096306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-2912068.365096306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-12133.618187901275</v>
      </c>
      <c r="L1380" s="444">
        <f t="shared" ca="1" si="127"/>
        <v>-2924201.9832842071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-2924201.9832842071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-12184.174930350862</v>
      </c>
      <c r="L1381" s="444">
        <f t="shared" ca="1" si="127"/>
        <v>-2936386.1582145579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-2936386.1582145579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-12234.942325893991</v>
      </c>
      <c r="L1382" s="444">
        <f t="shared" ca="1" si="127"/>
        <v>-2948621.1005404517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-2948621.1005404517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-12285.921252251883</v>
      </c>
      <c r="L1383" s="444">
        <f t="shared" ca="1" si="127"/>
        <v>-2960907.0217927038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-2960907.0217927038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-12337.112590802932</v>
      </c>
      <c r="L1384" s="444">
        <f t="shared" ca="1" si="127"/>
        <v>-2973244.1343835066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-2973244.1343835066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-12388.517226597944</v>
      </c>
      <c r="L1385" s="444">
        <f t="shared" ca="1" si="127"/>
        <v>-2985632.6516101044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-2985632.6516101044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-12440.136048375434</v>
      </c>
      <c r="L1386" s="444">
        <f t="shared" ca="1" si="127"/>
        <v>-2998072.78765848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-2998072.78765848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-12491.969948577</v>
      </c>
      <c r="L1387" s="444">
        <f t="shared" ca="1" si="127"/>
        <v>-3010564.7576070572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-3010564.7576070572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-12544.019823362738</v>
      </c>
      <c r="L1388" s="444">
        <f t="shared" ca="1" si="127"/>
        <v>-3023108.7774304198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-3023108.7774304198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-12596.286572626748</v>
      </c>
      <c r="L1389" s="444">
        <f t="shared" ca="1" si="127"/>
        <v>-3035705.0640030466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-3035705.0640030466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-12648.771100012695</v>
      </c>
      <c r="L1390" s="444">
        <f t="shared" ca="1" si="127"/>
        <v>-3048353.8351030592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-3048353.8351030592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-12701.474312929413</v>
      </c>
      <c r="L1391" s="444">
        <f t="shared" ca="1" si="127"/>
        <v>-3061055.3094159886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-3061055.3094159886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-12754.397122566619</v>
      </c>
      <c r="L1392" s="444">
        <f t="shared" ca="1" si="127"/>
        <v>-3073809.7065385552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-3073809.7065385552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-12807.540443910646</v>
      </c>
      <c r="L1393" s="444">
        <f t="shared" ca="1" si="127"/>
        <v>-3086617.246982466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-3086617.246982466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-12860.905195760275</v>
      </c>
      <c r="L1394" s="444">
        <f t="shared" ca="1" si="127"/>
        <v>-3099478.152178226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-3099478.152178226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-12914.492300742608</v>
      </c>
      <c r="L1395" s="444">
        <f t="shared" ca="1" si="127"/>
        <v>-3112392.6444789688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-3112392.6444789688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-12968.302685329036</v>
      </c>
      <c r="L1396" s="444">
        <f t="shared" ca="1" si="127"/>
        <v>-3125360.947164298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-3125360.947164298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-13022.337279851241</v>
      </c>
      <c r="L1397" s="444">
        <f t="shared" ca="1" si="127"/>
        <v>-3138383.2844441491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-3138383.2844441491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-13076.597018517288</v>
      </c>
      <c r="L1398" s="444">
        <f t="shared" ca="1" si="127"/>
        <v>-3151459.8814626662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-3151459.8814626662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-13131.082839427776</v>
      </c>
      <c r="L1399" s="444">
        <f t="shared" ca="1" si="127"/>
        <v>-3164590.9643020942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-3164590.9643020942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-13185.795684592058</v>
      </c>
      <c r="L1400" s="444">
        <f t="shared" ca="1" si="127"/>
        <v>-3177776.7599866861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-3177776.7599866861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-13240.736499944525</v>
      </c>
      <c r="L1401" s="444">
        <f t="shared" ca="1" si="127"/>
        <v>-3191017.4964866308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-3191017.4964866308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-13295.906235360961</v>
      </c>
      <c r="L1402" s="444">
        <f t="shared" ca="1" si="127"/>
        <v>-3204313.4027219918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-3204313.4027219918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-13351.305844674966</v>
      </c>
      <c r="L1403" s="444">
        <f t="shared" ca="1" si="127"/>
        <v>-3217664.7085666666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-3217664.7085666666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-13406.936285694444</v>
      </c>
      <c r="L1404" s="444">
        <f t="shared" ca="1" si="127"/>
        <v>-3231071.6448523612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-3231071.6448523612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-13462.798520218172</v>
      </c>
      <c r="L1405" s="444">
        <f t="shared" ca="1" si="127"/>
        <v>-3244534.4433725793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-3244534.4433725793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-13518.893514052414</v>
      </c>
      <c r="L1406" s="444">
        <f t="shared" ca="1" si="127"/>
        <v>-3258053.3368866318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-3258053.3368866318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-13575.222237027632</v>
      </c>
      <c r="L1407" s="444">
        <f t="shared" ca="1" si="127"/>
        <v>-3271628.5591236595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-3271628.5591236595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-13631.785663015247</v>
      </c>
      <c r="L1408" s="444">
        <f t="shared" ca="1" si="127"/>
        <v>-3285260.3447866747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-3285260.3447866747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-13688.584769944478</v>
      </c>
      <c r="L1409" s="444">
        <f t="shared" ca="1" si="127"/>
        <v>-3298948.9295566194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-3298948.9295566194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-13745.620539819247</v>
      </c>
      <c r="L1410" s="444">
        <f t="shared" ca="1" si="127"/>
        <v>-3312694.5500964387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-3312694.5500964387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-13802.893958735162</v>
      </c>
      <c r="L1411" s="444">
        <f t="shared" ca="1" si="127"/>
        <v>-3326497.444055174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-3326497.444055174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-13860.406016896561</v>
      </c>
      <c r="L1412" s="444">
        <f t="shared" ca="1" si="127"/>
        <v>-3340357.8500720705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-3340357.8500720705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-13918.157708633627</v>
      </c>
      <c r="L1413" s="444">
        <f t="shared" ca="1" si="127"/>
        <v>-3354276.0077807042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-3354276.0077807042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-13976.1500324196</v>
      </c>
      <c r="L1414" s="444">
        <f t="shared" ca="1" si="127"/>
        <v>-3368252.1578131239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-3368252.1578131239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-14034.383990888015</v>
      </c>
      <c r="L1415" s="444">
        <f t="shared" ca="1" si="127"/>
        <v>-3382286.5418040119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-3382286.5418040119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-14092.860590850049</v>
      </c>
      <c r="L1416" s="444">
        <f t="shared" ca="1" si="127"/>
        <v>-3396379.4023948619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-3396379.4023948619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-14151.580843311924</v>
      </c>
      <c r="L1417" s="444">
        <f t="shared" ca="1" si="127"/>
        <v>-3410530.9832381736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-3410530.9832381736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-14210.54576349239</v>
      </c>
      <c r="L1418" s="444">
        <f t="shared" ca="1" si="127"/>
        <v>-3424741.5290016662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-3424741.5290016662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-14269.756370840276</v>
      </c>
      <c r="L1419" s="444">
        <f t="shared" ca="1" si="127"/>
        <v>-3439011.2853725064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-3439011.2853725064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-14329.213689052109</v>
      </c>
      <c r="L1420" s="444">
        <f t="shared" ca="1" si="127"/>
        <v>-3453340.4990615584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-3453340.4990615584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-14388.918746089825</v>
      </c>
      <c r="L1421" s="444">
        <f t="shared" ca="1" si="127"/>
        <v>-3467729.4178076484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-3467729.4178076484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-14448.872574198534</v>
      </c>
      <c r="L1422" s="444">
        <f t="shared" ca="1" si="127"/>
        <v>-3482178.2903818469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-3482178.2903818469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-14509.076209924362</v>
      </c>
      <c r="L1423" s="444">
        <f t="shared" ca="1" si="127"/>
        <v>-3496687.3665917711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-3496687.3665917711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-14569.53069413238</v>
      </c>
      <c r="L1424" s="444">
        <f t="shared" ca="1" si="127"/>
        <v>-3511256.8972859033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-3511256.8972859033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-14630.237072024594</v>
      </c>
      <c r="L1425" s="444">
        <f t="shared" ca="1" si="127"/>
        <v>-3525887.1343579278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-3525887.1343579278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-14691.196393158032</v>
      </c>
      <c r="L1426" s="444">
        <f t="shared" ca="1" si="127"/>
        <v>-3540578.3307510857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-3540578.3307510857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-14752.409711462857</v>
      </c>
      <c r="L1427" s="444">
        <f t="shared" ca="1" si="127"/>
        <v>-3555330.7404625486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-3555330.7404625486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-14813.878085260616</v>
      </c>
      <c r="L1428" s="444">
        <f t="shared" ca="1" si="127"/>
        <v>-3570144.6185478093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-3570144.6185478093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-14875.602577282538</v>
      </c>
      <c r="L1429" s="444">
        <f t="shared" ca="1" si="127"/>
        <v>-3585020.2211250919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-3585020.2211250919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-14937.584254687883</v>
      </c>
      <c r="L1430" s="444">
        <f t="shared" ca="1" si="127"/>
        <v>-3599957.8053797795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-3599957.8053797795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-14999.824189082412</v>
      </c>
      <c r="L1431" s="444">
        <f t="shared" ca="1" si="127"/>
        <v>-3614957.6295688618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-3614957.6295688618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-15062.323456536924</v>
      </c>
      <c r="L1432" s="444">
        <f t="shared" ca="1" si="127"/>
        <v>-3630019.9530253988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-3630019.9530253988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-15125.08313760583</v>
      </c>
      <c r="L1433" s="444">
        <f t="shared" ca="1" si="127"/>
        <v>-3645145.0361630046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-3645145.0361630046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-15188.104317345853</v>
      </c>
      <c r="L1434" s="444">
        <f t="shared" ca="1" si="127"/>
        <v>-3660333.1404803502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-3660333.1404803502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-15251.388085334791</v>
      </c>
      <c r="L1435" s="444">
        <f t="shared" ca="1" si="127"/>
        <v>-3675584.5285656848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-3675584.5285656848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-15314.935535690352</v>
      </c>
      <c r="L1436" s="444">
        <f t="shared" ca="1" si="127"/>
        <v>-3690899.4641013751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-3690899.4641013751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-15378.747767089062</v>
      </c>
      <c r="L1437" s="444">
        <f t="shared" ca="1" si="127"/>
        <v>-3706278.211868464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-3706278.211868464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-15442.825882785266</v>
      </c>
      <c r="L1438" s="444">
        <f t="shared" ca="1" si="127"/>
        <v>-3721721.0377512495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-3721721.0377512495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-15507.170990630206</v>
      </c>
      <c r="L1439" s="444">
        <f t="shared" ca="1" si="127"/>
        <v>-3737228.2087418796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-3737228.2087418796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-15571.784203091165</v>
      </c>
      <c r="L1440" s="444">
        <f t="shared" ca="1" si="127"/>
        <v>-3752799.9929449707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-3752799.9929449707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-15636.666637270711</v>
      </c>
      <c r="L1441" s="444">
        <f t="shared" ca="1" si="127"/>
        <v>-3768436.6595822414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-3768436.6595822414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-15701.819414926005</v>
      </c>
      <c r="L1442" s="444">
        <f t="shared" ca="1" si="127"/>
        <v>-3784138.4789971677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-3784138.4789971677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-15767.243662488201</v>
      </c>
      <c r="L1443" s="444">
        <f t="shared" ca="1" si="127"/>
        <v>-3799905.7226596558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-3799905.7226596558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-15832.940511081899</v>
      </c>
      <c r="L1444" s="444">
        <f t="shared" ca="1" si="127"/>
        <v>-3815738.6631707377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-3815738.6631707377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-15898.91109654474</v>
      </c>
      <c r="L1445" s="444">
        <f t="shared" ca="1" si="127"/>
        <v>-3831637.5742672826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-3831637.5742672826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-15965.15655944701</v>
      </c>
      <c r="L1446" s="444">
        <f t="shared" ca="1" si="127"/>
        <v>-3847602.7308267294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-3847602.7308267294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-16031.678045111372</v>
      </c>
      <c r="L1447" s="444">
        <f t="shared" ca="1" si="127"/>
        <v>-3863634.4088718407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-3863634.4088718407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-16098.476703632668</v>
      </c>
      <c r="L1448" s="444">
        <f t="shared" ca="1" si="127"/>
        <v>-3879732.8855754733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-3879732.8855754733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-16165.553689897804</v>
      </c>
      <c r="L1449" s="444">
        <f t="shared" ca="1" si="127"/>
        <v>-3895898.4392653713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-3895898.4392653713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-16232.910163605711</v>
      </c>
      <c r="L1450" s="444">
        <f t="shared" ca="1" si="127"/>
        <v>-3912131.3494289769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-3912131.3494289769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-16300.547289287402</v>
      </c>
      <c r="L1451" s="444">
        <f t="shared" ca="1" si="127"/>
        <v>-3928431.8967182641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-3928431.8967182641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-16368.4662363261</v>
      </c>
      <c r="L1452" s="444">
        <f t="shared" ca="1" si="127"/>
        <v>-3944800.36295459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-3944800.36295459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-16436.668178977459</v>
      </c>
      <c r="L1453" s="444">
        <f t="shared" ca="1" si="127"/>
        <v>-3961237.0311335674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-3961237.0311335674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-16505.154296389865</v>
      </c>
      <c r="L1454" s="444">
        <f t="shared" ca="1" si="127"/>
        <v>-3977742.1854299572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-3977742.1854299572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-16573.925772624818</v>
      </c>
      <c r="L1455" s="444">
        <f t="shared" ca="1" si="127"/>
        <v>-3994316.1112025823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-3994316.1112025823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-16642.983796677428</v>
      </c>
      <c r="L1456" s="444">
        <f t="shared" ca="1" si="127"/>
        <v>-4010959.0949992598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-4010959.0949992598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-16712.329562496914</v>
      </c>
      <c r="L1457" s="444">
        <f t="shared" ca="1" si="127"/>
        <v>-4027671.4245617567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-4027671.4245617567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-16781.964269007316</v>
      </c>
      <c r="L1458" s="444">
        <f t="shared" ca="1" si="127"/>
        <v>-4044453.3888307638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-4044453.3888307638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-16851.88912012818</v>
      </c>
      <c r="L1459" s="444">
        <f t="shared" ca="1" si="127"/>
        <v>-4061305.2779508918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-4061305.2779508918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-16922.105324795382</v>
      </c>
      <c r="L1460" s="444">
        <f t="shared" ca="1" si="127"/>
        <v>-4078227.3832756872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-4078227.3832756872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-16992.614096982034</v>
      </c>
      <c r="L1461" s="444">
        <f t="shared" ca="1" si="127"/>
        <v>-4095219.9973726692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-4095219.9973726692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-17063.416655719455</v>
      </c>
      <c r="L1462" s="444">
        <f t="shared" ca="1" si="127"/>
        <v>-4112283.4140283884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-4112283.4140283884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-17134.514225118284</v>
      </c>
      <c r="L1463" s="444">
        <f t="shared" ca="1" si="127"/>
        <v>-4129417.9282535068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-4129417.9282535068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-17205.908034389609</v>
      </c>
      <c r="L1464" s="444">
        <f t="shared" ca="1" si="127"/>
        <v>-4146623.8362878966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-4146623.8362878966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-17277.599317866232</v>
      </c>
      <c r="L1465" s="444">
        <f t="shared" ca="1" si="127"/>
        <v>-4163901.435605763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-4163901.435605763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-17349.589315024012</v>
      </c>
      <c r="L1466" s="444">
        <f t="shared" ca="1" si="127"/>
        <v>-4181251.0249207872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-4181251.0249207872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-17421.879270503283</v>
      </c>
      <c r="L1467" s="444">
        <f t="shared" ca="1" si="127"/>
        <v>-4198672.90419129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-4198672.90419129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-17494.470434130373</v>
      </c>
      <c r="L1468" s="444">
        <f t="shared" ca="1" si="127"/>
        <v>-4216167.3746254202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-4216167.3746254202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-17567.36406093925</v>
      </c>
      <c r="L1469" s="444">
        <f t="shared" ca="1" si="127"/>
        <v>-4233734.7386863595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-4233734.7386863595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-17640.561411193165</v>
      </c>
      <c r="L1470" s="444">
        <f t="shared" ca="1" si="127"/>
        <v>-4251375.3000975531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-4251375.3000975531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-17714.063750406473</v>
      </c>
      <c r="L1471" s="444">
        <f t="shared" ca="1" si="127"/>
        <v>-4269089.3638479598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-4269089.3638479598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-17787.872349366498</v>
      </c>
      <c r="L1472" s="444">
        <f t="shared" ca="1" si="127"/>
        <v>-4286877.2361973263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-4286877.2361973263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-17861.988484155525</v>
      </c>
      <c r="L1473" s="444">
        <f t="shared" ca="1" si="127"/>
        <v>-4304739.2246814817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-4304739.2246814817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-17936.413436172839</v>
      </c>
      <c r="L1474" s="444">
        <f t="shared" ca="1" si="127"/>
        <v>-4322675.6381176542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-4322675.6381176542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-18011.148492156892</v>
      </c>
      <c r="L1475" s="444">
        <f t="shared" ca="1" si="127"/>
        <v>-4340686.7866098108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-4340686.7866098108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-18086.194944207546</v>
      </c>
      <c r="L1476" s="444">
        <f t="shared" ca="1" si="127"/>
        <v>-4358772.9815540183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-4358772.9815540183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-18161.554089808411</v>
      </c>
      <c r="L1477" s="444">
        <f t="shared" ca="1" si="127"/>
        <v>-4376934.5356438272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-4376934.5356438272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-18237.22723184928</v>
      </c>
      <c r="L1478" s="444">
        <f t="shared" ca="1" si="127"/>
        <v>-4395171.7628756762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-4395171.7628756762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-18313.215678648652</v>
      </c>
      <c r="L1479" s="444">
        <f t="shared" ca="1" si="127"/>
        <v>-4413484.9785543252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-4413484.9785543252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-18389.520743976354</v>
      </c>
      <c r="L1480" s="444">
        <f t="shared" ca="1" si="127"/>
        <v>-4431874.4992983015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-4431874.4992983015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-18466.143747076258</v>
      </c>
      <c r="L1481" s="444">
        <f t="shared" ca="1" si="127"/>
        <v>-4450340.6430453779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-4450340.6430453779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-18543.086012689073</v>
      </c>
      <c r="L1482" s="444">
        <f t="shared" ca="1" si="127"/>
        <v>-4468883.7290580673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-4468883.7290580673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-18620.348871075279</v>
      </c>
      <c r="L1483" s="444">
        <f t="shared" ca="1" si="127"/>
        <v>-4487504.0779291429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-4487504.0779291429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-18697.933658038095</v>
      </c>
      <c r="L1484" s="444">
        <f t="shared" ca="1" si="127"/>
        <v>-4506202.0115871811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-4506202.0115871811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-18775.841714946589</v>
      </c>
      <c r="L1485" s="444">
        <f t="shared" ca="1" si="127"/>
        <v>-4524977.8533021277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-4524977.8533021277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-18854.074388758865</v>
      </c>
      <c r="L1486" s="444">
        <f t="shared" ca="1" si="127"/>
        <v>-4543831.9276908869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-4543831.9276908869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-18932.633032045364</v>
      </c>
      <c r="L1487" s="444">
        <f t="shared" ca="1" si="127"/>
        <v>-4562764.5607229322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-4562764.5607229322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-19011.519003012218</v>
      </c>
      <c r="L1488" s="444">
        <f t="shared" ca="1" si="127"/>
        <v>-4581776.0797259444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-4581776.0797259444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-19090.733665524767</v>
      </c>
      <c r="L1489" s="444">
        <f t="shared" ca="1" si="127"/>
        <v>-4600866.8133914694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-4600866.8133914694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-19170.278389131123</v>
      </c>
      <c r="L1490" s="444">
        <f t="shared" ca="1" si="127"/>
        <v>-4620037.0917806001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-4620037.0917806001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-19250.154549085833</v>
      </c>
      <c r="L1491" s="444">
        <f t="shared" ca="1" si="127"/>
        <v>-4639287.2463296857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-4639287.2463296857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-19330.363526373691</v>
      </c>
      <c r="L1492" s="444">
        <f t="shared" ca="1" si="127"/>
        <v>-4658617.6098560598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-4658617.6098560598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-19410.906707733582</v>
      </c>
      <c r="L1493" s="444">
        <f t="shared" ca="1" si="127"/>
        <v>-4678028.5165637936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-4678028.5165637936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-19491.785485682474</v>
      </c>
      <c r="L1494" s="444">
        <f t="shared" ca="1" si="127"/>
        <v>-4697520.3020494757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-4697520.3020494757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-19573.001258539483</v>
      </c>
      <c r="L1495" s="444">
        <f t="shared" ca="1" si="127"/>
        <v>-4717093.3033080148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-4717093.3033080148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-19654.555430450062</v>
      </c>
      <c r="L1496" s="444">
        <f t="shared" ca="1" si="127"/>
        <v>-4736747.8587384652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-4736747.8587384652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-19736.449411410271</v>
      </c>
      <c r="L1497" s="444">
        <f t="shared" ca="1" si="127"/>
        <v>-4756484.3081498751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-4756484.3081498751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-19818.684617291146</v>
      </c>
      <c r="L1498" s="444">
        <f t="shared" ca="1" si="127"/>
        <v>-4776302.9927671663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-4776302.9927671663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-19901.262469863192</v>
      </c>
      <c r="L1499" s="444">
        <f t="shared" ca="1" si="127"/>
        <v>-4796204.2552370299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-4796204.2552370299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-19984.184396820958</v>
      </c>
      <c r="L1500" s="444">
        <f t="shared" ca="1" si="127"/>
        <v>-4816188.4396338509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-4816188.4396338509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-20067.451831807713</v>
      </c>
      <c r="L1501" s="444">
        <f t="shared" ca="1" si="127"/>
        <v>-4836255.8914656583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-4836255.8914656583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-20151.066214440241</v>
      </c>
      <c r="L1502" s="444">
        <f t="shared" ca="1" si="127"/>
        <v>-4856406.9576800987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-4856406.9576800987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-20235.028990333743</v>
      </c>
      <c r="L1503" s="444">
        <f t="shared" ca="1" si="127"/>
        <v>-4876641.9866704326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-4876641.9866704326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-20319.341611126802</v>
      </c>
      <c r="L1504" s="444">
        <f t="shared" ca="1" si="127"/>
        <v>-4896961.3282815591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-4896961.3282815591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-20404.005534506497</v>
      </c>
      <c r="L1505" s="444">
        <f t="shared" ca="1" si="127"/>
        <v>-4917365.3338160655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-4917365.3338160655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-20489.022224233606</v>
      </c>
      <c r="L1506" s="444">
        <f t="shared" ca="1" si="127"/>
        <v>-4937854.3560402989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-4937854.3560402989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-20574.393150167911</v>
      </c>
      <c r="L1507" s="444">
        <f t="shared" ca="1" si="127"/>
        <v>-4958428.7491904665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-4958428.7491904665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-20660.11978829361</v>
      </c>
      <c r="L1508" s="444">
        <f t="shared" ca="1" si="127"/>
        <v>-4979088.8689787602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-4979088.8689787602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-20746.203620744833</v>
      </c>
      <c r="L1509" s="444">
        <f t="shared" ca="1" si="127"/>
        <v>-4999835.0725995051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-4999835.0725995051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-20832.64613583127</v>
      </c>
      <c r="L1510" s="444">
        <f t="shared" ca="1" si="127"/>
        <v>-5020667.7187353363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-5020667.7187353363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-20919.448828063902</v>
      </c>
      <c r="L1511" s="444">
        <f t="shared" ca="1" si="127"/>
        <v>-5041587.1675634002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-5041587.1675634002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-21006.613198180836</v>
      </c>
      <c r="L1512" s="444">
        <f t="shared" ca="1" si="127"/>
        <v>-5062593.7807615809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-5062593.7807615809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-21094.140753173255</v>
      </c>
      <c r="L1513" s="444">
        <f t="shared" ca="1" si="127"/>
        <v>-5083687.9215147542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-5083687.9215147542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-21182.033006311474</v>
      </c>
      <c r="L1514" s="444">
        <f t="shared" ca="1" si="127"/>
        <v>-5104869.9545210656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-5104869.9545210656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-21270.291477171108</v>
      </c>
      <c r="L1515" s="444">
        <f t="shared" ca="1" si="127"/>
        <v>-5126140.2459982364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-5126140.2459982364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-21358.917691659317</v>
      </c>
      <c r="L1516" s="444">
        <f t="shared" ca="1" si="127"/>
        <v>-5147499.1636898955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-5147499.1636898955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-21447.913182041229</v>
      </c>
      <c r="L1517" s="444">
        <f t="shared" ca="1" si="127"/>
        <v>-5168947.0768719371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-5168947.0768719371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-21537.279486966403</v>
      </c>
      <c r="L1518" s="444">
        <f t="shared" ca="1" si="127"/>
        <v>-5190484.3563589035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-5190484.3563589035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-21627.018151495431</v>
      </c>
      <c r="L1519" s="444">
        <f t="shared" ca="1" si="127"/>
        <v>-5212111.3745103991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-5212111.3745103991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-21717.130727126663</v>
      </c>
      <c r="L1520" s="444">
        <f t="shared" ca="1" si="127"/>
        <v>-5233828.5052375253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-5233828.5052375253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-21807.618771823021</v>
      </c>
      <c r="L1521" s="444">
        <f t="shared" ca="1" si="127"/>
        <v>-5255636.1240093485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-5255636.1240093485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-21898.483850038952</v>
      </c>
      <c r="L1522" s="444">
        <f t="shared" ca="1" si="127"/>
        <v>-5277534.6078593871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-5277534.6078593871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-21989.727532747445</v>
      </c>
      <c r="L1523" s="444">
        <f t="shared" ca="1" si="127"/>
        <v>-5299524.3353921343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-5299524.3353921343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-22081.351397467224</v>
      </c>
      <c r="L1524" s="444">
        <f t="shared" ca="1" si="127"/>
        <v>-5321605.6867896011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-5321605.6867896011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-22173.357028290004</v>
      </c>
      <c r="L1525" s="444">
        <f t="shared" ca="1" si="127"/>
        <v>-5343779.0438178908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-5343779.0438178908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-22265.746015907876</v>
      </c>
      <c r="L1526" s="444">
        <f t="shared" ca="1" si="127"/>
        <v>-5366044.789833799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-5366044.789833799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-22358.51995764083</v>
      </c>
      <c r="L1527" s="444">
        <f t="shared" ca="1" si="127"/>
        <v>-5388403.3097914401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-5388403.3097914401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-22451.680457464332</v>
      </c>
      <c r="L1528" s="444">
        <f t="shared" ca="1" si="127"/>
        <v>-5410854.9902489046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-5410854.9902489046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-22545.229126037102</v>
      </c>
      <c r="L1529" s="444">
        <f t="shared" ca="1" si="127"/>
        <v>-5433400.2193749417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-5433400.2193749417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-22639.167580728925</v>
      </c>
      <c r="L1530" s="444">
        <f t="shared" ca="1" si="127"/>
        <v>-5456039.386955671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-5456039.386955671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-22733.497445648631</v>
      </c>
      <c r="L1531" s="444">
        <f t="shared" ca="1" si="127"/>
        <v>-5478772.8844013195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-5478772.8844013195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-22828.220351672164</v>
      </c>
      <c r="L1532" s="444">
        <f t="shared" ca="1" si="127"/>
        <v>-5501601.1047529913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-5501601.1047529913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-22923.337936470798</v>
      </c>
      <c r="L1533" s="444">
        <f t="shared" ca="1" si="127"/>
        <v>-5524524.4426894626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-5524524.4426894626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-23018.851844539426</v>
      </c>
      <c r="L1534" s="444">
        <f t="shared" ca="1" si="127"/>
        <v>-5547543.2945340024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-5547543.2945340024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-23114.76372722501</v>
      </c>
      <c r="L1535" s="444">
        <f t="shared" ca="1" si="127"/>
        <v>-5570658.0582612278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-5570658.0582612278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-23211.075242755116</v>
      </c>
      <c r="L1536" s="444">
        <f t="shared" ca="1" si="127"/>
        <v>-5593869.1335039828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-5593869.1335039828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-23307.788056266596</v>
      </c>
      <c r="L1537" s="444">
        <f t="shared" ca="1" si="127"/>
        <v>-5617176.9215602493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-5617176.9215602493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-23404.903839834373</v>
      </c>
      <c r="L1538" s="444">
        <f t="shared" ref="L1538:L1792" ca="1" si="132">I1538-J1538+K1538</f>
        <v>-5640581.8254000833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-5640581.8254000833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-23502.424272500346</v>
      </c>
      <c r="L1539" s="444">
        <f t="shared" ca="1" si="132"/>
        <v>-5664084.2496725833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-5664084.2496725833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-23600.35104030243</v>
      </c>
      <c r="L1540" s="444">
        <f t="shared" ca="1" si="132"/>
        <v>-5687684.6007128861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-5687684.6007128861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-23698.685836303692</v>
      </c>
      <c r="L1541" s="444">
        <f t="shared" ca="1" si="132"/>
        <v>-5711383.2865491901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-5711383.2865491901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-23797.430360621624</v>
      </c>
      <c r="L1542" s="444">
        <f t="shared" ca="1" si="132"/>
        <v>-5735180.7169098118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-5735180.7169098118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-23896.586320457551</v>
      </c>
      <c r="L1543" s="444">
        <f t="shared" ca="1" si="132"/>
        <v>-5759077.3032302698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-5759077.3032302698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-23996.155430126124</v>
      </c>
      <c r="L1544" s="444">
        <f t="shared" ca="1" si="132"/>
        <v>-5783073.4586603958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-5783073.4586603958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-24096.139411084983</v>
      </c>
      <c r="L1545" s="444">
        <f t="shared" ca="1" si="132"/>
        <v>-5807169.5980714811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-5807169.5980714811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-24196.539991964506</v>
      </c>
      <c r="L1546" s="444">
        <f t="shared" ca="1" si="132"/>
        <v>-5831366.1380634457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-5831366.1380634457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-24297.358908597689</v>
      </c>
      <c r="L1547" s="444">
        <f t="shared" ca="1" si="132"/>
        <v>-5855663.4969720431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-5855663.4969720431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-24398.597904050181</v>
      </c>
      <c r="L1548" s="444">
        <f t="shared" ca="1" si="132"/>
        <v>-5880062.0948760929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-5880062.0948760929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-24500.258728650388</v>
      </c>
      <c r="L1549" s="444">
        <f t="shared" ca="1" si="132"/>
        <v>-5904562.3536047433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-5904562.3536047433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-24602.343140019762</v>
      </c>
      <c r="L1550" s="444">
        <f t="shared" ca="1" si="132"/>
        <v>-5929164.6967447633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-5929164.6967447633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-24704.852903103179</v>
      </c>
      <c r="L1551" s="444">
        <f t="shared" ca="1" si="132"/>
        <v>-5953869.5496478667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-5953869.5496478667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-24807.789790199444</v>
      </c>
      <c r="L1552" s="444">
        <f t="shared" ca="1" si="132"/>
        <v>-5978677.3394380659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-5978677.3394380659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-24911.155580991941</v>
      </c>
      <c r="L1553" s="444">
        <f t="shared" ca="1" si="132"/>
        <v>-6003588.4950190578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-6003588.4950190578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-25014.952062579407</v>
      </c>
      <c r="L1554" s="444">
        <f t="shared" ca="1" si="132"/>
        <v>-6028603.4470816376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-6028603.4470816376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-25119.181029506824</v>
      </c>
      <c r="L1555" s="444">
        <f t="shared" ca="1" si="132"/>
        <v>-6053722.6281111445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-6053722.6281111445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-25223.844283796436</v>
      </c>
      <c r="L1556" s="444">
        <f t="shared" ca="1" si="132"/>
        <v>-6078946.4723949414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-6078946.4723949414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-25328.943634978921</v>
      </c>
      <c r="L1557" s="444">
        <f t="shared" ca="1" si="132"/>
        <v>-6104275.4160299199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-6104275.4160299199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-25434.480900124665</v>
      </c>
      <c r="L1558" s="444">
        <f t="shared" ca="1" si="132"/>
        <v>-6129709.8969300445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-6129709.8969300445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-25540.457903875184</v>
      </c>
      <c r="L1559" s="444">
        <f t="shared" ca="1" si="132"/>
        <v>-6155250.3548339196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-6155250.3548339196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-25646.876478474664</v>
      </c>
      <c r="L1560" s="444">
        <f t="shared" ca="1" si="132"/>
        <v>-6180897.2313123941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-6180897.2313123941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-25753.738463801641</v>
      </c>
      <c r="L1561" s="444">
        <f t="shared" ca="1" si="132"/>
        <v>-6206650.9697761955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-6206650.9697761955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-25861.045707400815</v>
      </c>
      <c r="L1562" s="444">
        <f t="shared" ca="1" si="132"/>
        <v>-6232512.0154835964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-6232512.0154835964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-25968.800064514984</v>
      </c>
      <c r="L1563" s="444">
        <f t="shared" ca="1" si="132"/>
        <v>-6258480.8155481117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-6258480.8155481117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-26077.003398117133</v>
      </c>
      <c r="L1564" s="444">
        <f t="shared" ca="1" si="132"/>
        <v>-6284557.8189462284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-6284557.8189462284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-26185.657578942617</v>
      </c>
      <c r="L1565" s="444">
        <f t="shared" ca="1" si="132"/>
        <v>-6310743.4765251707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-6310743.4765251707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-26294.764485521544</v>
      </c>
      <c r="L1566" s="444">
        <f t="shared" ca="1" si="132"/>
        <v>-6337038.241010692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-6337038.241010692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-26404.326004211216</v>
      </c>
      <c r="L1567" s="444">
        <f t="shared" ca="1" si="132"/>
        <v>-6363442.5670149028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-6363442.5670149028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-26514.34402922876</v>
      </c>
      <c r="L1568" s="444">
        <f t="shared" ca="1" si="132"/>
        <v>-6389956.911044132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-6389956.911044132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-26624.820462683881</v>
      </c>
      <c r="L1569" s="444">
        <f t="shared" ca="1" si="132"/>
        <v>-6416581.7315068161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-6416581.7315068161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-26735.757214611735</v>
      </c>
      <c r="L1570" s="444">
        <f t="shared" ca="1" si="132"/>
        <v>-6443317.4887214275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-6443317.4887214275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-26847.156203005947</v>
      </c>
      <c r="L1571" s="444">
        <f t="shared" ca="1" si="132"/>
        <v>-6470164.6449244339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-6470164.6449244339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-26959.019353851807</v>
      </c>
      <c r="L1572" s="444">
        <f t="shared" ca="1" si="132"/>
        <v>-6497123.6642782856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-6497123.6642782856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-27071.348601159523</v>
      </c>
      <c r="L1573" s="444">
        <f t="shared" ca="1" si="132"/>
        <v>-6524195.0128794452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-6524195.0128794452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-27184.145886997689</v>
      </c>
      <c r="L1574" s="444">
        <f t="shared" ca="1" si="132"/>
        <v>-6551379.1587664429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-6551379.1587664429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-27297.413161526845</v>
      </c>
      <c r="L1575" s="444">
        <f t="shared" ca="1" si="132"/>
        <v>-6578676.5719279693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-6578676.5719279693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-27411.152383033204</v>
      </c>
      <c r="L1576" s="444">
        <f t="shared" ca="1" si="132"/>
        <v>-6606087.7243110025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-6606087.7243110025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-27525.365517962509</v>
      </c>
      <c r="L1577" s="444">
        <f t="shared" ca="1" si="132"/>
        <v>-6633613.0898289653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-6633613.0898289653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-27640.054540954021</v>
      </c>
      <c r="L1578" s="444">
        <f t="shared" ca="1" si="132"/>
        <v>-6661253.1443699189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-6661253.1443699189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-27755.22143487466</v>
      </c>
      <c r="L1579" s="444">
        <f t="shared" ca="1" si="132"/>
        <v>-6689008.3658047933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-6689008.3658047933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-27870.868190853307</v>
      </c>
      <c r="L1580" s="444">
        <f t="shared" ca="1" si="132"/>
        <v>-6716879.2339956462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-6716879.2339956462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-27986.996808315194</v>
      </c>
      <c r="L1581" s="444">
        <f t="shared" ca="1" si="132"/>
        <v>-6744866.2308039619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-6744866.2308039619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-28103.609295016508</v>
      </c>
      <c r="L1582" s="444">
        <f t="shared" ca="1" si="132"/>
        <v>-6772969.840098978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-6772969.840098978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-28220.707667079074</v>
      </c>
      <c r="L1583" s="444">
        <f t="shared" ca="1" si="132"/>
        <v>-6801190.5477660568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-6801190.5477660568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-28338.293949025236</v>
      </c>
      <c r="L1584" s="444">
        <f t="shared" ca="1" si="132"/>
        <v>-6829528.8417150825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-6829528.8417150825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-28456.370173812844</v>
      </c>
      <c r="L1585" s="444">
        <f t="shared" ca="1" si="132"/>
        <v>-6857985.2118888954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-6857985.2118888954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-28574.938382870398</v>
      </c>
      <c r="L1586" s="444">
        <f t="shared" ca="1" si="132"/>
        <v>-6886560.1502717659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-6886560.1502717659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-28694.000626132358</v>
      </c>
      <c r="L1587" s="444">
        <f t="shared" ca="1" si="132"/>
        <v>-6915254.1508978978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-6915254.1508978978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-28813.558962074574</v>
      </c>
      <c r="L1588" s="444">
        <f t="shared" ca="1" si="132"/>
        <v>-6944067.7098599728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-6944067.7098599728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-28933.615457749886</v>
      </c>
      <c r="L1589" s="444">
        <f t="shared" ca="1" si="132"/>
        <v>-6973001.3253177227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-6973001.3253177227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-29054.172188823843</v>
      </c>
      <c r="L1590" s="444">
        <f t="shared" ca="1" si="132"/>
        <v>-7002055.4975065468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-7002055.4975065468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-29175.23123961061</v>
      </c>
      <c r="L1591" s="444">
        <f t="shared" ca="1" si="132"/>
        <v>-7031230.7287461571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-7031230.7287461571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-29296.794703108986</v>
      </c>
      <c r="L1592" s="444">
        <f t="shared" ca="1" si="132"/>
        <v>-7060527.5234492663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-7060527.5234492663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-29418.864681038609</v>
      </c>
      <c r="L1593" s="444">
        <f t="shared" ca="1" si="132"/>
        <v>-7089946.3881303053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-7089946.3881303053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-29541.443283876277</v>
      </c>
      <c r="L1594" s="444">
        <f t="shared" ca="1" si="132"/>
        <v>-7119487.8314141817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-7119487.8314141817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-29664.532630892423</v>
      </c>
      <c r="L1595" s="444">
        <f t="shared" ca="1" si="132"/>
        <v>-7149152.3640450742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-7149152.3640450742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-29788.134850187806</v>
      </c>
      <c r="L1596" s="444">
        <f t="shared" ca="1" si="132"/>
        <v>-7178940.4988952624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-7178940.4988952624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-29912.25207873026</v>
      </c>
      <c r="L1597" s="444">
        <f t="shared" ca="1" si="132"/>
        <v>-7208852.750973993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-7208852.750973993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-30036.886462391638</v>
      </c>
      <c r="L1598" s="444">
        <f t="shared" ca="1" si="132"/>
        <v>-7238889.6374363843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-7238889.6374363843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-30162.040155984938</v>
      </c>
      <c r="L1599" s="444">
        <f t="shared" ca="1" si="132"/>
        <v>-7269051.6775923697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-7269051.6775923697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-30287.715323301538</v>
      </c>
      <c r="L1600" s="444">
        <f t="shared" ca="1" si="132"/>
        <v>-7299339.3929156717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-7299339.3929156717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-30413.914137148637</v>
      </c>
      <c r="L1601" s="444">
        <f t="shared" ca="1" si="132"/>
        <v>-7329753.30705282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-7329753.30705282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-30540.638779386751</v>
      </c>
      <c r="L1602" s="444">
        <f t="shared" ca="1" si="132"/>
        <v>-7360293.9458322069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-7360293.9458322069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-30667.891440967524</v>
      </c>
      <c r="L1603" s="444">
        <f t="shared" ca="1" si="132"/>
        <v>-7390961.837273174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-7390961.837273174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-30795.674321971557</v>
      </c>
      <c r="L1604" s="444">
        <f t="shared" ca="1" si="132"/>
        <v>-7421757.5115951458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-7421757.5115951458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-30923.989631646444</v>
      </c>
      <c r="L1605" s="444">
        <f t="shared" ca="1" si="132"/>
        <v>-7452681.5012267921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-7452681.5012267921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-31052.839588444971</v>
      </c>
      <c r="L1606" s="444">
        <f t="shared" ca="1" si="132"/>
        <v>-7483734.3408152368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-7483734.3408152368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-31182.226420063485</v>
      </c>
      <c r="L1607" s="444">
        <f t="shared" ca="1" si="132"/>
        <v>-7514916.5672353003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-7514916.5672353003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-31312.152363480418</v>
      </c>
      <c r="L1608" s="444">
        <f t="shared" ca="1" si="132"/>
        <v>-7546228.7195987804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-7546228.7195987804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-31442.619664994912</v>
      </c>
      <c r="L1609" s="444">
        <f t="shared" ca="1" si="132"/>
        <v>-7577671.3392637754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-7577671.3392637754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-31573.63058026573</v>
      </c>
      <c r="L1610" s="444">
        <f t="shared" ca="1" si="132"/>
        <v>-7609244.9698440414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-7609244.9698440414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-31705.187374350171</v>
      </c>
      <c r="L1611" s="444">
        <f t="shared" ca="1" si="132"/>
        <v>-7640950.157218392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-7640950.157218392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-31837.292321743294</v>
      </c>
      <c r="L1612" s="444">
        <f t="shared" ca="1" si="132"/>
        <v>-7672787.4495401355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-7672787.4495401355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-31969.947706417228</v>
      </c>
      <c r="L1613" s="444">
        <f t="shared" ca="1" si="132"/>
        <v>-7704757.3972465526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-7704757.3972465526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-32103.155821860641</v>
      </c>
      <c r="L1614" s="444">
        <f t="shared" ca="1" si="132"/>
        <v>-7736860.5530684134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-7736860.5530684134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-32236.91897111839</v>
      </c>
      <c r="L1615" s="444">
        <f t="shared" ca="1" si="132"/>
        <v>-7769097.4720395319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-7769097.4720395319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-32371.239466831383</v>
      </c>
      <c r="L1616" s="444">
        <f t="shared" ca="1" si="132"/>
        <v>-7801468.711506363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-7801468.711506363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-32506.119631276517</v>
      </c>
      <c r="L1617" s="444">
        <f t="shared" ca="1" si="132"/>
        <v>-7833974.8311376395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-7833974.8311376395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-32641.56179640683</v>
      </c>
      <c r="L1618" s="444">
        <f t="shared" ca="1" si="132"/>
        <v>-7866616.3929340467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-7866616.3929340467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-32777.568303891865</v>
      </c>
      <c r="L1619" s="444">
        <f t="shared" ca="1" si="132"/>
        <v>-7899393.9612379381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-7899393.9612379381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-32914.14150515807</v>
      </c>
      <c r="L1620" s="444">
        <f t="shared" ca="1" si="132"/>
        <v>-7932308.1027430966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-7932308.1027430966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-33051.283761429571</v>
      </c>
      <c r="L1621" s="444">
        <f t="shared" ca="1" si="132"/>
        <v>-7965359.3865045263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-7965359.3865045263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-33188.997443768858</v>
      </c>
      <c r="L1622" s="444">
        <f t="shared" ca="1" si="132"/>
        <v>-7998548.3839482954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-7998548.3839482954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-33327.284933117902</v>
      </c>
      <c r="L1623" s="444">
        <f t="shared" ca="1" si="132"/>
        <v>-8031875.6688814135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-8031875.6688814135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-33466.14862033922</v>
      </c>
      <c r="L1624" s="444">
        <f t="shared" ca="1" si="132"/>
        <v>-8065341.8175017526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-8065341.8175017526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-33605.590906257305</v>
      </c>
      <c r="L1625" s="444">
        <f t="shared" ca="1" si="132"/>
        <v>-8098947.4084080104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-8098947.4084080104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-33745.614201700046</v>
      </c>
      <c r="L1626" s="444">
        <f t="shared" ca="1" si="132"/>
        <v>-8132693.0226097107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-8132693.0226097107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-33886.22092754046</v>
      </c>
      <c r="L1627" s="444">
        <f t="shared" ca="1" si="132"/>
        <v>-8166579.2435372509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-8166579.2435372509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-34027.413514738546</v>
      </c>
      <c r="L1628" s="444">
        <f t="shared" ca="1" si="132"/>
        <v>-8200606.6570519898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-8200606.6570519898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-34169.194404383292</v>
      </c>
      <c r="L1629" s="444">
        <f t="shared" ca="1" si="132"/>
        <v>-8234775.851456373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-8234775.851456373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-34311.566047734887</v>
      </c>
      <c r="L1630" s="444">
        <f t="shared" ca="1" si="132"/>
        <v>-8269087.4175041076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-8269087.4175041076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-34454.530906267108</v>
      </c>
      <c r="L1631" s="444">
        <f t="shared" ca="1" si="132"/>
        <v>-8303541.948410375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-8303541.948410375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-34598.091451709894</v>
      </c>
      <c r="L1632" s="444">
        <f t="shared" ca="1" si="132"/>
        <v>-8338140.0398620851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-8338140.0398620851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-34742.250166092024</v>
      </c>
      <c r="L1633" s="444">
        <f t="shared" ca="1" si="132"/>
        <v>-8372882.2900281772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-8372882.2900281772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-34887.009541784078</v>
      </c>
      <c r="L1634" s="444">
        <f t="shared" ca="1" si="132"/>
        <v>-8407769.2995699607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-8407769.2995699607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-35032.3720815415</v>
      </c>
      <c r="L1635" s="444">
        <f t="shared" ca="1" si="132"/>
        <v>-8442801.6716515031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-8442801.6716515031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-35178.340298547926</v>
      </c>
      <c r="L1636" s="444">
        <f t="shared" ca="1" si="132"/>
        <v>-8477980.0119500514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-8477980.0119500514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-35324.916716458545</v>
      </c>
      <c r="L1637" s="444">
        <f t="shared" ca="1" si="132"/>
        <v>-8513304.9286665097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-8513304.9286665097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-35472.103869443788</v>
      </c>
      <c r="L1638" s="444">
        <f t="shared" ca="1" si="132"/>
        <v>-8548777.0325359534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-8548777.0325359534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-35619.904302233139</v>
      </c>
      <c r="L1639" s="444">
        <f t="shared" ca="1" si="132"/>
        <v>-8584396.9368381873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-8584396.9368381873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-35768.320570159114</v>
      </c>
      <c r="L1640" s="444">
        <f t="shared" ca="1" si="132"/>
        <v>-8620165.257408347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-8620165.257408347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-35917.355239201446</v>
      </c>
      <c r="L1641" s="444">
        <f t="shared" ca="1" si="132"/>
        <v>-8656082.6126475483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-8656082.6126475483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-36067.01088603145</v>
      </c>
      <c r="L1642" s="444">
        <f t="shared" ca="1" si="132"/>
        <v>-8692149.6235335805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-8692149.6235335805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-36217.290098056583</v>
      </c>
      <c r="L1643" s="444">
        <f t="shared" ca="1" si="132"/>
        <v>-8728366.9136316366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-8728366.9136316366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-36368.195473465152</v>
      </c>
      <c r="L1644" s="444">
        <f t="shared" ca="1" si="132"/>
        <v>-8764735.1091051027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-8764735.1091051027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-36519.729621271261</v>
      </c>
      <c r="L1645" s="444">
        <f t="shared" ca="1" si="132"/>
        <v>-8801254.8387263734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-8801254.8387263734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-36671.895161359891</v>
      </c>
      <c r="L1646" s="444">
        <f t="shared" ca="1" si="132"/>
        <v>-8837926.7338877339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-8837926.7338877339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-36824.694724532223</v>
      </c>
      <c r="L1647" s="444">
        <f t="shared" ca="1" si="132"/>
        <v>-8874751.4286122657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-8874751.4286122657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-36978.13095255111</v>
      </c>
      <c r="L1648" s="444">
        <f t="shared" ca="1" si="132"/>
        <v>-8911729.5595648177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-8911729.5595648177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-37132.206498186737</v>
      </c>
      <c r="L1649" s="444">
        <f t="shared" ca="1" si="132"/>
        <v>-8948861.7660630047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-8948861.7660630047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-37286.924025262517</v>
      </c>
      <c r="L1650" s="444">
        <f t="shared" ca="1" si="132"/>
        <v>-8986148.6900882665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-8986148.6900882665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-37442.286208701109</v>
      </c>
      <c r="L1651" s="444">
        <f t="shared" ca="1" si="132"/>
        <v>-9023590.9762969669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-9023590.9762969669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-37598.295734570696</v>
      </c>
      <c r="L1652" s="444">
        <f t="shared" ca="1" si="132"/>
        <v>-9061189.2720315382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-9061189.2720315382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-37754.955300131405</v>
      </c>
      <c r="L1653" s="444">
        <f t="shared" ca="1" si="132"/>
        <v>-9098944.22733167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-9098944.22733167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-37912.267613881959</v>
      </c>
      <c r="L1654" s="444">
        <f t="shared" ca="1" si="132"/>
        <v>-9136856.4949455522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-9136856.4949455522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-38070.235395606469</v>
      </c>
      <c r="L1655" s="444">
        <f t="shared" ca="1" si="132"/>
        <v>-9174926.7303411588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-9174926.7303411588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-38228.861376421497</v>
      </c>
      <c r="L1656" s="444">
        <f t="shared" ca="1" si="132"/>
        <v>-9213155.5917175803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-9213155.5917175803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-38388.148298823253</v>
      </c>
      <c r="L1657" s="444">
        <f t="shared" ca="1" si="132"/>
        <v>-9251543.7400164027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-9251543.7400164027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-38548.098916735013</v>
      </c>
      <c r="L1658" s="444">
        <f t="shared" ca="1" si="132"/>
        <v>-9290091.8389331382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-9290091.8389331382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-38708.715995554739</v>
      </c>
      <c r="L1659" s="444">
        <f t="shared" ca="1" si="132"/>
        <v>-9328800.5549286921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-9328800.5549286921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-38870.00231220288</v>
      </c>
      <c r="L1660" s="444">
        <f t="shared" ca="1" si="132"/>
        <v>-9367670.5572408941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-9367670.5572408941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-39031.960655170391</v>
      </c>
      <c r="L1661" s="444">
        <f t="shared" ca="1" si="132"/>
        <v>-9406702.5178960636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-9406702.5178960636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-39194.593824566931</v>
      </c>
      <c r="L1662" s="444">
        <f t="shared" ca="1" si="132"/>
        <v>-9445897.1117206309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-9445897.1117206309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-39357.904632169295</v>
      </c>
      <c r="L1663" s="444">
        <f t="shared" ca="1" si="132"/>
        <v>-9485255.0163528007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-9485255.0163528007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-39521.895901470001</v>
      </c>
      <c r="L1664" s="444">
        <f t="shared" ca="1" si="132"/>
        <v>-9524776.9122542702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-9524776.9122542702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-39686.570467726124</v>
      </c>
      <c r="L1665" s="444">
        <f t="shared" ca="1" si="132"/>
        <v>-9564463.4827219956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-9564463.4827219956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-39851.931178008315</v>
      </c>
      <c r="L1666" s="444">
        <f t="shared" ca="1" si="132"/>
        <v>-9604315.4139000047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-9604315.4139000047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-40017.980891250016</v>
      </c>
      <c r="L1667" s="444">
        <f t="shared" ca="1" si="132"/>
        <v>-9644333.3947912548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-9644333.3947912548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-40184.722478296891</v>
      </c>
      <c r="L1668" s="444">
        <f t="shared" ca="1" si="132"/>
        <v>-9684518.1172695514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-9684518.1172695514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-40352.158821956466</v>
      </c>
      <c r="L1669" s="444">
        <f t="shared" ca="1" si="132"/>
        <v>-9724870.2760915086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-9724870.2760915086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-40520.29281704795</v>
      </c>
      <c r="L1670" s="444">
        <f t="shared" ca="1" si="132"/>
        <v>-9765390.5689085573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-9765390.5689085573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-40689.127370452319</v>
      </c>
      <c r="L1671" s="444">
        <f t="shared" ca="1" si="132"/>
        <v>-9806079.6962790098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-9806079.6962790098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-40858.665401162543</v>
      </c>
      <c r="L1672" s="444">
        <f t="shared" ca="1" si="132"/>
        <v>-9846938.3616801724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-9846938.3616801724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-41028.909840334054</v>
      </c>
      <c r="L1673" s="444">
        <f t="shared" ca="1" si="132"/>
        <v>-9887967.2715205066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-9887967.2715205066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-41199.863631335444</v>
      </c>
      <c r="L1674" s="444">
        <f t="shared" ca="1" si="132"/>
        <v>-9929167.1351518426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-9929167.1351518426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-41371.529729799346</v>
      </c>
      <c r="L1675" s="444">
        <f t="shared" ca="1" si="132"/>
        <v>-9970538.664881641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-9970538.664881641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-41543.911103673505</v>
      </c>
      <c r="L1676" s="444">
        <f t="shared" ca="1" si="132"/>
        <v>-10012082.575985314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-10012082.575985314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-41717.010733272145</v>
      </c>
      <c r="L1677" s="444">
        <f t="shared" ca="1" si="132"/>
        <v>-10053799.586718587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-10053799.586718587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-41890.831611327449</v>
      </c>
      <c r="L1678" s="444">
        <f t="shared" ca="1" si="132"/>
        <v>-10095690.418329915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-10095690.418329915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-42065.376743041314</v>
      </c>
      <c r="L1679" s="444">
        <f t="shared" ca="1" si="132"/>
        <v>-10137755.795072956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-10137755.795072956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-42240.649146137315</v>
      </c>
      <c r="L1680" s="444">
        <f t="shared" ca="1" si="132"/>
        <v>-10179996.444219094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-10179996.444219094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-42416.651850912887</v>
      </c>
      <c r="L1681" s="444">
        <f t="shared" ca="1" si="132"/>
        <v>-10222413.096070006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-10222413.096070006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-42593.387900291695</v>
      </c>
      <c r="L1682" s="444">
        <f t="shared" ca="1" si="132"/>
        <v>-10265006.483970298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-10265006.483970298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-42770.860349876239</v>
      </c>
      <c r="L1683" s="444">
        <f t="shared" ca="1" si="132"/>
        <v>-10307777.344320174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-10307777.344320174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-42949.072268000724</v>
      </c>
      <c r="L1684" s="444">
        <f t="shared" ca="1" si="132"/>
        <v>-10350726.416588174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-10350726.416588174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-43128.026735784057</v>
      </c>
      <c r="L1685" s="444">
        <f t="shared" ca="1" si="132"/>
        <v>-10393854.443323959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-10393854.443323959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-43307.726847183163</v>
      </c>
      <c r="L1686" s="444">
        <f t="shared" ca="1" si="132"/>
        <v>-10437162.170171142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-10437162.170171142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-43488.175709046423</v>
      </c>
      <c r="L1687" s="444">
        <f t="shared" ca="1" si="132"/>
        <v>-10480650.345880188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-10480650.345880188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-43669.376441167449</v>
      </c>
      <c r="L1688" s="444">
        <f t="shared" ca="1" si="132"/>
        <v>-10524319.722321356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-10524319.722321356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-43851.332176338983</v>
      </c>
      <c r="L1689" s="444">
        <f t="shared" ca="1" si="132"/>
        <v>-10568171.054497695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-10568171.054497695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-44034.046060407061</v>
      </c>
      <c r="L1690" s="444">
        <f t="shared" ca="1" si="132"/>
        <v>-10612205.100558102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-10612205.100558102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-44217.521252325423</v>
      </c>
      <c r="L1691" s="444">
        <f t="shared" ca="1" si="132"/>
        <v>-10656422.621810427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-10656422.621810427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-44401.76092421011</v>
      </c>
      <c r="L1692" s="444">
        <f t="shared" ca="1" si="132"/>
        <v>-10700824.382734638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-10700824.382734638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-44586.768261394325</v>
      </c>
      <c r="L1693" s="444">
        <f t="shared" ca="1" si="132"/>
        <v>-10745411.150996031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-10745411.150996031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-44772.546462483464</v>
      </c>
      <c r="L1694" s="444">
        <f t="shared" ca="1" si="132"/>
        <v>-10790183.697458515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-10790183.697458515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-44959.098739410481</v>
      </c>
      <c r="L1695" s="444">
        <f t="shared" ca="1" si="132"/>
        <v>-10835142.796197925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-10835142.796197925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-45146.428317491351</v>
      </c>
      <c r="L1696" s="444">
        <f t="shared" ca="1" si="132"/>
        <v>-10880289.224515416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-10880289.224515416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-45334.538435480899</v>
      </c>
      <c r="L1697" s="444">
        <f t="shared" ca="1" si="132"/>
        <v>-10925623.762950897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-10925623.762950897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-45523.432345628738</v>
      </c>
      <c r="L1698" s="444">
        <f t="shared" ca="1" si="132"/>
        <v>-10971147.195296526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-10971147.195296526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-45713.113313735521</v>
      </c>
      <c r="L1699" s="444">
        <f t="shared" ca="1" si="132"/>
        <v>-11016860.308610262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-11016860.308610262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-45903.584619209425</v>
      </c>
      <c r="L1700" s="444">
        <f t="shared" ca="1" si="132"/>
        <v>-11062763.893229472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-11062763.893229472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-46094.849555122797</v>
      </c>
      <c r="L1701" s="444">
        <f t="shared" ca="1" si="132"/>
        <v>-11108858.742784595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-11108858.742784595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-46286.911428269144</v>
      </c>
      <c r="L1702" s="444">
        <f t="shared" ca="1" si="132"/>
        <v>-11155145.654212864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-11155145.654212864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-46479.773559220266</v>
      </c>
      <c r="L1703" s="444">
        <f t="shared" ca="1" si="132"/>
        <v>-11201625.427772084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-11201625.427772084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-46673.439282383682</v>
      </c>
      <c r="L1704" s="444">
        <f t="shared" ca="1" si="132"/>
        <v>-11248298.867054468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-11248298.867054468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-46867.911946060281</v>
      </c>
      <c r="L1705" s="444">
        <f t="shared" ca="1" si="132"/>
        <v>-11295166.779000528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-11295166.779000528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-47063.1949125022</v>
      </c>
      <c r="L1706" s="444">
        <f t="shared" ca="1" si="132"/>
        <v>-11342229.973913031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-11342229.973913031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-47259.291557970959</v>
      </c>
      <c r="L1707" s="444">
        <f t="shared" ca="1" si="132"/>
        <v>-11389489.265471002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-11389489.265471002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-47456.205272795843</v>
      </c>
      <c r="L1708" s="444">
        <f t="shared" ca="1" si="132"/>
        <v>-11436945.470743798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-11436945.470743798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-47653.939461432492</v>
      </c>
      <c r="L1709" s="444">
        <f t="shared" ca="1" si="132"/>
        <v>-11484599.41020523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-11484599.41020523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-47852.497542521793</v>
      </c>
      <c r="L1710" s="444">
        <f t="shared" ca="1" si="132"/>
        <v>-11532451.907747751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-11532451.907747751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-48051.882948948965</v>
      </c>
      <c r="L1711" s="444">
        <f t="shared" ca="1" si="132"/>
        <v>-11580503.790696699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-11580503.790696699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-48252.099127902911</v>
      </c>
      <c r="L1712" s="444">
        <f t="shared" ca="1" si="132"/>
        <v>-11628755.889824603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-11628755.889824603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-48453.149540935847</v>
      </c>
      <c r="L1713" s="444">
        <f t="shared" ca="1" si="132"/>
        <v>-11677209.039365539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-11677209.039365539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-48655.037664023082</v>
      </c>
      <c r="L1714" s="444">
        <f t="shared" ca="1" si="132"/>
        <v>-11725864.077029562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-11725864.077029562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-48857.766987623174</v>
      </c>
      <c r="L1715" s="444">
        <f t="shared" ca="1" si="132"/>
        <v>-11774721.844017185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-11774721.844017185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-49061.341016738268</v>
      </c>
      <c r="L1716" s="444">
        <f t="shared" ca="1" si="132"/>
        <v>-11823783.185033923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-11823783.185033923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-49265.763270974676</v>
      </c>
      <c r="L1717" s="444">
        <f t="shared" ca="1" si="132"/>
        <v>-11873048.948304897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-11873048.948304897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-49471.037284603735</v>
      </c>
      <c r="L1718" s="444">
        <f t="shared" ca="1" si="132"/>
        <v>-11922519.985589501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-11922519.985589501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-49677.166606622915</v>
      </c>
      <c r="L1719" s="444">
        <f t="shared" ca="1" si="132"/>
        <v>-11972197.152196124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-11972197.152196124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-49884.154800817181</v>
      </c>
      <c r="L1720" s="444">
        <f t="shared" ca="1" si="132"/>
        <v>-12022081.306996942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-12022081.306996942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-50092.005445820592</v>
      </c>
      <c r="L1721" s="444">
        <f t="shared" ca="1" si="132"/>
        <v>-12072173.312442763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-12072173.312442763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-50300.722135178177</v>
      </c>
      <c r="L1722" s="444">
        <f t="shared" ca="1" si="132"/>
        <v>-12122474.034577942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-12122474.034577942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-50510.308477408093</v>
      </c>
      <c r="L1723" s="444">
        <f t="shared" ca="1" si="132"/>
        <v>-12172984.343055349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-12172984.343055349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-50720.768096063955</v>
      </c>
      <c r="L1724" s="444">
        <f t="shared" ca="1" si="132"/>
        <v>-12223705.111151412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-12223705.111151412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-50932.104629797548</v>
      </c>
      <c r="L1725" s="444">
        <f t="shared" ca="1" si="132"/>
        <v>-12274637.21578121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-12274637.21578121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-51144.321732421711</v>
      </c>
      <c r="L1726" s="444">
        <f t="shared" ca="1" si="132"/>
        <v>-12325781.537513632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-12325781.537513632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-51357.42307297347</v>
      </c>
      <c r="L1727" s="444">
        <f t="shared" ca="1" si="132"/>
        <v>-12377138.960586606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-12377138.960586606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-51571.412335777524</v>
      </c>
      <c r="L1728" s="444">
        <f t="shared" ca="1" si="132"/>
        <v>-12428710.372922383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-12428710.372922383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-51786.293220509928</v>
      </c>
      <c r="L1729" s="444">
        <f t="shared" ca="1" si="132"/>
        <v>-12480496.666142894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-12480496.666142894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-52002.069442262058</v>
      </c>
      <c r="L1730" s="444">
        <f t="shared" ca="1" si="132"/>
        <v>-12532498.735585157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-12532498.735585157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-52218.74473160482</v>
      </c>
      <c r="L1731" s="444">
        <f t="shared" ca="1" si="132"/>
        <v>-12584717.480316762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-12584717.480316762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-52436.322834653176</v>
      </c>
      <c r="L1732" s="444">
        <f t="shared" ca="1" si="132"/>
        <v>-12637153.803151416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-12637153.803151416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-52654.807513130894</v>
      </c>
      <c r="L1733" s="444">
        <f t="shared" ca="1" si="132"/>
        <v>-12689808.610664546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-12689808.610664546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-52874.202544435611</v>
      </c>
      <c r="L1734" s="444">
        <f t="shared" ca="1" si="132"/>
        <v>-12742682.813208982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-12742682.813208982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-53094.51172170409</v>
      </c>
      <c r="L1735" s="444">
        <f t="shared" ca="1" si="132"/>
        <v>-12795777.324930687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-12795777.324930687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-53315.738853877861</v>
      </c>
      <c r="L1736" s="444">
        <f t="shared" ca="1" si="132"/>
        <v>-12849093.063784564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-12849093.063784564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-53537.887765769017</v>
      </c>
      <c r="L1737" s="444">
        <f t="shared" ca="1" si="132"/>
        <v>-12902630.951550333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-12902630.951550333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-53760.962298126389</v>
      </c>
      <c r="L1738" s="444">
        <f t="shared" ca="1" si="132"/>
        <v>-12956391.91384846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-12956391.91384846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-53984.966307701914</v>
      </c>
      <c r="L1739" s="444">
        <f t="shared" ca="1" si="132"/>
        <v>-13010376.880156161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-13010376.880156161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-54209.90366731734</v>
      </c>
      <c r="L1740" s="444">
        <f t="shared" ca="1" si="132"/>
        <v>-13064586.783823479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-13064586.783823479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-54435.778265931163</v>
      </c>
      <c r="L1741" s="444">
        <f t="shared" ca="1" si="132"/>
        <v>-13119022.56208941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-13119022.56208941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-54662.594008705863</v>
      </c>
      <c r="L1742" s="444">
        <f t="shared" ca="1" si="132"/>
        <v>-13173685.156098116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-13173685.156098116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-54890.35481707548</v>
      </c>
      <c r="L1743" s="444">
        <f t="shared" ca="1" si="132"/>
        <v>-13228575.510915192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-13228575.510915192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-55119.064628813307</v>
      </c>
      <c r="L1744" s="444">
        <f t="shared" ca="1" si="132"/>
        <v>-13283694.575544005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-13283694.575544005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-55348.727398100011</v>
      </c>
      <c r="L1745" s="444">
        <f t="shared" ca="1" si="132"/>
        <v>-13339043.302942105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-13339043.302942105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-55579.3470955921</v>
      </c>
      <c r="L1746" s="444">
        <f t="shared" ca="1" si="132"/>
        <v>-13394622.650037697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-13394622.650037697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-55810.927708490402</v>
      </c>
      <c r="L1747" s="444">
        <f t="shared" ca="1" si="132"/>
        <v>-13450433.577746186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-13450433.577746186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-56043.473240609106</v>
      </c>
      <c r="L1748" s="444">
        <f t="shared" ca="1" si="132"/>
        <v>-13506477.050986795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-13506477.050986795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-56276.987712444978</v>
      </c>
      <c r="L1749" s="444">
        <f t="shared" ca="1" si="132"/>
        <v>-13562754.038699239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-13562754.038699239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-56511.475161246839</v>
      </c>
      <c r="L1750" s="444">
        <f t="shared" ca="1" si="132"/>
        <v>-13619265.513860486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-13619265.513860486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-56746.939641085351</v>
      </c>
      <c r="L1751" s="444">
        <f t="shared" ca="1" si="132"/>
        <v>-13676012.453501571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-13676012.453501571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-56983.385222923214</v>
      </c>
      <c r="L1752" s="444">
        <f t="shared" ca="1" si="132"/>
        <v>-13732995.838724494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-13732995.838724494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-57220.815994685392</v>
      </c>
      <c r="L1753" s="444">
        <f t="shared" ca="1" si="132"/>
        <v>-13790216.654719179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-13790216.654719179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-57459.236061329917</v>
      </c>
      <c r="L1754" s="444">
        <f t="shared" ca="1" si="132"/>
        <v>-13847675.890780509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-13847675.890780509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-57698.649544918786</v>
      </c>
      <c r="L1755" s="444">
        <f t="shared" ca="1" si="132"/>
        <v>-13905374.540325427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-13905374.540325427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-57939.060584689279</v>
      </c>
      <c r="L1756" s="444">
        <f t="shared" ca="1" si="132"/>
        <v>-13963313.600910116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-13963313.600910116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-58180.473337125484</v>
      </c>
      <c r="L1757" s="444">
        <f t="shared" ca="1" si="132"/>
        <v>-14021494.074247241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-14021494.074247241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-58422.891976030165</v>
      </c>
      <c r="L1758" s="444">
        <f t="shared" ca="1" si="132"/>
        <v>-14079916.966223272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-14079916.966223272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-58666.320692596964</v>
      </c>
      <c r="L1759" s="444">
        <f t="shared" ca="1" si="132"/>
        <v>-14138583.286915869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-14138583.286915869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-58910.763695482776</v>
      </c>
      <c r="L1760" s="444">
        <f t="shared" ca="1" si="132"/>
        <v>-14197494.050611351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-14197494.050611351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-59156.225210880621</v>
      </c>
      <c r="L1761" s="444">
        <f t="shared" ca="1" si="132"/>
        <v>-14256650.275822232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-14256650.275822232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-59402.709482592632</v>
      </c>
      <c r="L1762" s="444">
        <f t="shared" ca="1" si="132"/>
        <v>-14316052.985304825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-14316052.985304825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-59650.220772103436</v>
      </c>
      <c r="L1763" s="444">
        <f t="shared" ca="1" si="132"/>
        <v>-14375703.206076929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-14375703.206076929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-59898.763358653872</v>
      </c>
      <c r="L1764" s="444">
        <f t="shared" ca="1" si="132"/>
        <v>-14435601.969435584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-14435601.969435584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-60148.341539314941</v>
      </c>
      <c r="L1765" s="444">
        <f t="shared" ca="1" si="132"/>
        <v>-14495750.310974898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-14495750.310974898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-60398.959629062083</v>
      </c>
      <c r="L1766" s="444">
        <f t="shared" ca="1" si="132"/>
        <v>-14556149.27060396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-14556149.27060396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-60650.621960849836</v>
      </c>
      <c r="L1767" s="444">
        <f t="shared" ca="1" si="132"/>
        <v>-14616799.892564811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-14616799.892564811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-60903.332885686708</v>
      </c>
      <c r="L1768" s="444">
        <f t="shared" ca="1" si="132"/>
        <v>-14677703.225450497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-14677703.225450497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-61157.096772710407</v>
      </c>
      <c r="L1769" s="444">
        <f t="shared" ca="1" si="132"/>
        <v>-14738860.322223207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-14738860.322223207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-61411.918009263361</v>
      </c>
      <c r="L1770" s="444">
        <f t="shared" ca="1" si="132"/>
        <v>-14800272.24023247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-14800272.24023247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-61667.801000968619</v>
      </c>
      <c r="L1771" s="444">
        <f t="shared" ca="1" si="132"/>
        <v>-14861940.041233439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-14861940.041233439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-61924.750171805994</v>
      </c>
      <c r="L1772" s="444">
        <f t="shared" ca="1" si="132"/>
        <v>-14923864.791405246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-14923864.791405246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-62182.769964188519</v>
      </c>
      <c r="L1773" s="444">
        <f t="shared" ca="1" si="132"/>
        <v>-14986047.561369434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-14986047.561369434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-62441.864839039306</v>
      </c>
      <c r="L1774" s="444">
        <f t="shared" ca="1" si="132"/>
        <v>-15048489.426208474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-15048489.426208474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-62702.039275868643</v>
      </c>
      <c r="L1775" s="444">
        <f t="shared" ca="1" si="132"/>
        <v>-15111191.465484342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-15111191.465484342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-62963.297772851416</v>
      </c>
      <c r="L1776" s="444">
        <f t="shared" ca="1" si="132"/>
        <v>-15174154.763257192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-15174154.763257192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-63225.644846904965</v>
      </c>
      <c r="L1777" s="444">
        <f t="shared" ca="1" si="132"/>
        <v>-15237380.408104097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-15237380.408104097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-63489.085033767071</v>
      </c>
      <c r="L1778" s="444">
        <f t="shared" ca="1" si="132"/>
        <v>-15300869.493137864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-15300869.493137864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-63753.622888074424</v>
      </c>
      <c r="L1779" s="444">
        <f t="shared" ca="1" si="132"/>
        <v>-15364623.11602594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-15364623.11602594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-64019.262983441411</v>
      </c>
      <c r="L1780" s="444">
        <f t="shared" ca="1" si="132"/>
        <v>-15428642.379009381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-15428642.379009381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-64286.009912539084</v>
      </c>
      <c r="L1781" s="444">
        <f t="shared" ca="1" si="132"/>
        <v>-15492928.38892192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-15492928.38892192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-64553.868287174657</v>
      </c>
      <c r="L1782" s="444">
        <f t="shared" ca="1" si="132"/>
        <v>-15557482.257209094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-15557482.257209094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-64822.842738371226</v>
      </c>
      <c r="L1783" s="444">
        <f t="shared" ca="1" si="132"/>
        <v>-15622305.099947466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-15622305.099947466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-65092.937916447765</v>
      </c>
      <c r="L1784" s="444">
        <f t="shared" ca="1" si="132"/>
        <v>-15687398.037863914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-15687398.037863914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-65364.158491099639</v>
      </c>
      <c r="L1785" s="444">
        <f t="shared" ca="1" si="132"/>
        <v>-15752762.196355013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-15752762.196355013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-65636.509151479215</v>
      </c>
      <c r="L1786" s="444">
        <f t="shared" ca="1" si="132"/>
        <v>-15818398.705506492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-15818398.705506492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-65909.994606277047</v>
      </c>
      <c r="L1787" s="444">
        <f t="shared" ca="1" si="132"/>
        <v>-15884308.700112769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-15884308.700112769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-66184.619583803214</v>
      </c>
      <c r="L1788" s="444">
        <f t="shared" ca="1" si="132"/>
        <v>-15950493.319696572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-15950493.319696572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-66460.388832069046</v>
      </c>
      <c r="L1789" s="444">
        <f t="shared" ca="1" si="132"/>
        <v>-16016953.708528642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-16016953.708528642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-66737.307118869328</v>
      </c>
      <c r="L1790" s="444">
        <f t="shared" ca="1" si="132"/>
        <v>-16083691.01564751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-16083691.01564751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-67015.37923186463</v>
      </c>
      <c r="L1791" s="444">
        <f t="shared" ca="1" si="132"/>
        <v>-16150706.394879375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-16150706.394879375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-67294.609978664055</v>
      </c>
      <c r="L1792" s="444">
        <f t="shared" ca="1" si="132"/>
        <v>-16218001.004858039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-16218001.004858039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-67575.004186908482</v>
      </c>
      <c r="L1793" s="444">
        <f t="shared" ref="L1793:L2047" ca="1" si="137">I1793-J1793+K1793</f>
        <v>-16285576.009044947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-16285576.009044947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-67856.566704353943</v>
      </c>
      <c r="L1794" s="444">
        <f t="shared" ca="1" si="137"/>
        <v>-16353432.5757493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-16353432.5757493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-68139.30239895542</v>
      </c>
      <c r="L1795" s="444">
        <f t="shared" ca="1" si="137"/>
        <v>-16421571.878148256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-16421571.878148256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-68423.216158951065</v>
      </c>
      <c r="L1796" s="444">
        <f t="shared" ca="1" si="137"/>
        <v>-16489995.094307207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-16489995.094307207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-68708.312892946706</v>
      </c>
      <c r="L1797" s="444">
        <f t="shared" ca="1" si="137"/>
        <v>-16558703.407200154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-16558703.407200154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-68994.597530000654</v>
      </c>
      <c r="L1798" s="444">
        <f t="shared" ca="1" si="137"/>
        <v>-16627698.004730154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-16627698.004730154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-69282.07501970898</v>
      </c>
      <c r="L1799" s="444">
        <f t="shared" ca="1" si="137"/>
        <v>-16696980.079749864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-16696980.079749864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-69570.750332291092</v>
      </c>
      <c r="L1800" s="444">
        <f t="shared" ca="1" si="137"/>
        <v>-16766550.830082154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-16766550.830082154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-69860.628458675652</v>
      </c>
      <c r="L1801" s="444">
        <f t="shared" ca="1" si="137"/>
        <v>-16836411.458540831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-16836411.458540831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-70151.714410586792</v>
      </c>
      <c r="L1802" s="444">
        <f t="shared" ca="1" si="137"/>
        <v>-16906563.172951419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-16906563.172951419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-70444.013220630906</v>
      </c>
      <c r="L1803" s="444">
        <f t="shared" ca="1" si="137"/>
        <v>-16977007.186172049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-16977007.186172049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-70737.529942383539</v>
      </c>
      <c r="L1804" s="444">
        <f t="shared" ca="1" si="137"/>
        <v>-17047744.716114432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-17047744.716114432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-71032.269650476796</v>
      </c>
      <c r="L1805" s="444">
        <f t="shared" ca="1" si="137"/>
        <v>-17118776.98576491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-17118776.98576491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-71328.237440687124</v>
      </c>
      <c r="L1806" s="444">
        <f t="shared" ca="1" si="137"/>
        <v>-17190105.223205596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-17190105.223205596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-71625.438430023321</v>
      </c>
      <c r="L1807" s="444">
        <f t="shared" ca="1" si="137"/>
        <v>-17261730.661635619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-17261730.661635619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-71923.877756815084</v>
      </c>
      <c r="L1808" s="444">
        <f t="shared" ca="1" si="137"/>
        <v>-17333654.539392434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-17333654.539392434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-72223.560580801801</v>
      </c>
      <c r="L1809" s="444">
        <f t="shared" ca="1" si="137"/>
        <v>-17405878.099973235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-17405878.099973235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-72524.492083221819</v>
      </c>
      <c r="L1810" s="444">
        <f t="shared" ca="1" si="137"/>
        <v>-17478402.592056457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-17478402.592056457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-72826.677466901907</v>
      </c>
      <c r="L1811" s="444">
        <f t="shared" ca="1" si="137"/>
        <v>-17551229.26952336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-17551229.26952336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-73130.121956347328</v>
      </c>
      <c r="L1812" s="444">
        <f t="shared" ca="1" si="137"/>
        <v>-17624359.391479708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-17624359.391479708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-73434.83079783211</v>
      </c>
      <c r="L1813" s="444">
        <f t="shared" ca="1" si="137"/>
        <v>-17697794.222277541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-17697794.222277541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-73740.809259489746</v>
      </c>
      <c r="L1814" s="444">
        <f t="shared" ca="1" si="137"/>
        <v>-17771535.03153703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-17771535.03153703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-74048.062631404289</v>
      </c>
      <c r="L1815" s="444">
        <f t="shared" ca="1" si="137"/>
        <v>-17845583.094168436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-17845583.094168436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-74356.596225701811</v>
      </c>
      <c r="L1816" s="444">
        <f t="shared" ca="1" si="137"/>
        <v>-17919939.690394137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-17919939.690394137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-74666.415376642239</v>
      </c>
      <c r="L1817" s="444">
        <f t="shared" ca="1" si="137"/>
        <v>-17994606.105770778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-17994606.105770778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-74977.525440711572</v>
      </c>
      <c r="L1818" s="444">
        <f t="shared" ca="1" si="137"/>
        <v>-18069583.631211489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-18069583.631211489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-75289.931796714533</v>
      </c>
      <c r="L1819" s="444">
        <f t="shared" ca="1" si="137"/>
        <v>-18144873.563008204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-18144873.563008204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-75603.63984586751</v>
      </c>
      <c r="L1820" s="444">
        <f t="shared" ca="1" si="137"/>
        <v>-18220477.202854071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-18220477.202854071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-75918.655011891955</v>
      </c>
      <c r="L1821" s="444">
        <f t="shared" ca="1" si="137"/>
        <v>-18296395.857865963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-18296395.857865963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-76234.982741108179</v>
      </c>
      <c r="L1822" s="444">
        <f t="shared" ca="1" si="137"/>
        <v>-18372630.840607073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-18372630.840607073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-76552.628502529464</v>
      </c>
      <c r="L1823" s="444">
        <f t="shared" ca="1" si="137"/>
        <v>-18449183.469109602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-18449183.469109602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-76871.597787956678</v>
      </c>
      <c r="L1824" s="444">
        <f t="shared" ca="1" si="137"/>
        <v>-18526055.06689756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-18526055.06689756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-77191.896112073169</v>
      </c>
      <c r="L1825" s="444">
        <f t="shared" ca="1" si="137"/>
        <v>-18603246.963009633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-18603246.963009633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-77513.529012540137</v>
      </c>
      <c r="L1826" s="444">
        <f t="shared" ca="1" si="137"/>
        <v>-18680760.492022172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-18680760.492022172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-77836.502050092386</v>
      </c>
      <c r="L1827" s="444">
        <f t="shared" ca="1" si="137"/>
        <v>-18758596.994072262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-18758596.994072262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-78160.820808634424</v>
      </c>
      <c r="L1828" s="444">
        <f t="shared" ca="1" si="137"/>
        <v>-18836757.814880896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-18836757.814880896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-78486.490895337061</v>
      </c>
      <c r="L1829" s="444">
        <f t="shared" ca="1" si="137"/>
        <v>-18915244.305776235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-18915244.305776235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-78813.517940734309</v>
      </c>
      <c r="L1830" s="444">
        <f t="shared" ca="1" si="137"/>
        <v>-18994057.823716968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-18994057.823716968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-79141.907598820704</v>
      </c>
      <c r="L1831" s="444">
        <f t="shared" ca="1" si="137"/>
        <v>-19073199.731315788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-19073199.731315788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-79471.66554714911</v>
      </c>
      <c r="L1832" s="444">
        <f t="shared" ca="1" si="137"/>
        <v>-19152671.396862935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-19152671.396862935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-79802.797486928903</v>
      </c>
      <c r="L1833" s="444">
        <f t="shared" ca="1" si="137"/>
        <v>-19232474.194349863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-19232474.194349863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-80135.309143124425</v>
      </c>
      <c r="L1834" s="444">
        <f t="shared" ca="1" si="137"/>
        <v>-19312609.503492989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-19312609.503492989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-80469.206264554115</v>
      </c>
      <c r="L1835" s="444">
        <f t="shared" ca="1" si="137"/>
        <v>-19393078.709757544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-19393078.709757544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-80804.494623989769</v>
      </c>
      <c r="L1836" s="444">
        <f t="shared" ca="1" si="137"/>
        <v>-19473883.204381533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-19473883.204381533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-81141.180018256389</v>
      </c>
      <c r="L1837" s="444">
        <f t="shared" ca="1" si="137"/>
        <v>-19555024.38439979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-19555024.38439979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-81479.268268332453</v>
      </c>
      <c r="L1838" s="444">
        <f t="shared" ca="1" si="137"/>
        <v>-19636503.652668122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-19636503.652668122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-81818.765219450506</v>
      </c>
      <c r="L1839" s="444">
        <f t="shared" ca="1" si="137"/>
        <v>-19718322.417887572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-19718322.417887572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-82159.676741198215</v>
      </c>
      <c r="L1840" s="444">
        <f t="shared" ca="1" si="137"/>
        <v>-19800482.09462877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-19800482.09462877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-82502.008727619876</v>
      </c>
      <c r="L1841" s="444">
        <f t="shared" ca="1" si="137"/>
        <v>-19882984.103356391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-19882984.103356391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-82845.767097318298</v>
      </c>
      <c r="L1842" s="444">
        <f t="shared" ca="1" si="137"/>
        <v>-19965829.870453708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-19965829.870453708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-83190.957793557114</v>
      </c>
      <c r="L1843" s="444">
        <f t="shared" ca="1" si="137"/>
        <v>-20049020.828247264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-20049020.828247264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-83537.586784363593</v>
      </c>
      <c r="L1844" s="444">
        <f t="shared" ca="1" si="137"/>
        <v>-20132558.415031627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-20132558.415031627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-83885.660062631781</v>
      </c>
      <c r="L1845" s="444">
        <f t="shared" ca="1" si="137"/>
        <v>-20216444.07509426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-20216444.07509426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-84235.183646226084</v>
      </c>
      <c r="L1846" s="444">
        <f t="shared" ca="1" si="137"/>
        <v>-20300679.258740485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-20300679.258740485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-84586.163578085354</v>
      </c>
      <c r="L1847" s="444">
        <f t="shared" ca="1" si="137"/>
        <v>-20385265.42231857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-20385265.42231857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-84938.605926327378</v>
      </c>
      <c r="L1848" s="444">
        <f t="shared" ca="1" si="137"/>
        <v>-20470204.028244898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-20470204.028244898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-85292.516784353735</v>
      </c>
      <c r="L1849" s="444">
        <f t="shared" ca="1" si="137"/>
        <v>-20555496.545029253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-20555496.545029253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-85647.902270955223</v>
      </c>
      <c r="L1850" s="444">
        <f t="shared" ca="1" si="137"/>
        <v>-20641144.447300207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-20641144.447300207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-86004.768530417525</v>
      </c>
      <c r="L1851" s="444">
        <f t="shared" ca="1" si="137"/>
        <v>-20727149.215830624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-20727149.215830624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-86363.121732627595</v>
      </c>
      <c r="L1852" s="444">
        <f t="shared" ca="1" si="137"/>
        <v>-20813512.33756325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-20813512.33756325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-86722.968073180207</v>
      </c>
      <c r="L1853" s="444">
        <f t="shared" ca="1" si="137"/>
        <v>-20900235.305636432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-20900235.305636432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-87084.313773485133</v>
      </c>
      <c r="L1854" s="444">
        <f t="shared" ca="1" si="137"/>
        <v>-20987319.619409919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-20987319.619409919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-87447.165080874664</v>
      </c>
      <c r="L1855" s="444">
        <f t="shared" ca="1" si="137"/>
        <v>-21074766.784490794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-21074766.784490794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-87811.528268711641</v>
      </c>
      <c r="L1856" s="444">
        <f t="shared" ca="1" si="137"/>
        <v>-21162578.312759504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-21162578.312759504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-88177.409636497934</v>
      </c>
      <c r="L1857" s="444">
        <f t="shared" ca="1" si="137"/>
        <v>-21250755.722396001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-21250755.722396001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-88544.815509983338</v>
      </c>
      <c r="L1858" s="444">
        <f t="shared" ca="1" si="137"/>
        <v>-21339300.537905984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-21339300.537905984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-88913.752241274924</v>
      </c>
      <c r="L1859" s="444">
        <f t="shared" ca="1" si="137"/>
        <v>-21428214.29014726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-21428214.29014726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-89284.226208946915</v>
      </c>
      <c r="L1860" s="444">
        <f t="shared" ca="1" si="137"/>
        <v>-21517498.516356207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-21517498.516356207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-89656.243818150862</v>
      </c>
      <c r="L1861" s="444">
        <f t="shared" ca="1" si="137"/>
        <v>-21607154.76017436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-21607154.76017436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-90029.811500726501</v>
      </c>
      <c r="L1862" s="444">
        <f t="shared" ca="1" si="137"/>
        <v>-21697184.571675088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-21697184.571675088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-90404.935715312866</v>
      </c>
      <c r="L1863" s="444">
        <f t="shared" ca="1" si="137"/>
        <v>-21787589.507390402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-21787589.507390402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-90781.622947460011</v>
      </c>
      <c r="L1864" s="444">
        <f t="shared" ca="1" si="137"/>
        <v>-21878371.13033786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-21878371.13033786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-91159.879709741086</v>
      </c>
      <c r="L1865" s="444">
        <f t="shared" ca="1" si="137"/>
        <v>-21969531.0100476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-21969531.0100476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-91539.712541864996</v>
      </c>
      <c r="L1866" s="444">
        <f t="shared" ca="1" si="137"/>
        <v>-22061070.722589463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-22061070.722589463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-91921.128010789427</v>
      </c>
      <c r="L1867" s="444">
        <f t="shared" ca="1" si="137"/>
        <v>-22152991.850600254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-22152991.850600254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-92304.132710834383</v>
      </c>
      <c r="L1868" s="444">
        <f t="shared" ca="1" si="137"/>
        <v>-22245295.983311087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-22245295.983311087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-92688.733263796195</v>
      </c>
      <c r="L1869" s="444">
        <f t="shared" ca="1" si="137"/>
        <v>-22337984.716574885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-22337984.716574885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-93074.936319062021</v>
      </c>
      <c r="L1870" s="444">
        <f t="shared" ca="1" si="137"/>
        <v>-22431059.652893946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-22431059.652893946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-93462.74855372477</v>
      </c>
      <c r="L1871" s="444">
        <f t="shared" ca="1" si="137"/>
        <v>-22524522.401447669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-22524522.401447669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-93852.176672698624</v>
      </c>
      <c r="L1872" s="444">
        <f t="shared" ca="1" si="137"/>
        <v>-22618374.578120366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-22618374.578120366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-94243.227408834849</v>
      </c>
      <c r="L1873" s="444">
        <f t="shared" ca="1" si="137"/>
        <v>-22712617.8055292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-22712617.8055292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-94635.907523038331</v>
      </c>
      <c r="L1874" s="444">
        <f t="shared" ca="1" si="137"/>
        <v>-22807253.713052239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-22807253.713052239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-95030.223804384324</v>
      </c>
      <c r="L1875" s="444">
        <f t="shared" ca="1" si="137"/>
        <v>-22902283.936856624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-22902283.936856624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-95426.183070235929</v>
      </c>
      <c r="L1876" s="444">
        <f t="shared" ca="1" si="137"/>
        <v>-22997710.119926859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-22997710.119926859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-95823.792166361905</v>
      </c>
      <c r="L1877" s="444">
        <f t="shared" ca="1" si="137"/>
        <v>-23093533.912093222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-23093533.912093222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-96223.057967055094</v>
      </c>
      <c r="L1878" s="444">
        <f t="shared" ca="1" si="137"/>
        <v>-23189756.970060278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-23189756.970060278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-96623.987375251163</v>
      </c>
      <c r="L1879" s="444">
        <f t="shared" ca="1" si="137"/>
        <v>-23286380.95743553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-23286380.95743553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-97026.587322648033</v>
      </c>
      <c r="L1880" s="444">
        <f t="shared" ca="1" si="137"/>
        <v>-23383407.544758178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-23383407.544758178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-97430.864769825741</v>
      </c>
      <c r="L1881" s="444">
        <f t="shared" ca="1" si="137"/>
        <v>-23480838.409528006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-23480838.409528006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-97836.826706366686</v>
      </c>
      <c r="L1882" s="444">
        <f t="shared" ca="1" si="137"/>
        <v>-23578675.236234374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-23578675.236234374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-98244.480150976553</v>
      </c>
      <c r="L1883" s="444">
        <f t="shared" ca="1" si="137"/>
        <v>-23676919.71638535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-23676919.71638535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-98653.832151605617</v>
      </c>
      <c r="L1884" s="444">
        <f t="shared" ca="1" si="137"/>
        <v>-23775573.548536956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-23775573.548536956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-99064.889785570645</v>
      </c>
      <c r="L1885" s="444">
        <f t="shared" ca="1" si="137"/>
        <v>-23874638.438322525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-23874638.438322525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-99477.660159677194</v>
      </c>
      <c r="L1886" s="444">
        <f t="shared" ca="1" si="137"/>
        <v>-23974116.098482203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-23974116.098482203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-99892.15041034251</v>
      </c>
      <c r="L1887" s="444">
        <f t="shared" ca="1" si="137"/>
        <v>-24074008.248892546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-24074008.248892546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-100308.36770371893</v>
      </c>
      <c r="L1888" s="444">
        <f t="shared" ca="1" si="137"/>
        <v>-24174316.616596263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-24174316.616596263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-100726.31923581776</v>
      </c>
      <c r="L1889" s="444">
        <f t="shared" ca="1" si="137"/>
        <v>-24275042.935832079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-24275042.935832079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-101146.01223263366</v>
      </c>
      <c r="L1890" s="444">
        <f t="shared" ca="1" si="137"/>
        <v>-24376188.948064715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-24376188.948064715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-101567.45395026964</v>
      </c>
      <c r="L1891" s="444">
        <f t="shared" ca="1" si="137"/>
        <v>-24477756.402014986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-24477756.402014986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-101990.65167506244</v>
      </c>
      <c r="L1892" s="444">
        <f t="shared" ca="1" si="137"/>
        <v>-24579747.05369005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-24579747.05369005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-102415.61272370855</v>
      </c>
      <c r="L1893" s="444">
        <f t="shared" ca="1" si="137"/>
        <v>-24682162.666413758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-24682162.666413758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-102842.34444339066</v>
      </c>
      <c r="L1894" s="444">
        <f t="shared" ca="1" si="137"/>
        <v>-24785005.01085715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-24785005.01085715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-103270.85421190479</v>
      </c>
      <c r="L1895" s="444">
        <f t="shared" ca="1" si="137"/>
        <v>-24888275.865069054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-24888275.865069054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-103701.14943778772</v>
      </c>
      <c r="L1896" s="444">
        <f t="shared" ca="1" si="137"/>
        <v>-24991977.014506843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-24991977.014506843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-104133.23756044518</v>
      </c>
      <c r="L1897" s="444">
        <f t="shared" ca="1" si="137"/>
        <v>-25096110.252067287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-25096110.252067287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-104567.12605028036</v>
      </c>
      <c r="L1898" s="444">
        <f t="shared" ca="1" si="137"/>
        <v>-25200677.378117565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-25200677.378117565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-105002.82240882318</v>
      </c>
      <c r="L1899" s="444">
        <f t="shared" ca="1" si="137"/>
        <v>-25305680.200526386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-25305680.200526386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-105440.33416885995</v>
      </c>
      <c r="L1900" s="444">
        <f t="shared" ca="1" si="137"/>
        <v>-25411120.534695245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-25411120.534695245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-105879.66889456353</v>
      </c>
      <c r="L1901" s="444">
        <f t="shared" ca="1" si="137"/>
        <v>-25517000.203589808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-25517000.203589808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-106320.8341816242</v>
      </c>
      <c r="L1902" s="444">
        <f t="shared" ca="1" si="137"/>
        <v>-25623321.037771434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-25623321.037771434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-106763.83765738097</v>
      </c>
      <c r="L1903" s="444">
        <f t="shared" ca="1" si="137"/>
        <v>-25730084.875428814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-25730084.875428814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-107208.6869809534</v>
      </c>
      <c r="L1904" s="444">
        <f t="shared" ca="1" si="137"/>
        <v>-25837293.562409766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-25837293.562409766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-107655.38984337403</v>
      </c>
      <c r="L1905" s="444">
        <f t="shared" ca="1" si="137"/>
        <v>-25944948.952253141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-25944948.952253141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-108103.95396772142</v>
      </c>
      <c r="L1906" s="444">
        <f t="shared" ca="1" si="137"/>
        <v>-26053052.906220861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-26053052.906220861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-108554.38710925358</v>
      </c>
      <c r="L1907" s="444">
        <f t="shared" ca="1" si="137"/>
        <v>-26161607.293330114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-26161607.293330114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-109006.69705554214</v>
      </c>
      <c r="L1908" s="444">
        <f t="shared" ca="1" si="137"/>
        <v>-26270613.990385655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-26270613.990385655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-109460.89162660691</v>
      </c>
      <c r="L1909" s="444">
        <f t="shared" ca="1" si="137"/>
        <v>-26380074.882012263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-26380074.882012263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-109916.97867505111</v>
      </c>
      <c r="L1910" s="444">
        <f t="shared" ca="1" si="137"/>
        <v>-26489991.860687315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-26489991.860687315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-110374.96608619715</v>
      </c>
      <c r="L1911" s="444">
        <f t="shared" ca="1" si="137"/>
        <v>-26600366.826773513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-26600366.826773513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-110834.86177822298</v>
      </c>
      <c r="L1912" s="444">
        <f t="shared" ca="1" si="137"/>
        <v>-26711201.688551735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-26711201.688551735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-111296.6737022989</v>
      </c>
      <c r="L1913" s="444">
        <f t="shared" ca="1" si="137"/>
        <v>-26822498.362254035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-26822498.362254035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-111760.40984272514</v>
      </c>
      <c r="L1914" s="444">
        <f t="shared" ca="1" si="137"/>
        <v>-26934258.772096761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-26934258.772096761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-112226.07821706984</v>
      </c>
      <c r="L1915" s="444">
        <f t="shared" ca="1" si="137"/>
        <v>-27046484.850313831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-27046484.850313831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-112693.68687630761</v>
      </c>
      <c r="L1916" s="444">
        <f t="shared" ca="1" si="137"/>
        <v>-27159178.537190139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-27159178.537190139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-113163.24390495892</v>
      </c>
      <c r="L1917" s="444">
        <f t="shared" ca="1" si="137"/>
        <v>-27272341.781095099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-27272341.781095099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-113634.75742122957</v>
      </c>
      <c r="L1918" s="444">
        <f t="shared" ca="1" si="137"/>
        <v>-27385976.538516328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-27385976.538516328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-114108.23557715137</v>
      </c>
      <c r="L1919" s="444">
        <f t="shared" ca="1" si="137"/>
        <v>-27500084.774093479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-27500084.774093479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-114583.68655872282</v>
      </c>
      <c r="L1920" s="444">
        <f t="shared" ca="1" si="137"/>
        <v>-27614668.460652202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-27614668.460652202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-115061.11858605084</v>
      </c>
      <c r="L1921" s="444">
        <f t="shared" ca="1" si="137"/>
        <v>-27729729.579238255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-27729729.579238255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-115540.53991349273</v>
      </c>
      <c r="L1922" s="444">
        <f t="shared" ca="1" si="137"/>
        <v>-27845270.119151749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-27845270.119151749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-116021.95882979895</v>
      </c>
      <c r="L1923" s="444">
        <f t="shared" ca="1" si="137"/>
        <v>-27961292.077981547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-27961292.077981547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-116505.38365825644</v>
      </c>
      <c r="L1924" s="444">
        <f t="shared" ca="1" si="137"/>
        <v>-28077797.461639803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-28077797.461639803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-116990.82275683251</v>
      </c>
      <c r="L1925" s="444">
        <f t="shared" ca="1" si="137"/>
        <v>-28194788.284396637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-28194788.284396637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-117478.28451831931</v>
      </c>
      <c r="L1926" s="444">
        <f t="shared" ca="1" si="137"/>
        <v>-28312266.568914957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-28312266.568914957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-117967.77737047897</v>
      </c>
      <c r="L1927" s="444">
        <f t="shared" ca="1" si="137"/>
        <v>-28430234.346285436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-28430234.346285436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-118459.30977618932</v>
      </c>
      <c r="L1928" s="444">
        <f t="shared" ca="1" si="137"/>
        <v>-28548693.656061627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-28548693.656061627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-118952.89023359011</v>
      </c>
      <c r="L1929" s="444">
        <f t="shared" ca="1" si="137"/>
        <v>-28667646.546295218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-28667646.546295218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-119448.52727623009</v>
      </c>
      <c r="L1930" s="444">
        <f t="shared" ca="1" si="137"/>
        <v>-28787095.073571447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-28787095.073571447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-119946.22947321435</v>
      </c>
      <c r="L1931" s="444">
        <f t="shared" ca="1" si="137"/>
        <v>-28907041.303044662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-28907041.303044662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-120446.00542935275</v>
      </c>
      <c r="L1932" s="444">
        <f t="shared" ca="1" si="137"/>
        <v>-29027487.308474015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-29027487.308474015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-120947.86378530839</v>
      </c>
      <c r="L1933" s="444">
        <f t="shared" ca="1" si="137"/>
        <v>-29148435.172259323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-29148435.172259323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-121451.81321774719</v>
      </c>
      <c r="L1934" s="444">
        <f t="shared" ca="1" si="137"/>
        <v>-29269886.985477071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-29269886.985477071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-121957.8624394878</v>
      </c>
      <c r="L1935" s="444">
        <f t="shared" ca="1" si="137"/>
        <v>-29391844.847916558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-29391844.847916558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-122466.02019965232</v>
      </c>
      <c r="L1936" s="444">
        <f t="shared" ca="1" si="137"/>
        <v>-29514310.868116211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-29514310.868116211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-122976.29528381756</v>
      </c>
      <c r="L1937" s="444">
        <f t="shared" ca="1" si="137"/>
        <v>-29637287.163400028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-29637287.163400028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-123488.69651416676</v>
      </c>
      <c r="L1938" s="444">
        <f t="shared" ca="1" si="137"/>
        <v>-29760775.859914195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-29760775.859914195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-124003.23274964247</v>
      </c>
      <c r="L1939" s="444">
        <f t="shared" ca="1" si="137"/>
        <v>-29884779.092663836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-29884779.092663836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-124519.91288609931</v>
      </c>
      <c r="L1940" s="444">
        <f t="shared" ca="1" si="137"/>
        <v>-30009299.005549934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-30009299.005549934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-125038.74585645806</v>
      </c>
      <c r="L1941" s="444">
        <f t="shared" ca="1" si="137"/>
        <v>-30134337.75140639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-30134337.75140639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-125559.74063085995</v>
      </c>
      <c r="L1942" s="444">
        <f t="shared" ca="1" si="137"/>
        <v>-30259897.492037252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-30259897.492037252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-126082.9062168219</v>
      </c>
      <c r="L1943" s="444">
        <f t="shared" ca="1" si="137"/>
        <v>-30385980.398254074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-30385980.398254074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-126608.25165939197</v>
      </c>
      <c r="L1944" s="444">
        <f t="shared" ca="1" si="137"/>
        <v>-30512588.649913467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-30512588.649913467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-127135.78604130611</v>
      </c>
      <c r="L1945" s="444">
        <f t="shared" ca="1" si="137"/>
        <v>-30639724.435954772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-30639724.435954772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-127665.51848314489</v>
      </c>
      <c r="L1946" s="444">
        <f t="shared" ca="1" si="137"/>
        <v>-30767389.954437915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-30767389.954437915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-128197.4581434913</v>
      </c>
      <c r="L1947" s="444">
        <f t="shared" ca="1" si="137"/>
        <v>-30895587.412581407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-30895587.412581407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-128731.6142190892</v>
      </c>
      <c r="L1948" s="444">
        <f t="shared" ca="1" si="137"/>
        <v>-31024319.026800495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-31024319.026800495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-129267.99594500207</v>
      </c>
      <c r="L1949" s="444">
        <f t="shared" ca="1" si="137"/>
        <v>-31153587.022745498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-31153587.022745498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-129806.6125947729</v>
      </c>
      <c r="L1950" s="444">
        <f t="shared" ca="1" si="137"/>
        <v>-31283393.63534027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-31283393.63534027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-130347.47348058446</v>
      </c>
      <c r="L1951" s="444">
        <f t="shared" ca="1" si="137"/>
        <v>-31413741.108820856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-31413741.108820856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-130890.58795342022</v>
      </c>
      <c r="L1952" s="444">
        <f t="shared" ca="1" si="137"/>
        <v>-31544631.696774274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-31544631.696774274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-131435.96540322615</v>
      </c>
      <c r="L1953" s="444">
        <f t="shared" ca="1" si="137"/>
        <v>-31676067.662177499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-31676067.662177499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-131983.61525907292</v>
      </c>
      <c r="L1954" s="444">
        <f t="shared" ca="1" si="137"/>
        <v>-31808051.277436573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-31808051.277436573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-132533.54698931906</v>
      </c>
      <c r="L1955" s="444">
        <f t="shared" ca="1" si="137"/>
        <v>-31940584.824425891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-31940584.824425891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-133085.77010177454</v>
      </c>
      <c r="L1956" s="444">
        <f t="shared" ca="1" si="137"/>
        <v>-32073670.594527666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-32073670.594527666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-133640.29414386529</v>
      </c>
      <c r="L1957" s="444">
        <f t="shared" ca="1" si="137"/>
        <v>-32207310.888671532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-32207310.888671532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-134197.12870279804</v>
      </c>
      <c r="L1958" s="444">
        <f t="shared" ca="1" si="137"/>
        <v>-32341508.017374329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-32341508.017374329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-134756.2834057264</v>
      </c>
      <c r="L1959" s="444">
        <f t="shared" ca="1" si="137"/>
        <v>-32476264.300780054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-32476264.300780054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-135317.76791991689</v>
      </c>
      <c r="L1960" s="444">
        <f t="shared" ca="1" si="137"/>
        <v>-32611582.068699971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-32611582.068699971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-135881.59195291655</v>
      </c>
      <c r="L1961" s="444">
        <f t="shared" ca="1" si="137"/>
        <v>-32747463.660652887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-32747463.660652887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-136447.76525272036</v>
      </c>
      <c r="L1962" s="444">
        <f t="shared" ca="1" si="137"/>
        <v>-32883911.425905608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-32883911.425905608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-137016.29760794004</v>
      </c>
      <c r="L1963" s="444">
        <f t="shared" ca="1" si="137"/>
        <v>-33020927.723513547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-33020927.723513547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-137587.19884797311</v>
      </c>
      <c r="L1964" s="444">
        <f t="shared" ca="1" si="137"/>
        <v>-33158514.922361519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-33158514.922361519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-138160.47884317298</v>
      </c>
      <c r="L1965" s="444">
        <f t="shared" ca="1" si="137"/>
        <v>-33296675.40120469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-33296675.40120469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-138736.14750501953</v>
      </c>
      <c r="L1966" s="444">
        <f t="shared" ca="1" si="137"/>
        <v>-33435411.548709709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-33435411.548709709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-139314.21478629042</v>
      </c>
      <c r="L1967" s="444">
        <f t="shared" ca="1" si="137"/>
        <v>-33574725.763495997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-33574725.763495997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-139894.6906812333</v>
      </c>
      <c r="L1968" s="444">
        <f t="shared" ca="1" si="137"/>
        <v>-33714620.454177231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-33714620.454177231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-140477.58522573847</v>
      </c>
      <c r="L1969" s="444">
        <f t="shared" ca="1" si="137"/>
        <v>-33855098.039402969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-33855098.039402969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-141062.90849751237</v>
      </c>
      <c r="L1970" s="444">
        <f t="shared" ca="1" si="137"/>
        <v>-33996160.947900482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-33996160.947900482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-141650.670616252</v>
      </c>
      <c r="L1971" s="444">
        <f t="shared" ca="1" si="137"/>
        <v>-34137811.618516736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-34137811.618516736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-142240.88174381974</v>
      </c>
      <c r="L1972" s="444">
        <f t="shared" ca="1" si="137"/>
        <v>-34280052.500260554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-34280052.500260554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-142833.55208441897</v>
      </c>
      <c r="L1973" s="444">
        <f t="shared" ca="1" si="137"/>
        <v>-34422886.05234497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-34422886.05234497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-143428.6918847707</v>
      </c>
      <c r="L1974" s="444">
        <f t="shared" ca="1" si="137"/>
        <v>-34566314.744229741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-34566314.744229741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-144026.31143429058</v>
      </c>
      <c r="L1975" s="444">
        <f t="shared" ca="1" si="137"/>
        <v>-34710341.055664033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-34710341.055664033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-144626.4210652668</v>
      </c>
      <c r="L1976" s="444">
        <f t="shared" ca="1" si="137"/>
        <v>-34854967.476729296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-34854967.476729296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-145229.03115303873</v>
      </c>
      <c r="L1977" s="444">
        <f t="shared" ca="1" si="137"/>
        <v>-35000196.507882334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-35000196.507882334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-145834.15211617638</v>
      </c>
      <c r="L1978" s="444">
        <f t="shared" ca="1" si="137"/>
        <v>-35146030.659998514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-35146030.659998514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-146441.79441666047</v>
      </c>
      <c r="L1979" s="444">
        <f t="shared" ca="1" si="137"/>
        <v>-35292472.454415172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-35292472.454415172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-147051.96856006322</v>
      </c>
      <c r="L1980" s="444">
        <f t="shared" ca="1" si="137"/>
        <v>-35439524.422975235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-35439524.422975235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-147664.68509573015</v>
      </c>
      <c r="L1981" s="444">
        <f t="shared" ca="1" si="137"/>
        <v>-35587189.108070962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-35587189.108070962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-148279.95461696235</v>
      </c>
      <c r="L1982" s="444">
        <f t="shared" ca="1" si="137"/>
        <v>-35735469.062687926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-35735469.062687926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-148897.7877611997</v>
      </c>
      <c r="L1983" s="444">
        <f t="shared" ca="1" si="137"/>
        <v>-35884366.850449122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-35884366.850449122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-149518.19521020466</v>
      </c>
      <c r="L1984" s="444">
        <f t="shared" ca="1" si="137"/>
        <v>-36033885.045659326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-36033885.045659326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-150141.1876902472</v>
      </c>
      <c r="L1985" s="444">
        <f t="shared" ca="1" si="137"/>
        <v>-36184026.233349577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-36184026.233349577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-150766.77597228991</v>
      </c>
      <c r="L1986" s="444">
        <f t="shared" ca="1" si="137"/>
        <v>-36334793.009321868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-36334793.009321868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-151394.97087217445</v>
      </c>
      <c r="L1987" s="444">
        <f t="shared" ca="1" si="137"/>
        <v>-36486187.98019404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-36486187.98019404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-152025.78325080848</v>
      </c>
      <c r="L1988" s="444">
        <f t="shared" ca="1" si="137"/>
        <v>-36638213.763444848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-36638213.763444848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-152659.22401435353</v>
      </c>
      <c r="L1989" s="444">
        <f t="shared" ca="1" si="137"/>
        <v>-36790872.987459205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-36790872.987459205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-153295.30411441336</v>
      </c>
      <c r="L1990" s="444">
        <f t="shared" ca="1" si="137"/>
        <v>-36944168.291573621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-36944168.291573621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-153934.03454822343</v>
      </c>
      <c r="L1991" s="444">
        <f t="shared" ca="1" si="137"/>
        <v>-37098102.326121844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-37098102.326121844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-154575.42635884101</v>
      </c>
      <c r="L1992" s="444">
        <f t="shared" ca="1" si="137"/>
        <v>-37252677.752480686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-37252677.752480686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-155219.4906353362</v>
      </c>
      <c r="L1993" s="444">
        <f t="shared" ca="1" si="137"/>
        <v>-37407897.243116021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-37407897.243116021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-155866.23851298343</v>
      </c>
      <c r="L1994" s="444">
        <f t="shared" ca="1" si="137"/>
        <v>-37563763.481629007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-37563763.481629007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-156515.68117345418</v>
      </c>
      <c r="L1995" s="444">
        <f t="shared" ca="1" si="137"/>
        <v>-37720279.162802458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-37720279.162802458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-157167.82984501024</v>
      </c>
      <c r="L1996" s="444">
        <f t="shared" ca="1" si="137"/>
        <v>-37877446.992647469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-37877446.992647469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-157822.6958026978</v>
      </c>
      <c r="L1997" s="444">
        <f t="shared" ca="1" si="137"/>
        <v>-38035269.688450165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-38035269.688450165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-158480.29036854237</v>
      </c>
      <c r="L1998" s="444">
        <f t="shared" ca="1" si="137"/>
        <v>-38193749.978818707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-38193749.978818707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-159140.62491174461</v>
      </c>
      <c r="L1999" s="444">
        <f t="shared" ca="1" si="137"/>
        <v>-38352890.603730455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-38352890.603730455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-159803.71084887689</v>
      </c>
      <c r="L2000" s="444">
        <f t="shared" ca="1" si="137"/>
        <v>-38512694.31457933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-38512694.31457933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-160469.55964408055</v>
      </c>
      <c r="L2001" s="444">
        <f t="shared" ca="1" si="137"/>
        <v>-38673163.874223411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-38673163.874223411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-161138.18280926422</v>
      </c>
      <c r="L2002" s="444">
        <f t="shared" ca="1" si="137"/>
        <v>-38834302.057032675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-38834302.057032675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-161809.5919043028</v>
      </c>
      <c r="L2003" s="444">
        <f t="shared" ca="1" si="137"/>
        <v>-38996111.648936979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-38996111.648936979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-162483.79853723742</v>
      </c>
      <c r="L2004" s="444">
        <f t="shared" ca="1" si="137"/>
        <v>-39158595.447474219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-39158595.447474219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-163160.8143644759</v>
      </c>
      <c r="L2005" s="444">
        <f t="shared" ca="1" si="137"/>
        <v>-39321756.261838697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-39321756.261838697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-163840.65109099456</v>
      </c>
      <c r="L2006" s="444">
        <f t="shared" ca="1" si="137"/>
        <v>-39485596.912929691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-39485596.912929691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-164523.32047054038</v>
      </c>
      <c r="L2007" s="444">
        <f t="shared" ca="1" si="137"/>
        <v>-39650120.233400233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-39650120.233400233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-165208.83430583432</v>
      </c>
      <c r="L2008" s="444">
        <f t="shared" ca="1" si="137"/>
        <v>-39815329.067706071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-39815329.067706071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-165897.2044487753</v>
      </c>
      <c r="L2009" s="444">
        <f t="shared" ca="1" si="137"/>
        <v>-39981226.272154845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-39981226.272154845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-166588.44280064519</v>
      </c>
      <c r="L2010" s="444">
        <f t="shared" ca="1" si="137"/>
        <v>-40147814.714955494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-40147814.714955494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-167282.56131231456</v>
      </c>
      <c r="L2011" s="444">
        <f t="shared" ca="1" si="137"/>
        <v>-40315097.276267812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-40315097.276267812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-167979.57198444923</v>
      </c>
      <c r="L2012" s="444">
        <f t="shared" ca="1" si="137"/>
        <v>-40483076.848252259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-40483076.848252259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-168679.48686771776</v>
      </c>
      <c r="L2013" s="444">
        <f t="shared" ca="1" si="137"/>
        <v>-40651756.335119978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-40651756.335119978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-169382.3180629999</v>
      </c>
      <c r="L2014" s="444">
        <f t="shared" ca="1" si="137"/>
        <v>-40821138.653182976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-40821138.653182976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-170088.07772159574</v>
      </c>
      <c r="L2015" s="444">
        <f t="shared" ca="1" si="137"/>
        <v>-40991226.730904572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-40991226.730904572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-170796.77804543573</v>
      </c>
      <c r="L2016" s="444">
        <f t="shared" ca="1" si="137"/>
        <v>-41162023.50895001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-41162023.50895001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-171508.43128729169</v>
      </c>
      <c r="L2017" s="444">
        <f t="shared" ca="1" si="137"/>
        <v>-41333531.940237299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-41333531.940237299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-172223.04975098875</v>
      </c>
      <c r="L2018" s="444">
        <f t="shared" ca="1" si="137"/>
        <v>-41505754.98998829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-41505754.98998829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-172940.64579161786</v>
      </c>
      <c r="L2019" s="444">
        <f t="shared" ca="1" si="137"/>
        <v>-41678695.63577991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-41678695.63577991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-173661.23181574963</v>
      </c>
      <c r="L2020" s="444">
        <f t="shared" ca="1" si="137"/>
        <v>-41852356.867595658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-41852356.867595658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-174384.82028164857</v>
      </c>
      <c r="L2021" s="444">
        <f t="shared" ca="1" si="137"/>
        <v>-42026741.687877305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-42026741.687877305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-175111.42369948878</v>
      </c>
      <c r="L2022" s="444">
        <f t="shared" ca="1" si="137"/>
        <v>-42201853.111576796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-42201853.111576796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-175841.05463156998</v>
      </c>
      <c r="L2023" s="444">
        <f t="shared" ca="1" si="137"/>
        <v>-42377694.166208364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-42377694.166208364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-176573.72569253485</v>
      </c>
      <c r="L2024" s="444">
        <f t="shared" ca="1" si="137"/>
        <v>-42554267.891900897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-42554267.891900897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-177309.44954958707</v>
      </c>
      <c r="L2025" s="444">
        <f t="shared" ca="1" si="137"/>
        <v>-42731577.341450483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-42731577.341450483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-178048.23892271036</v>
      </c>
      <c r="L2026" s="444">
        <f t="shared" ca="1" si="137"/>
        <v>-42909625.58037319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-42909625.58037319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-178790.1065848883</v>
      </c>
      <c r="L2027" s="444">
        <f t="shared" ca="1" si="137"/>
        <v>-43088415.686958082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-43088415.686958082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-179535.06536232535</v>
      </c>
      <c r="L2028" s="444">
        <f t="shared" ca="1" si="137"/>
        <v>-43267950.752320409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-43267950.752320409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-180283.12813466837</v>
      </c>
      <c r="L2029" s="444">
        <f t="shared" ca="1" si="137"/>
        <v>-43448233.880455077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-43448233.880455077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-181034.3078352295</v>
      </c>
      <c r="L2030" s="444">
        <f t="shared" ca="1" si="137"/>
        <v>-43629268.188290305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-43629268.188290305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-181788.6174512096</v>
      </c>
      <c r="L2031" s="444">
        <f t="shared" ca="1" si="137"/>
        <v>-43811056.805741519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-43811056.805741519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-182546.07002392301</v>
      </c>
      <c r="L2032" s="444">
        <f t="shared" ca="1" si="137"/>
        <v>-43993602.875765443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-43993602.875765443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-183306.67864902268</v>
      </c>
      <c r="L2033" s="444">
        <f t="shared" ca="1" si="137"/>
        <v>-44176909.554414466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-44176909.554414466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-184070.45647672695</v>
      </c>
      <c r="L2034" s="444">
        <f t="shared" ca="1" si="137"/>
        <v>-44360980.010891192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-44360980.010891192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-184837.41671204663</v>
      </c>
      <c r="L2035" s="444">
        <f t="shared" ca="1" si="137"/>
        <v>-44545817.427603237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-44545817.427603237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-185607.57261501349</v>
      </c>
      <c r="L2036" s="444">
        <f t="shared" ca="1" si="137"/>
        <v>-44731425.00021825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-44731425.00021825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-186380.93750090938</v>
      </c>
      <c r="L2037" s="444">
        <f t="shared" ca="1" si="137"/>
        <v>-44917805.937719159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-44917805.937719159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-187157.5247404965</v>
      </c>
      <c r="L2038" s="444">
        <f t="shared" ca="1" si="137"/>
        <v>-45104963.462459654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-45104963.462459654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-187937.34776024855</v>
      </c>
      <c r="L2039" s="444">
        <f t="shared" ca="1" si="137"/>
        <v>-45292900.810219899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-45292900.810219899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-188720.4200425829</v>
      </c>
      <c r="L2040" s="444">
        <f t="shared" ca="1" si="137"/>
        <v>-45481621.230262481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-45481621.230262481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-189506.75512609366</v>
      </c>
      <c r="L2041" s="444">
        <f t="shared" ca="1" si="137"/>
        <v>-45671127.985388577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-45671127.985388577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-190296.36660578573</v>
      </c>
      <c r="L2042" s="444">
        <f t="shared" ca="1" si="137"/>
        <v>-45861424.351994365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-45861424.351994365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-191089.26813330984</v>
      </c>
      <c r="L2043" s="444">
        <f t="shared" ca="1" si="137"/>
        <v>-46052513.620127678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-46052513.620127678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-191885.47341719866</v>
      </c>
      <c r="L2044" s="444">
        <f t="shared" ca="1" si="137"/>
        <v>-46244399.093544878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-46244399.093544878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-192684.99622310366</v>
      </c>
      <c r="L2045" s="444">
        <f t="shared" ca="1" si="137"/>
        <v>-46437084.089767985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-46437084.089767985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-193487.85037403327</v>
      </c>
      <c r="L2046" s="444">
        <f t="shared" ca="1" si="137"/>
        <v>-46630571.940142021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-46630571.940142021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-194294.04975059174</v>
      </c>
      <c r="L2047" s="444">
        <f t="shared" ca="1" si="137"/>
        <v>-46824865.989892609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-46824865.989892609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-195103.60829121919</v>
      </c>
      <c r="L2048" s="444">
        <f t="shared" ref="L2048:L2302" ca="1" si="142">I2048-J2048+K2048</f>
        <v>-47019969.598183826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-47019969.598183826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-195916.5399924326</v>
      </c>
      <c r="L2049" s="444">
        <f t="shared" ca="1" si="142"/>
        <v>-47215886.138176255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-47215886.138176255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-196732.85890906773</v>
      </c>
      <c r="L2050" s="444">
        <f t="shared" ca="1" si="142"/>
        <v>-47412618.997085325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-47412618.997085325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-197552.57915452219</v>
      </c>
      <c r="L2051" s="444">
        <f t="shared" ca="1" si="142"/>
        <v>-47610171.576239847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-47610171.576239847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-198375.71490099936</v>
      </c>
      <c r="L2052" s="444">
        <f t="shared" ca="1" si="142"/>
        <v>-47808547.291140847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-47808547.291140847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-199202.28037975353</v>
      </c>
      <c r="L2053" s="444">
        <f t="shared" ca="1" si="142"/>
        <v>-48007749.571520597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-48007749.571520597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-200032.2898813358</v>
      </c>
      <c r="L2054" s="444">
        <f t="shared" ca="1" si="142"/>
        <v>-48207781.86140193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-48207781.86140193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-200865.75775584136</v>
      </c>
      <c r="L2055" s="444">
        <f t="shared" ca="1" si="142"/>
        <v>-48408647.619157769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-48408647.619157769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-201702.69841315737</v>
      </c>
      <c r="L2056" s="444">
        <f t="shared" ca="1" si="142"/>
        <v>-48610350.317570925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-48610350.317570925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-202543.12632321217</v>
      </c>
      <c r="L2057" s="444">
        <f t="shared" ca="1" si="142"/>
        <v>-48812893.44389414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-48812893.44389414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-203387.05601622557</v>
      </c>
      <c r="L2058" s="444">
        <f t="shared" ca="1" si="142"/>
        <v>-49016280.49991037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-49016280.49991037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-204234.50208295987</v>
      </c>
      <c r="L2059" s="444">
        <f t="shared" ca="1" si="142"/>
        <v>-49220515.001993328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-49220515.001993328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-205085.47917497219</v>
      </c>
      <c r="L2060" s="444">
        <f t="shared" ca="1" si="142"/>
        <v>-49425600.4811683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-49425600.4811683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-205940.00200486791</v>
      </c>
      <c r="L2061" s="444">
        <f t="shared" ca="1" si="142"/>
        <v>-49631540.483173169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-49631540.483173169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-206798.08534655487</v>
      </c>
      <c r="L2062" s="444">
        <f t="shared" ca="1" si="142"/>
        <v>-49838338.568519726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-49838338.568519726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-207659.74403549885</v>
      </c>
      <c r="L2063" s="444">
        <f t="shared" ca="1" si="142"/>
        <v>-50045998.312555224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-50045998.312555224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-208524.99296898011</v>
      </c>
      <c r="L2064" s="444">
        <f t="shared" ca="1" si="142"/>
        <v>-50254523.3055242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-50254523.3055242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-209393.84710635082</v>
      </c>
      <c r="L2065" s="444">
        <f t="shared" ca="1" si="142"/>
        <v>-50463917.152630553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-50463917.152630553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-210266.32146929397</v>
      </c>
      <c r="L2066" s="444">
        <f t="shared" ca="1" si="142"/>
        <v>-50674183.474099845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-50674183.474099845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-211142.43114208267</v>
      </c>
      <c r="L2067" s="444">
        <f t="shared" ca="1" si="142"/>
        <v>-50885325.905241929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-50885325.905241929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-212022.19127184138</v>
      </c>
      <c r="L2068" s="444">
        <f t="shared" ca="1" si="142"/>
        <v>-51097348.096513771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-51097348.096513771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-212905.61706880736</v>
      </c>
      <c r="L2069" s="444">
        <f t="shared" ca="1" si="142"/>
        <v>-51310253.713582575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-51310253.713582575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-213792.72380659406</v>
      </c>
      <c r="L2070" s="444">
        <f t="shared" ca="1" si="142"/>
        <v>-51524046.437389173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-51524046.437389173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-214683.52682245488</v>
      </c>
      <c r="L2071" s="444">
        <f t="shared" ca="1" si="142"/>
        <v>-51738729.964211628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-51738729.964211628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-215578.04151754844</v>
      </c>
      <c r="L2072" s="444">
        <f t="shared" ca="1" si="142"/>
        <v>-51954308.005729176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-51954308.005729176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-216476.2833572049</v>
      </c>
      <c r="L2073" s="444">
        <f t="shared" ca="1" si="142"/>
        <v>-52170784.289086379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-52170784.289086379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-217378.26787119324</v>
      </c>
      <c r="L2074" s="444">
        <f t="shared" ca="1" si="142"/>
        <v>-52388162.556957573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-52388162.556957573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-218284.01065398991</v>
      </c>
      <c r="L2075" s="444">
        <f t="shared" ca="1" si="142"/>
        <v>-52606446.56761156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-52606446.56761156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-219193.52736504815</v>
      </c>
      <c r="L2076" s="444">
        <f t="shared" ca="1" si="142"/>
        <v>-52825640.094976611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-52825640.094976611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-220106.83372906921</v>
      </c>
      <c r="L2077" s="444">
        <f t="shared" ca="1" si="142"/>
        <v>-53045746.928705677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-53045746.928705677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-221023.94553627365</v>
      </c>
      <c r="L2078" s="444">
        <f t="shared" ca="1" si="142"/>
        <v>-53266770.874241948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-53266770.874241948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-221944.87864267477</v>
      </c>
      <c r="L2079" s="444">
        <f t="shared" ca="1" si="142"/>
        <v>-53488715.752884626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-53488715.752884626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-222869.6489703526</v>
      </c>
      <c r="L2080" s="444">
        <f t="shared" ca="1" si="142"/>
        <v>-53711585.401854977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-53711585.401854977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-223798.27250772904</v>
      </c>
      <c r="L2081" s="444">
        <f t="shared" ca="1" si="142"/>
        <v>-53935383.674362704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-53935383.674362704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-224730.76530984457</v>
      </c>
      <c r="L2082" s="444">
        <f t="shared" ca="1" si="142"/>
        <v>-54160114.439672552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-54160114.439672552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-225667.14349863562</v>
      </c>
      <c r="L2083" s="444">
        <f t="shared" ca="1" si="142"/>
        <v>-54385781.583171189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-54385781.583171189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-226607.42326321331</v>
      </c>
      <c r="L2084" s="444">
        <f t="shared" ca="1" si="142"/>
        <v>-54612389.006434403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-54612389.006434403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-227551.6208601433</v>
      </c>
      <c r="L2085" s="444">
        <f t="shared" ca="1" si="142"/>
        <v>-54839940.627294548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-54839940.627294548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-228499.75261372727</v>
      </c>
      <c r="L2086" s="444">
        <f t="shared" ca="1" si="142"/>
        <v>-55068440.379908279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-55068440.379908279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-229451.83491628448</v>
      </c>
      <c r="L2087" s="444">
        <f t="shared" ca="1" si="142"/>
        <v>-55297892.214824565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-55297892.214824565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-230407.88422843569</v>
      </c>
      <c r="L2088" s="444">
        <f t="shared" ca="1" si="142"/>
        <v>-55528300.099053003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-55528300.099053003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-231367.91707938747</v>
      </c>
      <c r="L2089" s="444">
        <f t="shared" ca="1" si="142"/>
        <v>-55759668.016132392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-55759668.016132392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-232331.95006721831</v>
      </c>
      <c r="L2090" s="444">
        <f t="shared" ca="1" si="142"/>
        <v>-55991999.966199607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-55991999.966199607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-233299.99985916502</v>
      </c>
      <c r="L2091" s="444">
        <f t="shared" ca="1" si="142"/>
        <v>-56225299.966058768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-56225299.966058768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-234272.08319191157</v>
      </c>
      <c r="L2092" s="444">
        <f t="shared" ca="1" si="142"/>
        <v>-56459572.049250677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-56459572.049250677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-235248.21687187781</v>
      </c>
      <c r="L2093" s="444">
        <f t="shared" ca="1" si="142"/>
        <v>-56694820.266122557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-56694820.266122557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-236228.41777551066</v>
      </c>
      <c r="L2094" s="444">
        <f t="shared" ca="1" si="142"/>
        <v>-56931048.683898069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-56931048.683898069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-237212.70284957529</v>
      </c>
      <c r="L2095" s="444">
        <f t="shared" ca="1" si="142"/>
        <v>-57168261.386747643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-57168261.386747643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-238201.0891114485</v>
      </c>
      <c r="L2096" s="444">
        <f t="shared" ca="1" si="142"/>
        <v>-57406462.475859091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-57406462.475859091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-239193.59364941288</v>
      </c>
      <c r="L2097" s="444">
        <f t="shared" ca="1" si="142"/>
        <v>-57645656.0695085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-57645656.0695085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-240190.2336229521</v>
      </c>
      <c r="L2098" s="444">
        <f t="shared" ca="1" si="142"/>
        <v>-57885846.303131454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-57885846.303131454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-241191.02626304771</v>
      </c>
      <c r="L2099" s="444">
        <f t="shared" ca="1" si="142"/>
        <v>-58127037.329394504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-58127037.329394504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-242195.98887247706</v>
      </c>
      <c r="L2100" s="444">
        <f t="shared" ca="1" si="142"/>
        <v>-58369233.31826698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-58369233.31826698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-243205.13882611241</v>
      </c>
      <c r="L2101" s="444">
        <f t="shared" ca="1" si="142"/>
        <v>-58612438.45709309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-58612438.45709309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-244218.49357122116</v>
      </c>
      <c r="L2102" s="444">
        <f t="shared" ca="1" si="142"/>
        <v>-58856656.950664312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-58856656.950664312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-245236.07062776797</v>
      </c>
      <c r="L2103" s="444">
        <f t="shared" ca="1" si="142"/>
        <v>-59101893.021292083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-59101893.021292083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-246257.88758871701</v>
      </c>
      <c r="L2104" s="444">
        <f t="shared" ca="1" si="142"/>
        <v>-59348150.9088808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-59348150.9088808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-247283.96212033666</v>
      </c>
      <c r="L2105" s="444">
        <f t="shared" ca="1" si="142"/>
        <v>-59595434.871001139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-59595434.871001139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-248314.31196250475</v>
      </c>
      <c r="L2106" s="444">
        <f t="shared" ca="1" si="142"/>
        <v>-59843749.182963647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-59843749.182963647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-249348.95492901519</v>
      </c>
      <c r="L2107" s="444">
        <f t="shared" ca="1" si="142"/>
        <v>-60093098.137892663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-60093098.137892663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-250387.90890788613</v>
      </c>
      <c r="L2108" s="444">
        <f t="shared" ca="1" si="142"/>
        <v>-60343486.046800546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-60343486.046800546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-251431.19186166892</v>
      </c>
      <c r="L2109" s="444">
        <f t="shared" ca="1" si="142"/>
        <v>-60594917.238662213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-60594917.238662213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-252478.82182775921</v>
      </c>
      <c r="L2110" s="444">
        <f t="shared" ca="1" si="142"/>
        <v>-60847396.060489975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-60847396.060489975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-253530.81691870824</v>
      </c>
      <c r="L2111" s="444">
        <f t="shared" ca="1" si="142"/>
        <v>-61100926.877408683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-61100926.877408683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-254587.19532253619</v>
      </c>
      <c r="L2112" s="444">
        <f t="shared" ca="1" si="142"/>
        <v>-61355514.072731219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-61355514.072731219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-255647.97530304678</v>
      </c>
      <c r="L2113" s="444">
        <f t="shared" ca="1" si="142"/>
        <v>-61611162.048034266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-61611162.048034266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-256713.17520014275</v>
      </c>
      <c r="L2114" s="444">
        <f t="shared" ca="1" si="142"/>
        <v>-61867875.223234408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-61867875.223234408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-257782.81343014337</v>
      </c>
      <c r="L2115" s="444">
        <f t="shared" ca="1" si="142"/>
        <v>-62125658.036664553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-62125658.036664553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-258856.9084861023</v>
      </c>
      <c r="L2116" s="444">
        <f t="shared" ca="1" si="142"/>
        <v>-62384514.945150658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-62384514.945150658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-259935.47893812778</v>
      </c>
      <c r="L2117" s="444">
        <f t="shared" ca="1" si="142"/>
        <v>-62644450.424088784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-62644450.424088784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-261018.54343370322</v>
      </c>
      <c r="L2118" s="444">
        <f t="shared" ca="1" si="142"/>
        <v>-62905468.967522487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-62905468.967522487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-262106.12069801035</v>
      </c>
      <c r="L2119" s="444">
        <f t="shared" ca="1" si="142"/>
        <v>-63167575.088220499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-63167575.088220499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-263198.22953425208</v>
      </c>
      <c r="L2120" s="444">
        <f t="shared" ca="1" si="142"/>
        <v>-63430773.317754753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-63430773.317754753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-264294.88882397814</v>
      </c>
      <c r="L2121" s="444">
        <f t="shared" ca="1" si="142"/>
        <v>-63695068.206578732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-63695068.206578732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-265396.11752741144</v>
      </c>
      <c r="L2122" s="444">
        <f t="shared" ca="1" si="142"/>
        <v>-63960464.324106142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-63960464.324106142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-266501.93468377559</v>
      </c>
      <c r="L2123" s="444">
        <f t="shared" ca="1" si="142"/>
        <v>-64226966.258789919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-64226966.258789919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-267612.35941162467</v>
      </c>
      <c r="L2124" s="444">
        <f t="shared" ca="1" si="142"/>
        <v>-64494578.618201546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-64494578.618201546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-268727.41090917314</v>
      </c>
      <c r="L2125" s="444">
        <f t="shared" ca="1" si="142"/>
        <v>-64763306.029110722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-64763306.029110722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-269847.10845462803</v>
      </c>
      <c r="L2126" s="444">
        <f t="shared" ca="1" si="142"/>
        <v>-65033153.137565352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-65033153.137565352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-270971.47140652227</v>
      </c>
      <c r="L2127" s="444">
        <f t="shared" ca="1" si="142"/>
        <v>-65304124.608971871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-65304124.608971871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-272100.51920404949</v>
      </c>
      <c r="L2128" s="444">
        <f t="shared" ca="1" si="142"/>
        <v>-65576225.128175922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-65576225.128175922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-273234.27136739966</v>
      </c>
      <c r="L2129" s="444">
        <f t="shared" ca="1" si="142"/>
        <v>-65849459.399543323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-65849459.399543323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-274372.74749809719</v>
      </c>
      <c r="L2130" s="444">
        <f t="shared" ca="1" si="142"/>
        <v>-66123832.147041418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-66123832.147041418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-275515.96727933921</v>
      </c>
      <c r="L2131" s="444">
        <f t="shared" ca="1" si="142"/>
        <v>-66399348.114320755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-66399348.114320755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-276663.95047633653</v>
      </c>
      <c r="L2132" s="444">
        <f t="shared" ca="1" si="142"/>
        <v>-66676012.064797089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-66676012.064797089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-277816.71693665459</v>
      </c>
      <c r="L2133" s="444">
        <f t="shared" ca="1" si="142"/>
        <v>-66953828.781733744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-66953828.781733744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-278974.28659055725</v>
      </c>
      <c r="L2134" s="444">
        <f t="shared" ca="1" si="142"/>
        <v>-67232803.068324298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-67232803.068324298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-280136.67945135123</v>
      </c>
      <c r="L2135" s="444">
        <f t="shared" ca="1" si="142"/>
        <v>-67512939.747775644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-67512939.747775644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-281303.91561573185</v>
      </c>
      <c r="L2136" s="444">
        <f t="shared" ca="1" si="142"/>
        <v>-67794243.663391382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-67794243.663391382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-282476.01526413078</v>
      </c>
      <c r="L2137" s="444">
        <f t="shared" ca="1" si="142"/>
        <v>-68076719.678655505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-68076719.678655505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-283652.9986610646</v>
      </c>
      <c r="L2138" s="444">
        <f t="shared" ca="1" si="142"/>
        <v>-68360372.677316576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-68360372.677316576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-284834.88615548576</v>
      </c>
      <c r="L2139" s="444">
        <f t="shared" ca="1" si="142"/>
        <v>-68645207.563472062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-68645207.563472062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-286021.6981811336</v>
      </c>
      <c r="L2140" s="444">
        <f t="shared" ca="1" si="142"/>
        <v>-68931229.2616532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-68931229.2616532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-287213.45525688835</v>
      </c>
      <c r="L2141" s="444">
        <f t="shared" ca="1" si="142"/>
        <v>-69218442.716910094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-69218442.716910094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-288410.17798712541</v>
      </c>
      <c r="L2142" s="444">
        <f t="shared" ca="1" si="142"/>
        <v>-69506852.894897223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-69506852.894897223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-289611.88706207176</v>
      </c>
      <c r="L2143" s="444">
        <f t="shared" ca="1" si="142"/>
        <v>-69796464.781959295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-69796464.781959295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-290818.60325816373</v>
      </c>
      <c r="L2144" s="444">
        <f t="shared" ca="1" si="142"/>
        <v>-70087283.385217458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-70087283.385217458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-292030.34743840608</v>
      </c>
      <c r="L2145" s="444">
        <f t="shared" ca="1" si="142"/>
        <v>-70379313.732655868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-70379313.732655868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-293247.1405527328</v>
      </c>
      <c r="L2146" s="444">
        <f t="shared" ca="1" si="142"/>
        <v>-70672560.873208597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-70672560.873208597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-294469.00363836915</v>
      </c>
      <c r="L2147" s="444">
        <f t="shared" ca="1" si="142"/>
        <v>-70967029.876846969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-70967029.876846969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-295695.9578201957</v>
      </c>
      <c r="L2148" s="444">
        <f t="shared" ca="1" si="142"/>
        <v>-71262725.834667161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-71262725.834667161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-296928.02431111317</v>
      </c>
      <c r="L2149" s="444">
        <f t="shared" ca="1" si="142"/>
        <v>-71559653.858978271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-71559653.858978271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-298165.22441240947</v>
      </c>
      <c r="L2150" s="444">
        <f t="shared" ca="1" si="142"/>
        <v>-71857819.083390683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-71857819.083390683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-299407.57951412786</v>
      </c>
      <c r="L2151" s="444">
        <f t="shared" ca="1" si="142"/>
        <v>-72157226.662904814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-72157226.662904814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-300655.11109543673</v>
      </c>
      <c r="L2152" s="444">
        <f t="shared" ca="1" si="142"/>
        <v>-72457881.774000257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-72457881.774000257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-301907.84072500106</v>
      </c>
      <c r="L2153" s="444">
        <f t="shared" ca="1" si="142"/>
        <v>-72759789.614725262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-72759789.614725262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-303165.79006135528</v>
      </c>
      <c r="L2154" s="444">
        <f t="shared" ca="1" si="142"/>
        <v>-73062955.404786617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-73062955.404786617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-304428.98085327755</v>
      </c>
      <c r="L2155" s="444">
        <f t="shared" ca="1" si="142"/>
        <v>-73367384.385639891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-73367384.385639891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-305697.43494016619</v>
      </c>
      <c r="L2156" s="444">
        <f t="shared" ca="1" si="142"/>
        <v>-73673081.82058005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-73673081.82058005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-306971.17425241688</v>
      </c>
      <c r="L2157" s="444">
        <f t="shared" ca="1" si="142"/>
        <v>-73980052.994832471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-73980052.994832471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-308250.22081180196</v>
      </c>
      <c r="L2158" s="444">
        <f t="shared" ca="1" si="142"/>
        <v>-74288303.21564427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-74288303.21564427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-309534.59673185111</v>
      </c>
      <c r="L2159" s="444">
        <f t="shared" ca="1" si="142"/>
        <v>-74597837.812376127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-74597837.812376127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-310824.32421823387</v>
      </c>
      <c r="L2160" s="444">
        <f t="shared" ca="1" si="142"/>
        <v>-74908662.136594355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-74908662.136594355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-312119.42556914315</v>
      </c>
      <c r="L2161" s="444">
        <f t="shared" ca="1" si="142"/>
        <v>-75220781.562163502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-75220781.562163502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-313419.92317568127</v>
      </c>
      <c r="L2162" s="444">
        <f t="shared" ca="1" si="142"/>
        <v>-75534201.48533918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-75534201.48533918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-314725.83952224656</v>
      </c>
      <c r="L2163" s="444">
        <f t="shared" ca="1" si="142"/>
        <v>-75848927.324861422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-75848927.324861422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-316037.1971869226</v>
      </c>
      <c r="L2164" s="444">
        <f t="shared" ca="1" si="142"/>
        <v>-76164964.522048339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-76164964.522048339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-317354.01884186809</v>
      </c>
      <c r="L2165" s="444">
        <f t="shared" ca="1" si="142"/>
        <v>-76482318.540890202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-76482318.540890202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-318676.3272537092</v>
      </c>
      <c r="L2166" s="444">
        <f t="shared" ca="1" si="142"/>
        <v>-76800994.868143916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-76800994.868143916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-320004.14528393297</v>
      </c>
      <c r="L2167" s="444">
        <f t="shared" ca="1" si="142"/>
        <v>-77120999.013427854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-77120999.013427854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-321337.49588928273</v>
      </c>
      <c r="L2168" s="444">
        <f t="shared" ca="1" si="142"/>
        <v>-77442336.50931713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-77442336.50931713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-322676.40212215472</v>
      </c>
      <c r="L2169" s="444">
        <f t="shared" ca="1" si="142"/>
        <v>-77765012.911439285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-77765012.911439285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-324020.88713099703</v>
      </c>
      <c r="L2170" s="444">
        <f t="shared" ca="1" si="142"/>
        <v>-78089033.798570275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-78089033.798570275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-325370.97416070948</v>
      </c>
      <c r="L2171" s="444">
        <f t="shared" ca="1" si="142"/>
        <v>-78414404.772730991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-78414404.772730991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-326726.68655304582</v>
      </c>
      <c r="L2172" s="444">
        <f t="shared" ca="1" si="142"/>
        <v>-78741131.459284037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-78741131.459284037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-328088.04774701683</v>
      </c>
      <c r="L2173" s="444">
        <f t="shared" ca="1" si="142"/>
        <v>-79069219.507031053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-79069219.507031053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-329455.08127929608</v>
      </c>
      <c r="L2174" s="444">
        <f t="shared" ca="1" si="142"/>
        <v>-79398674.588310346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-79398674.588310346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-330827.81078462646</v>
      </c>
      <c r="L2175" s="444">
        <f t="shared" ca="1" si="142"/>
        <v>-79729502.399094969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-79729502.399094969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-332206.25999622903</v>
      </c>
      <c r="L2176" s="444">
        <f t="shared" ca="1" si="142"/>
        <v>-80061708.659091204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-80061708.659091204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-333590.45274621336</v>
      </c>
      <c r="L2177" s="444">
        <f t="shared" ca="1" si="142"/>
        <v>-80395299.111837417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-80395299.111837417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-334980.41296598921</v>
      </c>
      <c r="L2178" s="444">
        <f t="shared" ca="1" si="142"/>
        <v>-80730279.5248034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-80730279.5248034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-336376.16468668083</v>
      </c>
      <c r="L2179" s="444">
        <f t="shared" ca="1" si="142"/>
        <v>-81066655.68949008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-81066655.68949008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-337777.732039542</v>
      </c>
      <c r="L2180" s="444">
        <f t="shared" ca="1" si="142"/>
        <v>-81404433.421529621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-81404433.421529621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-339185.1392563734</v>
      </c>
      <c r="L2181" s="444">
        <f t="shared" ca="1" si="142"/>
        <v>-81743618.560785994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-81743618.560785994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-340598.41066994163</v>
      </c>
      <c r="L2182" s="444">
        <f t="shared" ca="1" si="142"/>
        <v>-82084216.971455932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-82084216.971455932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-342017.57071439968</v>
      </c>
      <c r="L2183" s="444">
        <f t="shared" ca="1" si="142"/>
        <v>-82426234.542170331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-82426234.542170331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-343442.64392570971</v>
      </c>
      <c r="L2184" s="444">
        <f t="shared" ca="1" si="142"/>
        <v>-82769677.186096042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-82769677.186096042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-344873.65494206682</v>
      </c>
      <c r="L2185" s="444">
        <f t="shared" ca="1" si="142"/>
        <v>-83114550.841038108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-83114550.841038108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-346310.62850432546</v>
      </c>
      <c r="L2186" s="444">
        <f t="shared" ca="1" si="142"/>
        <v>-83460861.469542429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-83460861.469542429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-347753.58945642679</v>
      </c>
      <c r="L2187" s="444">
        <f t="shared" ca="1" si="142"/>
        <v>-83808615.058998853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-83808615.058998853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-349202.56274582853</v>
      </c>
      <c r="L2188" s="444">
        <f t="shared" ca="1" si="142"/>
        <v>-84157817.621744677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-84157817.621744677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-350657.57342393615</v>
      </c>
      <c r="L2189" s="444">
        <f t="shared" ca="1" si="142"/>
        <v>-84508475.195168614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-84508475.195168614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-352118.6466465359</v>
      </c>
      <c r="L2190" s="444">
        <f t="shared" ca="1" si="142"/>
        <v>-84860593.841815144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-84860593.841815144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-353585.80767422979</v>
      </c>
      <c r="L2191" s="444">
        <f t="shared" ca="1" si="142"/>
        <v>-85214179.649489373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-85214179.649489373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-355059.08187287237</v>
      </c>
      <c r="L2192" s="444">
        <f t="shared" ca="1" si="142"/>
        <v>-85569238.731362239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-85569238.731362239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-356538.49471400934</v>
      </c>
      <c r="L2193" s="444">
        <f t="shared" ca="1" si="142"/>
        <v>-85925777.226076245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-85925777.226076245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-358024.07177531766</v>
      </c>
      <c r="L2194" s="444">
        <f t="shared" ca="1" si="142"/>
        <v>-86283801.297851563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-86283801.297851563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-359515.83874104818</v>
      </c>
      <c r="L2195" s="444">
        <f t="shared" ca="1" si="142"/>
        <v>-86643317.136592612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-86643317.136592612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-361013.82140246918</v>
      </c>
      <c r="L2196" s="444">
        <f t="shared" ca="1" si="142"/>
        <v>-87004330.957995087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-87004330.957995087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-362518.04565831285</v>
      </c>
      <c r="L2197" s="444">
        <f t="shared" ca="1" si="142"/>
        <v>-87366849.003653407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-87366849.003653407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-364028.5375152225</v>
      </c>
      <c r="L2198" s="444">
        <f t="shared" ca="1" si="142"/>
        <v>-87730877.54116863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-87730877.54116863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-365545.32308820263</v>
      </c>
      <c r="L2199" s="444">
        <f t="shared" ca="1" si="142"/>
        <v>-88096422.864256829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-88096422.864256829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-367068.42860107013</v>
      </c>
      <c r="L2200" s="444">
        <f t="shared" ca="1" si="142"/>
        <v>-88463491.2928579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-88463491.2928579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-368597.8803869079</v>
      </c>
      <c r="L2201" s="444">
        <f t="shared" ca="1" si="142"/>
        <v>-88832089.173244804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-88832089.173244804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-370133.70488852001</v>
      </c>
      <c r="L2202" s="444">
        <f t="shared" ca="1" si="142"/>
        <v>-89202222.878133327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-89202222.878133327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-371675.92865888885</v>
      </c>
      <c r="L2203" s="444">
        <f t="shared" ca="1" si="142"/>
        <v>-89573898.806792215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-89573898.806792215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-373224.57836163422</v>
      </c>
      <c r="L2204" s="444">
        <f t="shared" ca="1" si="142"/>
        <v>-89947123.385153845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-89947123.385153845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-374779.68077147438</v>
      </c>
      <c r="L2205" s="444">
        <f t="shared" ca="1" si="142"/>
        <v>-90321903.065925315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-90321903.065925315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-376341.26277468883</v>
      </c>
      <c r="L2206" s="444">
        <f t="shared" ca="1" si="142"/>
        <v>-90698244.328700006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-90698244.328700006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-377909.35136958334</v>
      </c>
      <c r="L2207" s="444">
        <f t="shared" ca="1" si="142"/>
        <v>-91076153.680069596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-91076153.680069596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-379483.97366695665</v>
      </c>
      <c r="L2208" s="444">
        <f t="shared" ca="1" si="142"/>
        <v>-91455637.653736547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-91455637.653736547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-381065.15689056896</v>
      </c>
      <c r="L2209" s="444">
        <f t="shared" ca="1" si="142"/>
        <v>-91836702.810627118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-91836702.810627118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-382652.92837761296</v>
      </c>
      <c r="L2210" s="444">
        <f t="shared" ca="1" si="142"/>
        <v>-92219355.739004731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-92219355.739004731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-384247.31557918637</v>
      </c>
      <c r="L2211" s="444">
        <f t="shared" ca="1" si="142"/>
        <v>-92603603.054583922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-92603603.054583922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-385848.34606076631</v>
      </c>
      <c r="L2212" s="444">
        <f t="shared" ca="1" si="142"/>
        <v>-92989451.40064469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-92989451.40064469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-387456.04750268621</v>
      </c>
      <c r="L2213" s="444">
        <f t="shared" ca="1" si="142"/>
        <v>-93376907.448147371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-93376907.448147371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-389070.44770061405</v>
      </c>
      <c r="L2214" s="444">
        <f t="shared" ca="1" si="142"/>
        <v>-93765977.895847991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-93765977.895847991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-390691.57456603332</v>
      </c>
      <c r="L2215" s="444">
        <f t="shared" ca="1" si="142"/>
        <v>-94156669.470414028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-94156669.470414028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-392319.45612672513</v>
      </c>
      <c r="L2216" s="444">
        <f t="shared" ca="1" si="142"/>
        <v>-94548988.926540747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-94548988.926540747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-393954.12052725314</v>
      </c>
      <c r="L2217" s="444">
        <f t="shared" ca="1" si="142"/>
        <v>-94942943.047068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-94942943.047068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-395595.59602945001</v>
      </c>
      <c r="L2218" s="444">
        <f t="shared" ca="1" si="142"/>
        <v>-95338538.643097445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-95338538.643097445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-397243.911012906</v>
      </c>
      <c r="L2219" s="444">
        <f t="shared" ca="1" si="142"/>
        <v>-95735782.554110348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-95735782.554110348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-398899.09397545981</v>
      </c>
      <c r="L2220" s="444">
        <f t="shared" ca="1" si="142"/>
        <v>-96134681.648085803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-96134681.648085803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-400561.17353369086</v>
      </c>
      <c r="L2221" s="444">
        <f t="shared" ca="1" si="142"/>
        <v>-96535242.821619496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-96535242.821619496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-402230.17842341459</v>
      </c>
      <c r="L2222" s="444">
        <f t="shared" ca="1" si="142"/>
        <v>-96937473.000042915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-96937473.000042915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-403906.13750017883</v>
      </c>
      <c r="L2223" s="444">
        <f t="shared" ca="1" si="142"/>
        <v>-97341379.137543097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-97341379.137543097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-405589.07973976288</v>
      </c>
      <c r="L2224" s="444">
        <f t="shared" ca="1" si="142"/>
        <v>-97746968.217282861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-97746968.217282861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-407279.03423867858</v>
      </c>
      <c r="L2225" s="444">
        <f t="shared" ca="1" si="142"/>
        <v>-98154247.251521543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-98154247.251521543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-408976.03021467308</v>
      </c>
      <c r="L2226" s="444">
        <f t="shared" ca="1" si="142"/>
        <v>-98563223.28173621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-98563223.28173621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-410680.09700723423</v>
      </c>
      <c r="L2227" s="444">
        <f t="shared" ca="1" si="142"/>
        <v>-98973903.37874344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-98973903.37874344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-412391.26407809765</v>
      </c>
      <c r="L2228" s="444">
        <f t="shared" ca="1" si="142"/>
        <v>-99386294.642821535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-99386294.642821535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-414109.56101175642</v>
      </c>
      <c r="L2229" s="444">
        <f t="shared" ca="1" si="142"/>
        <v>-99800404.203833297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-99800404.203833297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-415835.01751597208</v>
      </c>
      <c r="L2230" s="444">
        <f t="shared" ca="1" si="142"/>
        <v>-100216239.22134927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-100216239.22134927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-417567.66342228861</v>
      </c>
      <c r="L2231" s="444">
        <f t="shared" ca="1" si="142"/>
        <v>-100633806.88477156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-100633806.88477156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-419307.52868654812</v>
      </c>
      <c r="L2232" s="444">
        <f t="shared" ca="1" si="142"/>
        <v>-101053114.41345811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-101053114.41345811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-421054.64338940877</v>
      </c>
      <c r="L2233" s="444">
        <f t="shared" ca="1" si="142"/>
        <v>-101474169.05684751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-101474169.05684751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-422809.03773686464</v>
      </c>
      <c r="L2234" s="444">
        <f t="shared" ca="1" si="142"/>
        <v>-101896978.09458438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-101896978.09458438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-424570.74206076824</v>
      </c>
      <c r="L2235" s="444">
        <f t="shared" ca="1" si="142"/>
        <v>-102321548.83664514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-102321548.83664514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-426339.78681935475</v>
      </c>
      <c r="L2236" s="444">
        <f t="shared" ca="1" si="142"/>
        <v>-102747888.62346449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-102747888.62346449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-428116.20259776874</v>
      </c>
      <c r="L2237" s="444">
        <f t="shared" ca="1" si="142"/>
        <v>-103176004.82606226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-103176004.82606226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-429900.02010859275</v>
      </c>
      <c r="L2238" s="444">
        <f t="shared" ca="1" si="142"/>
        <v>-103605904.84617086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-103605904.84617086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-431691.27019237855</v>
      </c>
      <c r="L2239" s="444">
        <f t="shared" ca="1" si="142"/>
        <v>-104037596.11636324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-104037596.11636324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-433489.98381818016</v>
      </c>
      <c r="L2240" s="444">
        <f t="shared" ca="1" si="142"/>
        <v>-104471086.10018142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-104471086.10018142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-435296.19208408921</v>
      </c>
      <c r="L2241" s="444">
        <f t="shared" ca="1" si="142"/>
        <v>-104906382.2922655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-104906382.2922655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-437109.92621777294</v>
      </c>
      <c r="L2242" s="444">
        <f t="shared" ca="1" si="142"/>
        <v>-105343492.21848328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-105343492.21848328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-438931.21757701359</v>
      </c>
      <c r="L2243" s="444">
        <f t="shared" ca="1" si="142"/>
        <v>-105782423.43606029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-105782423.43606029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-440760.09765025123</v>
      </c>
      <c r="L2244" s="444">
        <f t="shared" ca="1" si="142"/>
        <v>-106223183.53371054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-106223183.53371054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-442596.59805712727</v>
      </c>
      <c r="L2245" s="444">
        <f t="shared" ca="1" si="142"/>
        <v>-106665780.13176766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-106665780.13176766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-444440.75054903189</v>
      </c>
      <c r="L2246" s="444">
        <f t="shared" ca="1" si="142"/>
        <v>-107110220.88231669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-107110220.88231669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-446292.58700965287</v>
      </c>
      <c r="L2247" s="444">
        <f t="shared" ca="1" si="142"/>
        <v>-107556513.46932635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-107556513.46932635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-448152.13945552643</v>
      </c>
      <c r="L2248" s="444">
        <f t="shared" ca="1" si="142"/>
        <v>-108004665.60878187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-108004665.60878187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-450019.44003659114</v>
      </c>
      <c r="L2249" s="444">
        <f t="shared" ca="1" si="142"/>
        <v>-108454685.04881847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-108454685.04881847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-451894.52103674359</v>
      </c>
      <c r="L2250" s="444">
        <f t="shared" ca="1" si="142"/>
        <v>-108906579.56985521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-108906579.56985521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-453777.41487439669</v>
      </c>
      <c r="L2251" s="444">
        <f t="shared" ca="1" si="142"/>
        <v>-109360356.9847296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-109360356.9847296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-455668.15410304</v>
      </c>
      <c r="L2252" s="444">
        <f t="shared" ca="1" si="142"/>
        <v>-109816025.13883264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-109816025.13883264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-457566.77141180268</v>
      </c>
      <c r="L2253" s="444">
        <f t="shared" ca="1" si="142"/>
        <v>-110273591.91024445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-110273591.91024445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-459473.29962601844</v>
      </c>
      <c r="L2254" s="444">
        <f t="shared" ca="1" si="142"/>
        <v>-110733065.20987047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-110733065.20987047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-461387.77170779358</v>
      </c>
      <c r="L2255" s="444">
        <f t="shared" ca="1" si="142"/>
        <v>-111194452.98157826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-111194452.98157826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-463310.22075657611</v>
      </c>
      <c r="L2256" s="444">
        <f t="shared" ca="1" si="142"/>
        <v>-111657763.20233484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-111657763.20233484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-465240.68000972847</v>
      </c>
      <c r="L2257" s="444">
        <f t="shared" ca="1" si="142"/>
        <v>-112123003.88234456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-112123003.88234456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-467179.18284310226</v>
      </c>
      <c r="L2258" s="444">
        <f t="shared" ca="1" si="142"/>
        <v>-112590183.06518766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-112590183.06518766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-469125.76277161518</v>
      </c>
      <c r="L2259" s="444">
        <f t="shared" ca="1" si="142"/>
        <v>-113059308.82795928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-113059308.82795928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-471080.45344983041</v>
      </c>
      <c r="L2260" s="444">
        <f t="shared" ca="1" si="142"/>
        <v>-113530389.28140911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-113530389.28140911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-473043.28867253795</v>
      </c>
      <c r="L2261" s="444">
        <f t="shared" ca="1" si="142"/>
        <v>-114003432.57008165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-114003432.57008165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-475014.30237534019</v>
      </c>
      <c r="L2262" s="444">
        <f t="shared" ca="1" si="142"/>
        <v>-114478446.872457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-114478446.872457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-476993.52863523748</v>
      </c>
      <c r="L2263" s="444">
        <f t="shared" ca="1" si="142"/>
        <v>-114955440.40109223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-114955440.40109223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-478981.00167121756</v>
      </c>
      <c r="L2264" s="444">
        <f t="shared" ca="1" si="142"/>
        <v>-115434421.40276346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-115434421.40276346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-480976.75584484776</v>
      </c>
      <c r="L2265" s="444">
        <f t="shared" ca="1" si="142"/>
        <v>-115915398.1586083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-115915398.1586083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-482980.82566086797</v>
      </c>
      <c r="L2266" s="444">
        <f t="shared" ca="1" si="142"/>
        <v>-116398378.98426917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-116398378.98426917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-484993.2457677882</v>
      </c>
      <c r="L2267" s="444">
        <f t="shared" ca="1" si="142"/>
        <v>-116883372.23003696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-116883372.23003696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-487014.05095848732</v>
      </c>
      <c r="L2268" s="444">
        <f t="shared" ca="1" si="142"/>
        <v>-117370386.28099544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-117370386.28099544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-489043.27617081429</v>
      </c>
      <c r="L2269" s="444">
        <f t="shared" ca="1" si="142"/>
        <v>-117859429.55716626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-117859429.55716626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-491080.95648819284</v>
      </c>
      <c r="L2270" s="444">
        <f t="shared" ca="1" si="142"/>
        <v>-118350510.51365446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-118350510.51365446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-493127.12714022695</v>
      </c>
      <c r="L2271" s="444">
        <f t="shared" ca="1" si="142"/>
        <v>-118843637.64079468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-118843637.64079468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-495181.82350331114</v>
      </c>
      <c r="L2272" s="444">
        <f t="shared" ca="1" si="142"/>
        <v>-119338819.46429799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-119338819.46429799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-497245.08110124164</v>
      </c>
      <c r="L2273" s="444">
        <f t="shared" ca="1" si="142"/>
        <v>-119836064.54539923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-119836064.54539923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-499316.93560583011</v>
      </c>
      <c r="L2274" s="444">
        <f t="shared" ca="1" si="142"/>
        <v>-120335381.48100506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-120335381.48100506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-501397.42283752107</v>
      </c>
      <c r="L2275" s="444">
        <f t="shared" ca="1" si="142"/>
        <v>-120836778.90384258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-120836778.90384258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-503486.57876601076</v>
      </c>
      <c r="L2276" s="444">
        <f t="shared" ca="1" si="142"/>
        <v>-121340265.4826086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-121340265.4826086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-505584.4395108691</v>
      </c>
      <c r="L2277" s="444">
        <f t="shared" ca="1" si="142"/>
        <v>-121845849.92211947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-121845849.92211947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-507691.04134216439</v>
      </c>
      <c r="L2278" s="444">
        <f t="shared" ca="1" si="142"/>
        <v>-122353540.96346164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-122353540.96346164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-509806.42068109021</v>
      </c>
      <c r="L2279" s="444">
        <f t="shared" ca="1" si="142"/>
        <v>-122863347.38414273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-122863347.38414273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-511930.61410059471</v>
      </c>
      <c r="L2280" s="444">
        <f t="shared" ca="1" si="142"/>
        <v>-123375277.99824332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-123375277.99824332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-514063.65832601389</v>
      </c>
      <c r="L2281" s="444">
        <f t="shared" ca="1" si="142"/>
        <v>-123889341.65656933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-123889341.65656933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-516205.59023570549</v>
      </c>
      <c r="L2282" s="444">
        <f t="shared" ca="1" si="142"/>
        <v>-124405547.24680504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-124405547.24680504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-518356.44686168776</v>
      </c>
      <c r="L2283" s="444">
        <f t="shared" ca="1" si="142"/>
        <v>-124923903.69366673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-124923903.69366673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-520516.26539027807</v>
      </c>
      <c r="L2284" s="444">
        <f t="shared" ca="1" si="142"/>
        <v>-125444419.959057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-125444419.959057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-522685.08316273749</v>
      </c>
      <c r="L2285" s="444">
        <f t="shared" ca="1" si="142"/>
        <v>-125967105.04221974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-125967105.04221974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-524862.93767591554</v>
      </c>
      <c r="L2286" s="444">
        <f t="shared" ca="1" si="142"/>
        <v>-126491967.97989565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-126491967.97989565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-527049.86658289854</v>
      </c>
      <c r="L2287" s="444">
        <f t="shared" ca="1" si="142"/>
        <v>-127019017.84647855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-127019017.84647855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-529245.90769366059</v>
      </c>
      <c r="L2288" s="444">
        <f t="shared" ca="1" si="142"/>
        <v>-127548263.75417221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-127548263.75417221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-531451.09897571756</v>
      </c>
      <c r="L2289" s="444">
        <f t="shared" ca="1" si="142"/>
        <v>-128079714.85314792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-128079714.85314792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-533665.47855478304</v>
      </c>
      <c r="L2290" s="444">
        <f t="shared" ca="1" si="142"/>
        <v>-128613380.33170271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-128613380.33170271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-535889.08471542795</v>
      </c>
      <c r="L2291" s="444">
        <f t="shared" ca="1" si="142"/>
        <v>-129149269.41641814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-129149269.41641814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-538121.95590174221</v>
      </c>
      <c r="L2292" s="444">
        <f t="shared" ca="1" si="142"/>
        <v>-129687391.37231988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-129687391.37231988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-540364.13071799953</v>
      </c>
      <c r="L2293" s="444">
        <f t="shared" ca="1" si="142"/>
        <v>-130227755.50303787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-130227755.50303787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-542615.64792932442</v>
      </c>
      <c r="L2294" s="444">
        <f t="shared" ca="1" si="142"/>
        <v>-130770371.1509672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-130770371.1509672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-544876.54646236333</v>
      </c>
      <c r="L2295" s="444">
        <f t="shared" ca="1" si="142"/>
        <v>-131315247.69742955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-131315247.69742955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-547146.86540595652</v>
      </c>
      <c r="L2296" s="444">
        <f t="shared" ca="1" si="142"/>
        <v>-131862394.56283551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-131862394.56283551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-549426.64401181461</v>
      </c>
      <c r="L2297" s="444">
        <f t="shared" ca="1" si="142"/>
        <v>-132411821.20684732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-132411821.20684732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-551715.92169519723</v>
      </c>
      <c r="L2298" s="444">
        <f t="shared" ca="1" si="142"/>
        <v>-132963537.12854253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-132963537.12854253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-554014.73803559388</v>
      </c>
      <c r="L2299" s="444">
        <f t="shared" ca="1" si="142"/>
        <v>-133517551.86657812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-133517551.86657812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-556323.13277740881</v>
      </c>
      <c r="L2300" s="444">
        <f t="shared" ca="1" si="142"/>
        <v>-134073874.99935552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-134073874.99935552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-558641.14583064802</v>
      </c>
      <c r="L2301" s="444">
        <f t="shared" ca="1" si="142"/>
        <v>-134632516.14518619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-134632516.14518619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-560968.81727160909</v>
      </c>
      <c r="L2302" s="444">
        <f t="shared" ca="1" si="142"/>
        <v>-135193484.96245781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-135193484.96245781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-563306.18734357413</v>
      </c>
      <c r="L2303" s="444">
        <f t="shared" ref="L2303:L2557" ca="1" si="147">I2303-J2303+K2303</f>
        <v>-135756791.14980137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-135756791.14980137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-565653.29645750567</v>
      </c>
      <c r="L2304" s="444">
        <f t="shared" ca="1" si="147"/>
        <v>-136322444.44625887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-136322444.44625887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-568010.1851927453</v>
      </c>
      <c r="L2305" s="444">
        <f t="shared" ca="1" si="147"/>
        <v>-136890454.63145161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-136890454.63145161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-570376.89429771504</v>
      </c>
      <c r="L2306" s="444">
        <f t="shared" ca="1" si="147"/>
        <v>-137460831.52574933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-137460831.52574933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-572753.46469062218</v>
      </c>
      <c r="L2307" s="444">
        <f t="shared" ca="1" si="147"/>
        <v>-138033584.99043995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-138033584.99043995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-575139.9374601664</v>
      </c>
      <c r="L2308" s="444">
        <f t="shared" ca="1" si="147"/>
        <v>-138608724.92790011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-138608724.92790011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-577536.35386625049</v>
      </c>
      <c r="L2309" s="444">
        <f t="shared" ca="1" si="147"/>
        <v>-139186261.28176636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-139186261.28176636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-579942.75534069317</v>
      </c>
      <c r="L2310" s="444">
        <f t="shared" ca="1" si="147"/>
        <v>-139766204.03710705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-139766204.03710705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-582359.18348794605</v>
      </c>
      <c r="L2311" s="444">
        <f t="shared" ca="1" si="147"/>
        <v>-140348563.220595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-140348563.220595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-584785.68008581246</v>
      </c>
      <c r="L2312" s="444">
        <f t="shared" ca="1" si="147"/>
        <v>-140933348.90068081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-140933348.90068081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-587222.28708617005</v>
      </c>
      <c r="L2313" s="444">
        <f t="shared" ca="1" si="147"/>
        <v>-141520571.18776697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-141520571.18776697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-589669.0466156957</v>
      </c>
      <c r="L2314" s="444">
        <f t="shared" ca="1" si="147"/>
        <v>-142110240.23438266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-142110240.23438266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-592126.0009765944</v>
      </c>
      <c r="L2315" s="444">
        <f t="shared" ca="1" si="147"/>
        <v>-142702366.23535925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-142702366.23535925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-594593.19264733023</v>
      </c>
      <c r="L2316" s="444">
        <f t="shared" ca="1" si="147"/>
        <v>-143296959.42800659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-143296959.42800659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-597070.66428336082</v>
      </c>
      <c r="L2317" s="444">
        <f t="shared" ca="1" si="147"/>
        <v>-143894030.09228995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-143894030.09228995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-599558.45871787483</v>
      </c>
      <c r="L2318" s="444">
        <f t="shared" ca="1" si="147"/>
        <v>-144493588.55100784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-144493588.55100784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-602056.61896253261</v>
      </c>
      <c r="L2319" s="444">
        <f t="shared" ca="1" si="147"/>
        <v>-145095645.16997036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-145095645.16997036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-604565.18820820982</v>
      </c>
      <c r="L2320" s="444">
        <f t="shared" ca="1" si="147"/>
        <v>-145700210.35817859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-145700210.35817859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-607084.20982574415</v>
      </c>
      <c r="L2321" s="444">
        <f t="shared" ca="1" si="147"/>
        <v>-146307294.56800434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-146307294.56800434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-609613.7273666847</v>
      </c>
      <c r="L2322" s="444">
        <f t="shared" ca="1" si="147"/>
        <v>-146916908.29537103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-146916908.29537103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-612153.78456404596</v>
      </c>
      <c r="L2323" s="444">
        <f t="shared" ca="1" si="147"/>
        <v>-147529062.07993507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-147529062.07993507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-614704.42533306277</v>
      </c>
      <c r="L2324" s="444">
        <f t="shared" ca="1" si="147"/>
        <v>-148143766.50526813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-148143766.50526813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-617265.69377195055</v>
      </c>
      <c r="L2325" s="444">
        <f t="shared" ca="1" si="147"/>
        <v>-148761032.19904009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-148761032.19904009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-619837.63416266697</v>
      </c>
      <c r="L2326" s="444">
        <f t="shared" ca="1" si="147"/>
        <v>-149380869.83320275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-149380869.83320275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-622420.2909716781</v>
      </c>
      <c r="L2327" s="444">
        <f t="shared" ca="1" si="147"/>
        <v>-150003290.12417442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-150003290.12417442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-625013.70885072672</v>
      </c>
      <c r="L2328" s="444">
        <f t="shared" ca="1" si="147"/>
        <v>-150628303.83302516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-150628303.83302516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-627617.93263760477</v>
      </c>
      <c r="L2329" s="444">
        <f t="shared" ca="1" si="147"/>
        <v>-151255921.76566276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-151255921.76566276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-630233.0073569282</v>
      </c>
      <c r="L2330" s="444">
        <f t="shared" ca="1" si="147"/>
        <v>-151886154.7730197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-151886154.7730197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-632858.97822091542</v>
      </c>
      <c r="L2331" s="444">
        <f t="shared" ca="1" si="147"/>
        <v>-152519013.75124061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-152519013.75124061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-635495.89063016919</v>
      </c>
      <c r="L2332" s="444">
        <f t="shared" ca="1" si="147"/>
        <v>-153154509.64187077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-153154509.64187077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-638143.79017446155</v>
      </c>
      <c r="L2333" s="444">
        <f t="shared" ca="1" si="147"/>
        <v>-153792653.43204522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-153792653.43204522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-640802.72263352177</v>
      </c>
      <c r="L2334" s="444">
        <f t="shared" ca="1" si="147"/>
        <v>-154433456.15467873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-154433456.15467873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-643472.73397782806</v>
      </c>
      <c r="L2335" s="444">
        <f t="shared" ca="1" si="147"/>
        <v>-155076928.88865656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-155076928.88865656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-646153.87036940234</v>
      </c>
      <c r="L2336" s="444">
        <f t="shared" ca="1" si="147"/>
        <v>-155723082.75902596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-155723082.75902596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-648846.17816260818</v>
      </c>
      <c r="L2337" s="444">
        <f t="shared" ca="1" si="147"/>
        <v>-156371928.93718857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-156371928.93718857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-651549.70390495239</v>
      </c>
      <c r="L2338" s="444">
        <f t="shared" ca="1" si="147"/>
        <v>-157023478.64109352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-157023478.64109352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-654264.49433788972</v>
      </c>
      <c r="L2339" s="444">
        <f t="shared" ca="1" si="147"/>
        <v>-157677743.13543141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-157677743.13543141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-656990.59639763087</v>
      </c>
      <c r="L2340" s="444">
        <f t="shared" ca="1" si="147"/>
        <v>-158334733.73182905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-158334733.73182905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-659728.05721595441</v>
      </c>
      <c r="L2341" s="444">
        <f t="shared" ca="1" si="147"/>
        <v>-158994461.78904501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-158994461.78904501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-662476.92412102083</v>
      </c>
      <c r="L2342" s="444">
        <f t="shared" ca="1" si="147"/>
        <v>-159656938.71316603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-159656938.71316603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-665237.24463819177</v>
      </c>
      <c r="L2343" s="444">
        <f t="shared" ca="1" si="147"/>
        <v>-160322175.95780423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-160322175.95780423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-668009.06649085099</v>
      </c>
      <c r="L2344" s="444">
        <f t="shared" ca="1" si="147"/>
        <v>-160990185.02429509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-160990185.02429509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-670792.43760122953</v>
      </c>
      <c r="L2345" s="444">
        <f t="shared" ca="1" si="147"/>
        <v>-161660977.46189633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-161660977.46189633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-673587.40609123465</v>
      </c>
      <c r="L2346" s="444">
        <f t="shared" ca="1" si="147"/>
        <v>-162334564.86798757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-162334564.86798757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-676394.02028328157</v>
      </c>
      <c r="L2347" s="444">
        <f t="shared" ca="1" si="147"/>
        <v>-163010958.88827085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-163010958.88827085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-679212.3287011286</v>
      </c>
      <c r="L2348" s="444">
        <f t="shared" ca="1" si="147"/>
        <v>-163690171.21697199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-163690171.21697199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-682042.38007071661</v>
      </c>
      <c r="L2349" s="444">
        <f t="shared" ca="1" si="147"/>
        <v>-164372213.59704271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-164372213.59704271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-684884.22332101129</v>
      </c>
      <c r="L2350" s="444">
        <f t="shared" ca="1" si="147"/>
        <v>-165057097.82036373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-165057097.82036373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-687737.90758484881</v>
      </c>
      <c r="L2351" s="444">
        <f t="shared" ca="1" si="147"/>
        <v>-165744835.72794858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-165744835.72794858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-690603.48219978577</v>
      </c>
      <c r="L2352" s="444">
        <f t="shared" ca="1" si="147"/>
        <v>-166435439.21014836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-166435439.21014836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-693480.99670895154</v>
      </c>
      <c r="L2353" s="444">
        <f t="shared" ca="1" si="147"/>
        <v>-167128920.20685732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-167128920.20685732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-696370.50086190552</v>
      </c>
      <c r="L2354" s="444">
        <f t="shared" ca="1" si="147"/>
        <v>-167825290.70771924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-167825290.70771924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-699272.04461549676</v>
      </c>
      <c r="L2355" s="444">
        <f t="shared" ca="1" si="147"/>
        <v>-168524562.75233474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-168524562.75233474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-702185.67813472811</v>
      </c>
      <c r="L2356" s="444">
        <f t="shared" ca="1" si="147"/>
        <v>-169226748.43046948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-169226748.43046948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-705111.45179362281</v>
      </c>
      <c r="L2357" s="444">
        <f t="shared" ca="1" si="147"/>
        <v>-169931859.88226309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-169931859.88226309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-708049.41617609619</v>
      </c>
      <c r="L2358" s="444">
        <f t="shared" ca="1" si="147"/>
        <v>-170639909.2984392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-170639909.2984392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-710999.62207683001</v>
      </c>
      <c r="L2359" s="444">
        <f t="shared" ca="1" si="147"/>
        <v>-171350908.92051604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-171350908.92051604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-713962.12050215015</v>
      </c>
      <c r="L2360" s="444">
        <f t="shared" ca="1" si="147"/>
        <v>-172064871.04101819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-172064871.04101819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-716936.96267090912</v>
      </c>
      <c r="L2361" s="444">
        <f t="shared" ca="1" si="147"/>
        <v>-172781808.00368911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-172781808.00368911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-719924.20001537132</v>
      </c>
      <c r="L2362" s="444">
        <f t="shared" ca="1" si="147"/>
        <v>-173501732.20370448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-173501732.20370448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-722923.88418210193</v>
      </c>
      <c r="L2363" s="444">
        <f t="shared" ca="1" si="147"/>
        <v>-174224656.08788657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-174224656.08788657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-725936.06703286071</v>
      </c>
      <c r="L2364" s="444">
        <f t="shared" ca="1" si="147"/>
        <v>-174950592.15491945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-174950592.15491945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-728960.80064549763</v>
      </c>
      <c r="L2365" s="444">
        <f t="shared" ca="1" si="147"/>
        <v>-175679552.95556495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-175679552.95556495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-731998.13731485396</v>
      </c>
      <c r="L2366" s="444">
        <f t="shared" ca="1" si="147"/>
        <v>-176411551.0928798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-176411551.0928798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-735048.12955366587</v>
      </c>
      <c r="L2367" s="444">
        <f t="shared" ca="1" si="147"/>
        <v>-177146599.22243348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-177146599.22243348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-738110.83009347285</v>
      </c>
      <c r="L2368" s="444">
        <f t="shared" ca="1" si="147"/>
        <v>-177884710.05252695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-177884710.05252695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-741186.29188552895</v>
      </c>
      <c r="L2369" s="444">
        <f t="shared" ca="1" si="147"/>
        <v>-178625896.34441248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-178625896.34441248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-744274.56810171867</v>
      </c>
      <c r="L2370" s="444">
        <f t="shared" ca="1" si="147"/>
        <v>-179370170.91251418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-179370170.91251418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-747375.71213547571</v>
      </c>
      <c r="L2371" s="444">
        <f t="shared" ca="1" si="147"/>
        <v>-180117546.62464964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-180117546.62464964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-750489.7776027068</v>
      </c>
      <c r="L2372" s="444">
        <f t="shared" ca="1" si="147"/>
        <v>-180868036.40225235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-180868036.40225235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-753616.81834271806</v>
      </c>
      <c r="L2373" s="444">
        <f t="shared" ca="1" si="147"/>
        <v>-181621653.22059506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-181621653.22059506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-756756.88841914607</v>
      </c>
      <c r="L2374" s="444">
        <f t="shared" ca="1" si="147"/>
        <v>-182378410.10901421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-182378410.10901421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-759910.04212089255</v>
      </c>
      <c r="L2375" s="444">
        <f t="shared" ca="1" si="147"/>
        <v>-183138320.15113512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-183138320.15113512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-763076.33396306296</v>
      </c>
      <c r="L2376" s="444">
        <f t="shared" ca="1" si="147"/>
        <v>-183901396.48509818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-183901396.48509818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-766255.81868790905</v>
      </c>
      <c r="L2377" s="444">
        <f t="shared" ca="1" si="147"/>
        <v>-184667652.3037861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-184667652.3037861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-769448.55126577546</v>
      </c>
      <c r="L2378" s="444">
        <f t="shared" ca="1" si="147"/>
        <v>-185437100.85505188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-185437100.85505188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-772654.58689604944</v>
      </c>
      <c r="L2379" s="444">
        <f t="shared" ca="1" si="147"/>
        <v>-186209755.44194794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-186209755.44194794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-775873.98100811639</v>
      </c>
      <c r="L2380" s="444">
        <f t="shared" ca="1" si="147"/>
        <v>-186985629.42295605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-186985629.42295605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-779106.78926231689</v>
      </c>
      <c r="L2381" s="444">
        <f t="shared" ca="1" si="147"/>
        <v>-187764736.21221837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-187764736.21221837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-782353.06755090994</v>
      </c>
      <c r="L2382" s="444">
        <f t="shared" ca="1" si="147"/>
        <v>-188547089.27976927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-188547089.27976927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-785612.87199903862</v>
      </c>
      <c r="L2383" s="444">
        <f t="shared" ca="1" si="147"/>
        <v>-189332702.1517683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-189332702.1517683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-788886.25896570121</v>
      </c>
      <c r="L2384" s="444">
        <f t="shared" ca="1" si="147"/>
        <v>-190121588.410734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-190121588.410734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-792173.28504472494</v>
      </c>
      <c r="L2385" s="444">
        <f t="shared" ca="1" si="147"/>
        <v>-190913761.69577873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-190913761.69577873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-795474.00706574472</v>
      </c>
      <c r="L2386" s="444">
        <f t="shared" ca="1" si="147"/>
        <v>-191709235.70284447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-191709235.70284447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-798788.48209518532</v>
      </c>
      <c r="L2387" s="444">
        <f t="shared" ca="1" si="147"/>
        <v>-192508024.18493965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-192508024.18493965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-802116.76743724849</v>
      </c>
      <c r="L2388" s="444">
        <f t="shared" ca="1" si="147"/>
        <v>-193310140.9523769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-193310140.9523769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-805458.92063490371</v>
      </c>
      <c r="L2389" s="444">
        <f t="shared" ca="1" si="147"/>
        <v>-194115599.8730118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-194115599.8730118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-808814.99947088247</v>
      </c>
      <c r="L2390" s="444">
        <f t="shared" ca="1" si="147"/>
        <v>-194924414.87248269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-194924414.87248269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-812185.06196867791</v>
      </c>
      <c r="L2391" s="444">
        <f t="shared" ca="1" si="147"/>
        <v>-195736599.93445137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-195736599.93445137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-815569.16639354732</v>
      </c>
      <c r="L2392" s="444">
        <f t="shared" ca="1" si="147"/>
        <v>-196552169.10084492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-196552169.10084492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-818967.37125352048</v>
      </c>
      <c r="L2393" s="444">
        <f t="shared" ca="1" si="147"/>
        <v>-197371136.47209844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-197371136.47209844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-822379.73530041019</v>
      </c>
      <c r="L2394" s="444">
        <f t="shared" ca="1" si="147"/>
        <v>-198193516.20739886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-198193516.20739886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-825806.31753082853</v>
      </c>
      <c r="L2395" s="444">
        <f t="shared" ca="1" si="147"/>
        <v>-199019322.5249297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-199019322.5249297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-829247.17718720704</v>
      </c>
      <c r="L2396" s="444">
        <f t="shared" ca="1" si="147"/>
        <v>-199848569.70211691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-199848569.70211691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-832702.37375882047</v>
      </c>
      <c r="L2397" s="444">
        <f t="shared" ca="1" si="147"/>
        <v>-200681272.07587573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-200681272.07587573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-836171.96698281553</v>
      </c>
      <c r="L2398" s="444">
        <f t="shared" ca="1" si="147"/>
        <v>-201517444.04285854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-201517444.04285854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-839656.01684524387</v>
      </c>
      <c r="L2399" s="444">
        <f t="shared" ca="1" si="147"/>
        <v>-202357100.0597038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-202357100.0597038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-843154.58358209918</v>
      </c>
      <c r="L2400" s="444">
        <f t="shared" ca="1" si="147"/>
        <v>-203200254.6432859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-203200254.6432859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-846667.72768035787</v>
      </c>
      <c r="L2401" s="444">
        <f t="shared" ca="1" si="147"/>
        <v>-204046922.37096626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-204046922.37096626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-850195.5098790261</v>
      </c>
      <c r="L2402" s="444">
        <f t="shared" ca="1" si="147"/>
        <v>-204897117.88084528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-204897117.88084528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-853737.99117018864</v>
      </c>
      <c r="L2403" s="444">
        <f t="shared" ca="1" si="147"/>
        <v>-205750855.87201548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-205750855.87201548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-857295.23280006449</v>
      </c>
      <c r="L2404" s="444">
        <f t="shared" ca="1" si="147"/>
        <v>-206608151.10481554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-206608151.10481554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-860867.29627006478</v>
      </c>
      <c r="L2405" s="444">
        <f t="shared" ca="1" si="147"/>
        <v>-207469018.40108562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-207469018.40108562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-864454.24333785672</v>
      </c>
      <c r="L2406" s="444">
        <f t="shared" ca="1" si="147"/>
        <v>-208333472.64442348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-208333472.64442348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-868056.13601843116</v>
      </c>
      <c r="L2407" s="444">
        <f t="shared" ca="1" si="147"/>
        <v>-209201528.78044191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-209201528.78044191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-871673.03658517462</v>
      </c>
      <c r="L2408" s="444">
        <f t="shared" ca="1" si="147"/>
        <v>-210073201.81702709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-210073201.81702709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-875305.00757094612</v>
      </c>
      <c r="L2409" s="444">
        <f t="shared" ca="1" si="147"/>
        <v>-210948506.82459804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-210948506.82459804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-878952.11176915851</v>
      </c>
      <c r="L2410" s="444">
        <f t="shared" ca="1" si="147"/>
        <v>-211827458.93636721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-211827458.93636721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-882614.41223486338</v>
      </c>
      <c r="L2411" s="444">
        <f t="shared" ca="1" si="147"/>
        <v>-212710073.34860209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-212710073.34860209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-886291.97228584206</v>
      </c>
      <c r="L2412" s="444">
        <f t="shared" ca="1" si="147"/>
        <v>-213596365.32088792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-213596365.32088792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-889984.85550369963</v>
      </c>
      <c r="L2413" s="444">
        <f t="shared" ca="1" si="147"/>
        <v>-214486350.17639163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-214486350.17639163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-893693.12573496508</v>
      </c>
      <c r="L2414" s="444">
        <f t="shared" ca="1" si="147"/>
        <v>-215380043.30212659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-215380043.30212659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-897416.84709219413</v>
      </c>
      <c r="L2415" s="444">
        <f t="shared" ca="1" si="147"/>
        <v>-216277460.14921877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-216277460.14921877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-901156.08395507815</v>
      </c>
      <c r="L2416" s="444">
        <f t="shared" ca="1" si="147"/>
        <v>-217178616.23317385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-217178616.23317385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-904910.90097155783</v>
      </c>
      <c r="L2417" s="444">
        <f t="shared" ca="1" si="147"/>
        <v>-218083527.13414541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-218083527.13414541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-908681.36305893923</v>
      </c>
      <c r="L2418" s="444">
        <f t="shared" ca="1" si="147"/>
        <v>-218992208.49720433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-218992208.49720433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-912467.53540501802</v>
      </c>
      <c r="L2419" s="444">
        <f t="shared" ca="1" si="147"/>
        <v>-219904676.03260934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-219904676.03260934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-916269.48346920568</v>
      </c>
      <c r="L2420" s="444">
        <f t="shared" ca="1" si="147"/>
        <v>-220820945.51607856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-220820945.51607856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-920087.27298366069</v>
      </c>
      <c r="L2421" s="444">
        <f t="shared" ca="1" si="147"/>
        <v>-221741032.78906223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-221741032.78906223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-923920.96995442593</v>
      </c>
      <c r="L2422" s="444">
        <f t="shared" ca="1" si="147"/>
        <v>-222664953.75901666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-222664953.75901666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-927770.64066256944</v>
      </c>
      <c r="L2423" s="444">
        <f t="shared" ca="1" si="147"/>
        <v>-223592724.39967924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-223592724.39967924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-931636.35166533012</v>
      </c>
      <c r="L2424" s="444">
        <f t="shared" ca="1" si="147"/>
        <v>-224524360.75134456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-224524360.75134456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-935518.16979726905</v>
      </c>
      <c r="L2425" s="444">
        <f t="shared" ca="1" si="147"/>
        <v>-225459878.92114183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-225459878.92114183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-939416.16217142425</v>
      </c>
      <c r="L2426" s="444">
        <f t="shared" ca="1" si="147"/>
        <v>-226399295.08331326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-226399295.08331326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-943330.39618047187</v>
      </c>
      <c r="L2427" s="444">
        <f t="shared" ca="1" si="147"/>
        <v>-227342625.47949374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-227342625.47949374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-947260.93949789042</v>
      </c>
      <c r="L2428" s="444">
        <f t="shared" ca="1" si="147"/>
        <v>-228289886.41899163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-228289886.41899163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-951207.8600791319</v>
      </c>
      <c r="L2429" s="444">
        <f t="shared" ca="1" si="147"/>
        <v>-229241094.27907076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-229241094.27907076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-955171.22616279486</v>
      </c>
      <c r="L2430" s="444">
        <f t="shared" ca="1" si="147"/>
        <v>-230196265.50523356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-230196265.50523356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-959151.10627180652</v>
      </c>
      <c r="L2431" s="444">
        <f t="shared" ca="1" si="147"/>
        <v>-231155416.61150536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-231155416.61150536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-963147.56921460561</v>
      </c>
      <c r="L2432" s="444">
        <f t="shared" ca="1" si="147"/>
        <v>-232118564.18071997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-232118564.18071997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-967160.68408633303</v>
      </c>
      <c r="L2433" s="444">
        <f t="shared" ca="1" si="147"/>
        <v>-233085724.86480629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-233085724.86480629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-971190.52027002617</v>
      </c>
      <c r="L2434" s="444">
        <f t="shared" ca="1" si="147"/>
        <v>-234056915.38507631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-234056915.38507631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-975237.14743781812</v>
      </c>
      <c r="L2435" s="444">
        <f t="shared" ca="1" si="147"/>
        <v>-235032152.53251413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-235032152.53251413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-979300.63555214216</v>
      </c>
      <c r="L2436" s="444">
        <f t="shared" ca="1" si="147"/>
        <v>-236011453.16806626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-236011453.16806626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-983381.05486694269</v>
      </c>
      <c r="L2437" s="444">
        <f t="shared" ca="1" si="147"/>
        <v>-236994834.2229332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-236994834.2229332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-987478.47592888831</v>
      </c>
      <c r="L2438" s="444">
        <f t="shared" ca="1" si="147"/>
        <v>-237982312.69886211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-237982312.69886211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-991592.96957859211</v>
      </c>
      <c r="L2439" s="444">
        <f t="shared" ca="1" si="147"/>
        <v>-238973905.6684407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-238973905.6684407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-995724.60695183626</v>
      </c>
      <c r="L2440" s="444">
        <f t="shared" ca="1" si="147"/>
        <v>-239969630.27539253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-239969630.27539253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-999873.45948080206</v>
      </c>
      <c r="L2441" s="444">
        <f t="shared" ca="1" si="147"/>
        <v>-240969503.73487332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-240969503.73487332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-1004039.5988953055</v>
      </c>
      <c r="L2442" s="444">
        <f t="shared" ca="1" si="147"/>
        <v>-241973543.33376864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-241973543.33376864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-1008223.097224036</v>
      </c>
      <c r="L2443" s="444">
        <f t="shared" ca="1" si="147"/>
        <v>-242981766.43099266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-242981766.43099266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-1012424.0267958026</v>
      </c>
      <c r="L2444" s="444">
        <f t="shared" ca="1" si="147"/>
        <v>-243994190.45778847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-243994190.45778847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-1016642.4602407853</v>
      </c>
      <c r="L2445" s="444">
        <f t="shared" ca="1" si="147"/>
        <v>-245010832.91802925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-245010832.91802925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-1020878.4704917885</v>
      </c>
      <c r="L2446" s="444">
        <f t="shared" ca="1" si="147"/>
        <v>-246031711.38852105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-246031711.38852105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-1025132.1307855044</v>
      </c>
      <c r="L2447" s="444">
        <f t="shared" ca="1" si="147"/>
        <v>-247056843.51930654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-247056843.51930654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-1029403.5146637772</v>
      </c>
      <c r="L2448" s="444">
        <f t="shared" ca="1" si="147"/>
        <v>-248086247.03397033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-248086247.03397033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-1033692.6959748765</v>
      </c>
      <c r="L2449" s="444">
        <f t="shared" ca="1" si="147"/>
        <v>-249119939.72994521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-249119939.72994521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-1037999.7488747718</v>
      </c>
      <c r="L2450" s="444">
        <f t="shared" ca="1" si="147"/>
        <v>-250157939.47882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-250157939.47882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-1042324.7478284168</v>
      </c>
      <c r="L2451" s="444">
        <f t="shared" ca="1" si="147"/>
        <v>-251200264.22664842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-251200264.22664842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-1046667.7676110351</v>
      </c>
      <c r="L2452" s="444">
        <f t="shared" ca="1" si="147"/>
        <v>-252246931.99425945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-252246931.99425945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-1051028.8833094144</v>
      </c>
      <c r="L2453" s="444">
        <f t="shared" ca="1" si="147"/>
        <v>-253297960.87756887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-253297960.87756887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-1055408.1703232038</v>
      </c>
      <c r="L2454" s="444">
        <f t="shared" ca="1" si="147"/>
        <v>-254353369.04789206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-254353369.04789206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-1059805.7043662169</v>
      </c>
      <c r="L2455" s="444">
        <f t="shared" ca="1" si="147"/>
        <v>-255413174.75225827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-255413174.75225827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-1064221.5614677428</v>
      </c>
      <c r="L2456" s="444">
        <f t="shared" ca="1" si="147"/>
        <v>-256477396.31372601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-256477396.31372601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-1068655.8179738584</v>
      </c>
      <c r="L2457" s="444">
        <f t="shared" ca="1" si="147"/>
        <v>-257546052.13169986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-257546052.13169986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-1073108.5505487495</v>
      </c>
      <c r="L2458" s="444">
        <f t="shared" ca="1" si="147"/>
        <v>-258619160.68224862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-258619160.68224862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-1077579.8361760359</v>
      </c>
      <c r="L2459" s="444">
        <f t="shared" ca="1" si="147"/>
        <v>-259696740.51842466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-259696740.51842466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-1082069.7521601026</v>
      </c>
      <c r="L2460" s="444">
        <f t="shared" ca="1" si="147"/>
        <v>-260778810.27058476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-260778810.27058476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-1086578.3761274365</v>
      </c>
      <c r="L2461" s="444">
        <f t="shared" ca="1" si="147"/>
        <v>-261865388.64671218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-261865388.64671218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-1091105.7860279675</v>
      </c>
      <c r="L2462" s="444">
        <f t="shared" ca="1" si="147"/>
        <v>-262956494.43274015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-262956494.43274015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-1095652.0601364174</v>
      </c>
      <c r="L2463" s="444">
        <f t="shared" ca="1" si="147"/>
        <v>-264052146.49287656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-264052146.49287656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-1100217.2770536523</v>
      </c>
      <c r="L2464" s="444">
        <f t="shared" ca="1" si="147"/>
        <v>-265152363.76993021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-265152363.76993021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-1104801.5157080425</v>
      </c>
      <c r="L2465" s="444">
        <f t="shared" ca="1" si="147"/>
        <v>-266257165.28563824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-266257165.28563824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-1109404.855356826</v>
      </c>
      <c r="L2466" s="444">
        <f t="shared" ca="1" si="147"/>
        <v>-267366570.14099506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-267366570.14099506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-1114027.3755874794</v>
      </c>
      <c r="L2467" s="444">
        <f t="shared" ca="1" si="147"/>
        <v>-268480597.51658255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-268480597.51658255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-1118669.1563190939</v>
      </c>
      <c r="L2468" s="444">
        <f t="shared" ca="1" si="147"/>
        <v>-269599266.67290163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-269599266.67290163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-1123330.2778037568</v>
      </c>
      <c r="L2469" s="444">
        <f t="shared" ca="1" si="147"/>
        <v>-270722596.95070541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-270722596.95070541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-1128010.8206279392</v>
      </c>
      <c r="L2470" s="444">
        <f t="shared" ca="1" si="147"/>
        <v>-271850607.77133334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-271850607.77133334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-1132710.8657138888</v>
      </c>
      <c r="L2471" s="444">
        <f t="shared" ca="1" si="147"/>
        <v>-272983318.63704723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-272983318.63704723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-1137430.4943210301</v>
      </c>
      <c r="L2472" s="444">
        <f t="shared" ca="1" si="147"/>
        <v>-274120749.13136828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-274120749.13136828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-1142169.7880473677</v>
      </c>
      <c r="L2473" s="444">
        <f t="shared" ca="1" si="147"/>
        <v>-275262918.91941565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-275262918.91941565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-1146928.8288308985</v>
      </c>
      <c r="L2474" s="444">
        <f t="shared" ca="1" si="147"/>
        <v>-276409847.74824655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-276409847.74824655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-1151707.6989510274</v>
      </c>
      <c r="L2475" s="444">
        <f t="shared" ca="1" si="147"/>
        <v>-277561555.44719756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-277561555.44719756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-1156506.4810299899</v>
      </c>
      <c r="L2476" s="444">
        <f t="shared" ca="1" si="147"/>
        <v>-278718061.92822754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-278718061.92822754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-1161325.2580342814</v>
      </c>
      <c r="L2477" s="444">
        <f t="shared" ca="1" si="147"/>
        <v>-279879387.18626183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-279879387.18626183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-1166164.1132760909</v>
      </c>
      <c r="L2478" s="444">
        <f t="shared" ca="1" si="147"/>
        <v>-281045551.2995379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-281045551.2995379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-1171023.1304147411</v>
      </c>
      <c r="L2479" s="444">
        <f t="shared" ca="1" si="147"/>
        <v>-282216574.42995262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-282216574.42995262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-1175902.3934581359</v>
      </c>
      <c r="L2480" s="444">
        <f t="shared" ca="1" si="147"/>
        <v>-283392476.82341075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-283392476.82341075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-1180801.9867642114</v>
      </c>
      <c r="L2481" s="444">
        <f t="shared" ca="1" si="147"/>
        <v>-284573278.81017494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-284573278.81017494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-1185721.9950423955</v>
      </c>
      <c r="L2482" s="444">
        <f t="shared" ca="1" si="147"/>
        <v>-285759000.80521733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-285759000.80521733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-1190662.5033550721</v>
      </c>
      <c r="L2483" s="444">
        <f t="shared" ca="1" si="147"/>
        <v>-286949663.30857241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-286949663.30857241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-1195623.5971190517</v>
      </c>
      <c r="L2484" s="444">
        <f t="shared" ca="1" si="147"/>
        <v>-288145286.90569144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-288145286.90569144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-1200605.3621070476</v>
      </c>
      <c r="L2485" s="444">
        <f t="shared" ca="1" si="147"/>
        <v>-289345892.26779848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-289345892.26779848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-1205607.8844491604</v>
      </c>
      <c r="L2486" s="444">
        <f t="shared" ca="1" si="147"/>
        <v>-290551500.15224767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-290551500.15224767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-1210631.2506343652</v>
      </c>
      <c r="L2487" s="444">
        <f t="shared" ca="1" si="147"/>
        <v>-291762131.40288204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-291762131.40288204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-1215675.5475120086</v>
      </c>
      <c r="L2488" s="444">
        <f t="shared" ca="1" si="147"/>
        <v>-292977806.95039403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-292977806.95039403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-1220740.8622933084</v>
      </c>
      <c r="L2489" s="444">
        <f t="shared" ca="1" si="147"/>
        <v>-294198547.81268734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-294198547.81268734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-1225827.2825528639</v>
      </c>
      <c r="L2490" s="444">
        <f t="shared" ca="1" si="147"/>
        <v>-295424375.09524018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-295424375.09524018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-1230934.8962301675</v>
      </c>
      <c r="L2491" s="444">
        <f t="shared" ca="1" si="147"/>
        <v>-296655309.99147034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-296655309.99147034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-1236063.7916311263</v>
      </c>
      <c r="L2492" s="444">
        <f t="shared" ca="1" si="147"/>
        <v>-297891373.78310144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-297891373.78310144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-1241214.0574295893</v>
      </c>
      <c r="L2493" s="444">
        <f t="shared" ca="1" si="147"/>
        <v>-299132587.84053105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-299132587.84053105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-1246385.7826688793</v>
      </c>
      <c r="L2494" s="444">
        <f t="shared" ca="1" si="147"/>
        <v>-300378973.62319994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-300378973.62319994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-1251579.056763333</v>
      </c>
      <c r="L2495" s="444">
        <f t="shared" ca="1" si="147"/>
        <v>-301630552.67996329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-301630552.67996329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-1256793.9694998469</v>
      </c>
      <c r="L2496" s="444">
        <f t="shared" ca="1" si="147"/>
        <v>-302887346.64946312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-302887346.64946312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-1262030.6110394297</v>
      </c>
      <c r="L2497" s="444">
        <f t="shared" ca="1" si="147"/>
        <v>-304149377.26050252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-304149377.26050252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-1267289.0719187604</v>
      </c>
      <c r="L2498" s="444">
        <f t="shared" ca="1" si="147"/>
        <v>-305416666.3324213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-305416666.3324213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-1272569.4430517554</v>
      </c>
      <c r="L2499" s="444">
        <f t="shared" ca="1" si="147"/>
        <v>-306689235.77547306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-306689235.77547306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-1277871.8157311378</v>
      </c>
      <c r="L2500" s="444">
        <f t="shared" ca="1" si="147"/>
        <v>-307967107.59120417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-307967107.59120417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-1283196.2816300173</v>
      </c>
      <c r="L2501" s="444">
        <f t="shared" ca="1" si="147"/>
        <v>-309250303.87283421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-309250303.87283421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-1288542.9328034758</v>
      </c>
      <c r="L2502" s="444">
        <f t="shared" ca="1" si="147"/>
        <v>-310538846.80563766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-310538846.80563766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-1293911.8616901569</v>
      </c>
      <c r="L2503" s="444">
        <f t="shared" ca="1" si="147"/>
        <v>-311832758.66732782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-311832758.66732782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-1299303.1611138659</v>
      </c>
      <c r="L2504" s="444">
        <f t="shared" ca="1" si="147"/>
        <v>-313132061.82844168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-313132061.82844168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-1304716.9242851736</v>
      </c>
      <c r="L2505" s="444">
        <f t="shared" ca="1" si="147"/>
        <v>-314436778.75272685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-314436778.75272685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-1310153.2448030286</v>
      </c>
      <c r="L2506" s="444">
        <f t="shared" ca="1" si="147"/>
        <v>-315746931.99752986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-315746931.99752986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-1315612.2166563745</v>
      </c>
      <c r="L2507" s="444">
        <f t="shared" ca="1" si="147"/>
        <v>-317062544.21418625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-317062544.21418625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-1321093.934225776</v>
      </c>
      <c r="L2508" s="444">
        <f t="shared" ca="1" si="147"/>
        <v>-318383638.14841205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-318383638.14841205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-1326598.4922850502</v>
      </c>
      <c r="L2509" s="444">
        <f t="shared" ca="1" si="147"/>
        <v>-319710236.64069712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-319710236.64069712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-1332125.9860029046</v>
      </c>
      <c r="L2510" s="444">
        <f t="shared" ca="1" si="147"/>
        <v>-321042362.62670004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-321042362.62670004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-1337676.5109445835</v>
      </c>
      <c r="L2511" s="444">
        <f t="shared" ca="1" si="147"/>
        <v>-322380039.13764465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-322380039.13764465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-1343250.1630735192</v>
      </c>
      <c r="L2512" s="444">
        <f t="shared" ca="1" si="147"/>
        <v>-323723289.30071819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-323723289.30071819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-1348847.0387529924</v>
      </c>
      <c r="L2513" s="444">
        <f t="shared" ca="1" si="147"/>
        <v>-325072136.33947116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-325072136.33947116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-1354467.2347477966</v>
      </c>
      <c r="L2514" s="444">
        <f t="shared" ca="1" si="147"/>
        <v>-326426603.57421893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-326426603.57421893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-1360110.8482259121</v>
      </c>
      <c r="L2515" s="444">
        <f t="shared" ca="1" si="147"/>
        <v>-327786714.42244482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-327786714.42244482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-1365777.9767601867</v>
      </c>
      <c r="L2516" s="444">
        <f t="shared" ca="1" si="147"/>
        <v>-329152492.39920503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-329152492.39920503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-1371468.718330021</v>
      </c>
      <c r="L2517" s="444">
        <f t="shared" ca="1" si="147"/>
        <v>-330523961.11753505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-330523961.11753505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-1377183.1713230626</v>
      </c>
      <c r="L2518" s="444">
        <f t="shared" ca="1" si="147"/>
        <v>-331901144.28885812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-331901144.28885812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-1382921.4345369088</v>
      </c>
      <c r="L2519" s="444">
        <f t="shared" ca="1" si="147"/>
        <v>-333284065.72339505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-333284065.72339505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-1388683.6071808126</v>
      </c>
      <c r="L2520" s="444">
        <f t="shared" ca="1" si="147"/>
        <v>-334672749.33057588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-334672749.33057588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-1394469.7888773994</v>
      </c>
      <c r="L2521" s="444">
        <f t="shared" ca="1" si="147"/>
        <v>-336067219.11945331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-336067219.11945331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-1400280.0796643887</v>
      </c>
      <c r="L2522" s="444">
        <f t="shared" ca="1" si="147"/>
        <v>-337467499.19911772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-337467499.19911772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-1406114.5799963239</v>
      </c>
      <c r="L2523" s="444">
        <f t="shared" ca="1" si="147"/>
        <v>-338873613.77911407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-338873613.77911407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-1411973.3907463085</v>
      </c>
      <c r="L2524" s="444">
        <f t="shared" ca="1" si="147"/>
        <v>-340285587.16986036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-340285587.16986036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-1417856.6132077514</v>
      </c>
      <c r="L2525" s="444">
        <f t="shared" ca="1" si="147"/>
        <v>-341703443.78306812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-341703443.78306812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-1423764.3490961171</v>
      </c>
      <c r="L2526" s="444">
        <f t="shared" ca="1" si="147"/>
        <v>-343127208.13216424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-343127208.13216424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-1429696.7005506842</v>
      </c>
      <c r="L2527" s="444">
        <f t="shared" ca="1" si="147"/>
        <v>-344556904.83271492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-344556904.83271492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-1435653.7701363121</v>
      </c>
      <c r="L2528" s="444">
        <f t="shared" ca="1" si="147"/>
        <v>-345992558.60285121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-345992558.60285121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-1441635.6608452133</v>
      </c>
      <c r="L2529" s="444">
        <f t="shared" ca="1" si="147"/>
        <v>-347434194.26369643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-347434194.26369643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-1447642.4760987351</v>
      </c>
      <c r="L2530" s="444">
        <f t="shared" ca="1" si="147"/>
        <v>-348881836.73979515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-348881836.73979515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-1453674.3197491465</v>
      </c>
      <c r="L2531" s="444">
        <f t="shared" ca="1" si="147"/>
        <v>-350335511.05954427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-350335511.05954427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-1459731.2960814345</v>
      </c>
      <c r="L2532" s="444">
        <f t="shared" ca="1" si="147"/>
        <v>-351795242.35562569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-351795242.35562569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-1465813.5098151071</v>
      </c>
      <c r="L2533" s="444">
        <f t="shared" ca="1" si="147"/>
        <v>-353261055.86544079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-353261055.86544079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-1471921.0661060032</v>
      </c>
      <c r="L2534" s="444">
        <f t="shared" ca="1" si="147"/>
        <v>-354732976.93154681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-354732976.93154681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-1478054.0705481116</v>
      </c>
      <c r="L2535" s="444">
        <f t="shared" ca="1" si="147"/>
        <v>-356211031.00209492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-356211031.00209492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-1484212.6291753955</v>
      </c>
      <c r="L2536" s="444">
        <f t="shared" ca="1" si="147"/>
        <v>-357695243.63127035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-357695243.63127035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-1490396.8484636263</v>
      </c>
      <c r="L2537" s="444">
        <f t="shared" ca="1" si="147"/>
        <v>-359185640.479734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-359185640.479734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-1496606.8353322251</v>
      </c>
      <c r="L2538" s="444">
        <f t="shared" ca="1" si="147"/>
        <v>-360682247.31506622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-360682247.31506622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-1502842.6971461093</v>
      </c>
      <c r="L2539" s="444">
        <f t="shared" ca="1" si="147"/>
        <v>-362185090.01221234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-362185090.01221234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-1509104.5417175514</v>
      </c>
      <c r="L2540" s="444">
        <f t="shared" ca="1" si="147"/>
        <v>-363694194.55392987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-363694194.55392987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-1515392.4773080412</v>
      </c>
      <c r="L2541" s="444">
        <f t="shared" ca="1" si="147"/>
        <v>-365209587.0312379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-365209587.0312379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-1521706.612630158</v>
      </c>
      <c r="L2542" s="444">
        <f t="shared" ca="1" si="147"/>
        <v>-366731293.64386803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-366731293.64386803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-1528047.0568494501</v>
      </c>
      <c r="L2543" s="444">
        <f t="shared" ca="1" si="147"/>
        <v>-368259340.70071751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-368259340.70071751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-1534413.919586323</v>
      </c>
      <c r="L2544" s="444">
        <f t="shared" ca="1" si="147"/>
        <v>-369793754.62030381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-369793754.62030381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-1540807.3109179325</v>
      </c>
      <c r="L2545" s="444">
        <f t="shared" ca="1" si="147"/>
        <v>-371334561.93122172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-371334561.93122172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-1547227.3413800905</v>
      </c>
      <c r="L2546" s="444">
        <f t="shared" ca="1" si="147"/>
        <v>-372881789.27260184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-372881789.27260184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-1553674.1219691744</v>
      </c>
      <c r="L2547" s="444">
        <f t="shared" ca="1" si="147"/>
        <v>-374435463.39457101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-374435463.39457101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-1560147.7641440458</v>
      </c>
      <c r="L2548" s="444">
        <f t="shared" ca="1" si="147"/>
        <v>-375995611.15871507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-375995611.15871507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-1566648.3798279795</v>
      </c>
      <c r="L2549" s="444">
        <f t="shared" ca="1" si="147"/>
        <v>-377562259.53854305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-377562259.53854305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-1573176.0814105959</v>
      </c>
      <c r="L2550" s="444">
        <f t="shared" ca="1" si="147"/>
        <v>-379135435.61995363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-379135435.61995363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-1579730.9817498068</v>
      </c>
      <c r="L2551" s="444">
        <f t="shared" ca="1" si="147"/>
        <v>-380715166.60170346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-380715166.60170346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-1586313.1941737644</v>
      </c>
      <c r="L2552" s="444">
        <f t="shared" ca="1" si="147"/>
        <v>-382301479.79587722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-382301479.79587722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-1592922.8324828218</v>
      </c>
      <c r="L2553" s="444">
        <f t="shared" ca="1" si="147"/>
        <v>-383894402.62836003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-383894402.62836003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-1599560.0109515002</v>
      </c>
      <c r="L2554" s="444">
        <f t="shared" ca="1" si="147"/>
        <v>-385493962.63931155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-385493962.63931155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-1606224.8443304647</v>
      </c>
      <c r="L2555" s="444">
        <f t="shared" ca="1" si="147"/>
        <v>-387100187.48364204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-387100187.48364204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-1612917.4478485086</v>
      </c>
      <c r="L2556" s="444">
        <f t="shared" ca="1" si="147"/>
        <v>-388713104.93149054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-388713104.93149054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-1619637.9372145438</v>
      </c>
      <c r="L2557" s="444">
        <f t="shared" ca="1" si="147"/>
        <v>-390332742.86870509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-390332742.86870509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-1626386.4286196046</v>
      </c>
      <c r="L2558" s="444">
        <f t="shared" ref="L2558:L2812" ca="1" si="152">I2558-J2558+K2558</f>
        <v>-391959129.29732472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-391959129.29732472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-1633163.0387388531</v>
      </c>
      <c r="L2559" s="444">
        <f t="shared" ca="1" si="152"/>
        <v>-393592292.33606356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-393592292.33606356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-1639967.8847335982</v>
      </c>
      <c r="L2560" s="444">
        <f t="shared" ca="1" si="152"/>
        <v>-395232260.22079718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-395232260.22079718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-1646801.0842533216</v>
      </c>
      <c r="L2561" s="444">
        <f t="shared" ca="1" si="152"/>
        <v>-396879061.30505049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-396879061.30505049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-1653662.7554377103</v>
      </c>
      <c r="L2562" s="444">
        <f t="shared" ca="1" si="152"/>
        <v>-398532724.06048822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-398532724.06048822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-1660553.0169187009</v>
      </c>
      <c r="L2563" s="444">
        <f t="shared" ca="1" si="152"/>
        <v>-400193277.07740694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-400193277.07740694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-1667471.9878225289</v>
      </c>
      <c r="L2564" s="444">
        <f t="shared" ca="1" si="152"/>
        <v>-401860749.06522948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-401860749.06522948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-1674419.7877717894</v>
      </c>
      <c r="L2565" s="444">
        <f t="shared" ca="1" si="152"/>
        <v>-403535168.85300124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-403535168.85300124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-1681396.5368875051</v>
      </c>
      <c r="L2566" s="444">
        <f t="shared" ca="1" si="152"/>
        <v>-405216565.38988876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-405216565.38988876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-1688402.3557912032</v>
      </c>
      <c r="L2567" s="444">
        <f t="shared" ca="1" si="152"/>
        <v>-406904967.74567997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-406904967.74567997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-1695437.365607</v>
      </c>
      <c r="L2568" s="444">
        <f t="shared" ca="1" si="152"/>
        <v>-408600405.111287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-408600405.111287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-1702501.6879636957</v>
      </c>
      <c r="L2569" s="444">
        <f t="shared" ca="1" si="152"/>
        <v>-410302906.79925072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-410302906.79925072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-1709595.444996878</v>
      </c>
      <c r="L2570" s="444">
        <f t="shared" ca="1" si="152"/>
        <v>-412012502.24424762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-412012502.24424762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-1716718.7593510316</v>
      </c>
      <c r="L2571" s="444">
        <f t="shared" ca="1" si="152"/>
        <v>-413729221.00359863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-413729221.00359863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-1723871.7541816609</v>
      </c>
      <c r="L2572" s="444">
        <f t="shared" ca="1" si="152"/>
        <v>-415453092.75778031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-415453092.75778031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-1731054.553157418</v>
      </c>
      <c r="L2573" s="444">
        <f t="shared" ca="1" si="152"/>
        <v>-417184147.3109377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-417184147.3109377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-1738267.2804622403</v>
      </c>
      <c r="L2574" s="444">
        <f t="shared" ca="1" si="152"/>
        <v>-418922414.59139997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-418922414.59139997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-1745510.0607975002</v>
      </c>
      <c r="L2575" s="444">
        <f t="shared" ca="1" si="152"/>
        <v>-420667924.65219748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-420667924.65219748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-1752783.019384156</v>
      </c>
      <c r="L2576" s="444">
        <f t="shared" ca="1" si="152"/>
        <v>-422420707.67158163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-422420707.67158163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-1760086.2819649235</v>
      </c>
      <c r="L2577" s="444">
        <f t="shared" ca="1" si="152"/>
        <v>-424180793.95354652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-424180793.95354652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-1767419.974806444</v>
      </c>
      <c r="L2578" s="444">
        <f t="shared" ca="1" si="152"/>
        <v>-425948213.92835295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-425948213.92835295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-1774784.2247014709</v>
      </c>
      <c r="L2579" s="444">
        <f t="shared" ca="1" si="152"/>
        <v>-427722998.15305442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-427722998.15305442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-1782179.1589710603</v>
      </c>
      <c r="L2580" s="444">
        <f t="shared" ca="1" si="152"/>
        <v>-429505177.31202549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-429505177.31202549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-1789604.9054667726</v>
      </c>
      <c r="L2581" s="444">
        <f t="shared" ca="1" si="152"/>
        <v>-431294782.21749228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-431294782.21749228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-1797061.5925728844</v>
      </c>
      <c r="L2582" s="444">
        <f t="shared" ca="1" si="152"/>
        <v>-433091843.81006515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-433091843.81006515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-1804549.349208605</v>
      </c>
      <c r="L2583" s="444">
        <f t="shared" ca="1" si="152"/>
        <v>-434896393.15927374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-434896393.15927374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-1812068.3048303071</v>
      </c>
      <c r="L2584" s="444">
        <f t="shared" ca="1" si="152"/>
        <v>-436708461.46410406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-436708461.46410406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-1819618.5894337669</v>
      </c>
      <c r="L2585" s="444">
        <f t="shared" ca="1" si="152"/>
        <v>-438528080.05353785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-438528080.05353785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-1827200.3335564078</v>
      </c>
      <c r="L2586" s="444">
        <f t="shared" ca="1" si="152"/>
        <v>-440355280.38709426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-440355280.38709426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-1834813.6682795591</v>
      </c>
      <c r="L2587" s="444">
        <f t="shared" ca="1" si="152"/>
        <v>-442190094.05537385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-442190094.05537385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-1842458.7252307243</v>
      </c>
      <c r="L2588" s="444">
        <f t="shared" ca="1" si="152"/>
        <v>-444032552.7806046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-444032552.7806046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-1850135.6365858524</v>
      </c>
      <c r="L2589" s="444">
        <f t="shared" ca="1" si="152"/>
        <v>-445882688.41719043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-445882688.41719043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-1857844.5350716268</v>
      </c>
      <c r="L2590" s="444">
        <f t="shared" ca="1" si="152"/>
        <v>-447740532.95226204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-447740532.95226204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-1865585.5539677585</v>
      </c>
      <c r="L2591" s="444">
        <f t="shared" ca="1" si="152"/>
        <v>-449606118.50622982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-449606118.50622982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-1873358.8271092912</v>
      </c>
      <c r="L2592" s="444">
        <f t="shared" ca="1" si="152"/>
        <v>-451479477.3333391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-451479477.3333391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-1881164.4888889128</v>
      </c>
      <c r="L2593" s="444">
        <f t="shared" ca="1" si="152"/>
        <v>-453360641.82222801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-453360641.82222801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-1889002.6742592833</v>
      </c>
      <c r="L2594" s="444">
        <f t="shared" ca="1" si="152"/>
        <v>-455249644.49648732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-455249644.49648732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-1896873.5187353638</v>
      </c>
      <c r="L2595" s="444">
        <f t="shared" ca="1" si="152"/>
        <v>-457146518.01522267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-457146518.01522267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-1904777.1583967612</v>
      </c>
      <c r="L2596" s="444">
        <f t="shared" ca="1" si="152"/>
        <v>-459051295.17361945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-459051295.17361945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-1912713.7298900813</v>
      </c>
      <c r="L2597" s="444">
        <f t="shared" ca="1" si="152"/>
        <v>-460964008.90350956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-460964008.90350956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-1920683.3704312898</v>
      </c>
      <c r="L2598" s="444">
        <f t="shared" ca="1" si="152"/>
        <v>-462884692.27394086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-462884692.27394086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-1928686.2178080867</v>
      </c>
      <c r="L2599" s="444">
        <f t="shared" ca="1" si="152"/>
        <v>-464813378.49174893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-464813378.49174893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-1936722.4103822871</v>
      </c>
      <c r="L2600" s="444">
        <f t="shared" ca="1" si="152"/>
        <v>-466750100.9021312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-466750100.9021312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-1944792.0870922136</v>
      </c>
      <c r="L2601" s="444">
        <f t="shared" ca="1" si="152"/>
        <v>-468694892.98922342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-468694892.98922342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-1952895.3874550974</v>
      </c>
      <c r="L2602" s="444">
        <f t="shared" ca="1" si="152"/>
        <v>-470647788.37667853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-470647788.37667853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-1961032.4515694936</v>
      </c>
      <c r="L2603" s="444">
        <f t="shared" ca="1" si="152"/>
        <v>-472608820.82824802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-472608820.82824802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-1969203.4201177002</v>
      </c>
      <c r="L2604" s="444">
        <f t="shared" ca="1" si="152"/>
        <v>-474578024.2483657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-474578024.2483657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-1977408.4343681901</v>
      </c>
      <c r="L2605" s="444">
        <f t="shared" ca="1" si="152"/>
        <v>-476555432.68273389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-476555432.68273389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-1985647.6361780576</v>
      </c>
      <c r="L2606" s="444">
        <f t="shared" ca="1" si="152"/>
        <v>-478541080.31891197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-478541080.31891197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-1993921.1679954666</v>
      </c>
      <c r="L2607" s="444">
        <f t="shared" ca="1" si="152"/>
        <v>-480535001.48690742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-480535001.48690742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-2002229.1728621142</v>
      </c>
      <c r="L2608" s="444">
        <f t="shared" ca="1" si="152"/>
        <v>-482537230.65976954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-482537230.65976954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-2010571.7944157063</v>
      </c>
      <c r="L2609" s="444">
        <f t="shared" ca="1" si="152"/>
        <v>-484547802.45418525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-484547802.45418525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-2018949.1768924387</v>
      </c>
      <c r="L2610" s="444">
        <f t="shared" ca="1" si="152"/>
        <v>-486566751.63107771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-486566751.63107771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-2027361.4651294905</v>
      </c>
      <c r="L2611" s="444">
        <f t="shared" ca="1" si="152"/>
        <v>-488594113.0962072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-488594113.0962072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-2035808.8045675298</v>
      </c>
      <c r="L2612" s="444">
        <f t="shared" ca="1" si="152"/>
        <v>-490629921.90077472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-490629921.90077472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-2044291.341253228</v>
      </c>
      <c r="L2613" s="444">
        <f t="shared" ca="1" si="152"/>
        <v>-492674213.24202794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-492674213.24202794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-2052809.221841783</v>
      </c>
      <c r="L2614" s="444">
        <f t="shared" ca="1" si="152"/>
        <v>-494727022.46386975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-494727022.46386975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-2061362.5935994573</v>
      </c>
      <c r="L2615" s="444">
        <f t="shared" ca="1" si="152"/>
        <v>-496788385.05746919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-496788385.05746919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-2069951.6044061217</v>
      </c>
      <c r="L2616" s="444">
        <f t="shared" ca="1" si="152"/>
        <v>-498858336.66187531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-498858336.66187531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-2078576.4027578137</v>
      </c>
      <c r="L2617" s="444">
        <f t="shared" ca="1" si="152"/>
        <v>-500936913.06463313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-500936913.06463313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-2087237.1377693047</v>
      </c>
      <c r="L2618" s="444">
        <f t="shared" ca="1" si="152"/>
        <v>-503024150.20240241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-503024150.20240241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-2095933.9591766766</v>
      </c>
      <c r="L2619" s="444">
        <f t="shared" ca="1" si="152"/>
        <v>-505120084.16157907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-505120084.16157907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-2104667.0173399127</v>
      </c>
      <c r="L2620" s="444">
        <f t="shared" ca="1" si="152"/>
        <v>-507224751.17891896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-507224751.17891896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-2113436.4632454957</v>
      </c>
      <c r="L2621" s="444">
        <f t="shared" ca="1" si="152"/>
        <v>-509338187.64216447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-509338187.64216447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-2122242.4485090184</v>
      </c>
      <c r="L2622" s="444">
        <f t="shared" ca="1" si="152"/>
        <v>-511460430.09067351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-511460430.09067351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-2131085.1253778064</v>
      </c>
      <c r="L2623" s="444">
        <f t="shared" ca="1" si="152"/>
        <v>-513591515.21605134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-513591515.21605134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-2139964.6467335471</v>
      </c>
      <c r="L2624" s="444">
        <f t="shared" ca="1" si="152"/>
        <v>-515731479.86278486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-515731479.86278486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-2148881.1660949369</v>
      </c>
      <c r="L2625" s="444">
        <f t="shared" ca="1" si="152"/>
        <v>-517880361.02887982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-517880361.02887982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-2157834.8376203324</v>
      </c>
      <c r="L2626" s="444">
        <f t="shared" ca="1" si="152"/>
        <v>-520038195.86650014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-520038195.86650014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-2166825.8161104168</v>
      </c>
      <c r="L2627" s="444">
        <f t="shared" ca="1" si="152"/>
        <v>-522205021.68261057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-522205021.68261057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-2175854.2570108771</v>
      </c>
      <c r="L2628" s="444">
        <f t="shared" ca="1" si="152"/>
        <v>-524380875.93962145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-524380875.93962145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-2184920.3164150892</v>
      </c>
      <c r="L2629" s="444">
        <f t="shared" ca="1" si="152"/>
        <v>-526565796.25603652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-526565796.25603652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-2194024.1510668187</v>
      </c>
      <c r="L2630" s="444">
        <f t="shared" ca="1" si="152"/>
        <v>-528759820.40710336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-528759820.40710336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-2203165.9183629309</v>
      </c>
      <c r="L2631" s="444">
        <f t="shared" ca="1" si="152"/>
        <v>-530962986.32546628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-530962986.32546628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-2212345.7763561094</v>
      </c>
      <c r="L2632" s="444">
        <f t="shared" ca="1" si="152"/>
        <v>-533175332.10182238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-533175332.10182238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-2221563.8837575931</v>
      </c>
      <c r="L2633" s="444">
        <f t="shared" ca="1" si="152"/>
        <v>-535396895.98557997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-535396895.98557997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-2230820.3999399161</v>
      </c>
      <c r="L2634" s="444">
        <f t="shared" ca="1" si="152"/>
        <v>-537627716.38551986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-537627716.38551986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-2240115.484939666</v>
      </c>
      <c r="L2635" s="444">
        <f t="shared" ca="1" si="152"/>
        <v>-539867831.87045956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-539867831.87045956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-2249449.2994602481</v>
      </c>
      <c r="L2636" s="444">
        <f t="shared" ca="1" si="152"/>
        <v>-542117281.16991985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-542117281.16991985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-2258822.0048746662</v>
      </c>
      <c r="L2637" s="444">
        <f t="shared" ca="1" si="152"/>
        <v>-544376103.17479455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-544376103.17479455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-2268233.7632283107</v>
      </c>
      <c r="L2638" s="444">
        <f t="shared" ca="1" si="152"/>
        <v>-546644336.93802285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-546644336.93802285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-2277684.7372417618</v>
      </c>
      <c r="L2639" s="444">
        <f t="shared" ca="1" si="152"/>
        <v>-548922021.6752646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-548922021.6752646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-2287175.0903136022</v>
      </c>
      <c r="L2640" s="444">
        <f t="shared" ca="1" si="152"/>
        <v>-551209196.76557815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-551209196.76557815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-2296704.9865232422</v>
      </c>
      <c r="L2641" s="444">
        <f t="shared" ca="1" si="152"/>
        <v>-553505901.75210142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-553505901.75210142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-2306274.590633756</v>
      </c>
      <c r="L2642" s="444">
        <f t="shared" ca="1" si="152"/>
        <v>-555812176.34273517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-555812176.34273517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-2315884.0680947299</v>
      </c>
      <c r="L2643" s="444">
        <f t="shared" ca="1" si="152"/>
        <v>-558128060.4108299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-558128060.4108299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-2325533.5850451244</v>
      </c>
      <c r="L2644" s="444">
        <f t="shared" ca="1" si="152"/>
        <v>-560453593.995875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-560453593.995875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-2335223.308316146</v>
      </c>
      <c r="L2645" s="444">
        <f t="shared" ca="1" si="152"/>
        <v>-562788817.30419111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-562788817.30419111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-2344953.4054341298</v>
      </c>
      <c r="L2646" s="444">
        <f t="shared" ca="1" si="152"/>
        <v>-565133770.70962524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-565133770.70962524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-2354724.0446234383</v>
      </c>
      <c r="L2647" s="444">
        <f t="shared" ca="1" si="152"/>
        <v>-567488494.75424874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-567488494.75424874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-2364535.3948093699</v>
      </c>
      <c r="L2648" s="444">
        <f t="shared" ca="1" si="152"/>
        <v>-569853030.1490581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-569853030.1490581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-2374387.6256210753</v>
      </c>
      <c r="L2649" s="444">
        <f t="shared" ca="1" si="152"/>
        <v>-572227417.77467918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-572227417.77467918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-2384280.9073944967</v>
      </c>
      <c r="L2650" s="444">
        <f t="shared" ca="1" si="152"/>
        <v>-574611698.68207371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-574611698.68207371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-2394215.4111753069</v>
      </c>
      <c r="L2651" s="444">
        <f t="shared" ca="1" si="152"/>
        <v>-577005914.09324896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-577005914.09324896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-2404191.3087218706</v>
      </c>
      <c r="L2652" s="444">
        <f t="shared" ca="1" si="152"/>
        <v>-579410105.40197086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-579410105.40197086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-2414208.7725082119</v>
      </c>
      <c r="L2653" s="444">
        <f t="shared" ca="1" si="152"/>
        <v>-581824314.17447913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-581824314.17447913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-2424267.9757269965</v>
      </c>
      <c r="L2654" s="444">
        <f t="shared" ca="1" si="152"/>
        <v>-584248582.15020609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-584248582.15020609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-2434369.0922925253</v>
      </c>
      <c r="L2655" s="444">
        <f t="shared" ca="1" si="152"/>
        <v>-586682951.24249864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-586682951.24249864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-2444512.2968437443</v>
      </c>
      <c r="L2656" s="444">
        <f t="shared" ca="1" si="152"/>
        <v>-589127463.5393424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-589127463.5393424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-2454697.7647472601</v>
      </c>
      <c r="L2657" s="444">
        <f t="shared" ca="1" si="152"/>
        <v>-591582161.30408967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-591582161.30408967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-2464925.6721003735</v>
      </c>
      <c r="L2658" s="444">
        <f t="shared" ca="1" si="152"/>
        <v>-594047086.97619009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-594047086.97619009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-2475196.1957341256</v>
      </c>
      <c r="L2659" s="444">
        <f t="shared" ca="1" si="152"/>
        <v>-596522283.17192423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-596522283.17192423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-2485509.5132163512</v>
      </c>
      <c r="L2660" s="444">
        <f t="shared" ca="1" si="152"/>
        <v>-599007792.68514061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-599007792.68514061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-2495865.8028547526</v>
      </c>
      <c r="L2661" s="444">
        <f t="shared" ca="1" si="152"/>
        <v>-601503658.48799539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-601503658.48799539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-2506265.2436999809</v>
      </c>
      <c r="L2662" s="444">
        <f t="shared" ca="1" si="152"/>
        <v>-604009923.73169541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-604009923.73169541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-2516708.0155487307</v>
      </c>
      <c r="L2663" s="444">
        <f t="shared" ca="1" si="152"/>
        <v>-606526631.74724412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-606526631.74724412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-2527194.2989468505</v>
      </c>
      <c r="L2664" s="444">
        <f t="shared" ca="1" si="152"/>
        <v>-609053826.04619098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-609053826.04619098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-2537724.2751924624</v>
      </c>
      <c r="L2665" s="444">
        <f t="shared" ca="1" si="152"/>
        <v>-611591550.32138348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-611591550.32138348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-2548298.126339098</v>
      </c>
      <c r="L2666" s="444">
        <f t="shared" ca="1" si="152"/>
        <v>-614139848.44772255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-614139848.44772255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-2558916.035198844</v>
      </c>
      <c r="L2667" s="444">
        <f t="shared" ca="1" si="152"/>
        <v>-616698764.48292136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-616698764.48292136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-2569578.1853455058</v>
      </c>
      <c r="L2668" s="444">
        <f t="shared" ca="1" si="152"/>
        <v>-619268342.66826689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-619268342.66826689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-2580284.7611177787</v>
      </c>
      <c r="L2669" s="444">
        <f t="shared" ca="1" si="152"/>
        <v>-621848627.42938471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-621848627.42938471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-2591035.9476224361</v>
      </c>
      <c r="L2670" s="444">
        <f t="shared" ca="1" si="152"/>
        <v>-624439663.37700713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-624439663.37700713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-2601831.9307375299</v>
      </c>
      <c r="L2671" s="444">
        <f t="shared" ca="1" si="152"/>
        <v>-627041495.30774462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-627041495.30774462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-2612672.8971156026</v>
      </c>
      <c r="L2672" s="444">
        <f t="shared" ca="1" si="152"/>
        <v>-629654168.20486021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-629654168.20486021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-2623559.0341869174</v>
      </c>
      <c r="L2673" s="444">
        <f t="shared" ca="1" si="152"/>
        <v>-632277727.23904717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-632277727.23904717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-2634490.5301626967</v>
      </c>
      <c r="L2674" s="444">
        <f t="shared" ca="1" si="152"/>
        <v>-634912217.76920986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-634912217.76920986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-2645467.5740383742</v>
      </c>
      <c r="L2675" s="444">
        <f t="shared" ca="1" si="152"/>
        <v>-637557685.34324825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-637557685.34324825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-2656490.3555968679</v>
      </c>
      <c r="L2676" s="444">
        <f t="shared" ca="1" si="152"/>
        <v>-640214175.69884515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-640214175.69884515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-2667559.0654118545</v>
      </c>
      <c r="L2677" s="444">
        <f t="shared" ca="1" si="152"/>
        <v>-642881734.76425695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-642881734.76425695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-2678673.8948510708</v>
      </c>
      <c r="L2678" s="444">
        <f t="shared" ca="1" si="152"/>
        <v>-645560408.65910804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-645560408.65910804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-2689835.0360796168</v>
      </c>
      <c r="L2679" s="444">
        <f t="shared" ca="1" si="152"/>
        <v>-648250243.69518769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-648250243.69518769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-2701042.682063282</v>
      </c>
      <c r="L2680" s="444">
        <f t="shared" ca="1" si="152"/>
        <v>-650951286.37725103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-650951286.37725103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-2712297.0265718792</v>
      </c>
      <c r="L2681" s="444">
        <f t="shared" ca="1" si="152"/>
        <v>-653663583.4038229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-653663583.4038229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-2723598.2641825955</v>
      </c>
      <c r="L2682" s="444">
        <f t="shared" ca="1" si="152"/>
        <v>-656387181.66800547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-656387181.66800547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-2734946.5902833561</v>
      </c>
      <c r="L2683" s="444">
        <f t="shared" ca="1" si="152"/>
        <v>-659122128.25828886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-659122128.25828886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-2746342.2010762035</v>
      </c>
      <c r="L2684" s="444">
        <f t="shared" ca="1" si="152"/>
        <v>-661868470.45936501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-661868470.45936501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-2757785.2935806876</v>
      </c>
      <c r="L2685" s="444">
        <f t="shared" ca="1" si="152"/>
        <v>-664626255.75294566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-664626255.75294566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-2769276.0656372737</v>
      </c>
      <c r="L2686" s="444">
        <f t="shared" ca="1" si="152"/>
        <v>-667395531.81858289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-667395531.81858289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-2780814.7159107621</v>
      </c>
      <c r="L2687" s="444">
        <f t="shared" ca="1" si="152"/>
        <v>-670176346.53449368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-670176346.53449368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-2792401.4438937237</v>
      </c>
      <c r="L2688" s="444">
        <f t="shared" ca="1" si="152"/>
        <v>-672968747.97838736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-672968747.97838736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-2804036.4499099473</v>
      </c>
      <c r="L2689" s="444">
        <f t="shared" ca="1" si="152"/>
        <v>-675772784.42829728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-675772784.42829728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-2815719.9351179055</v>
      </c>
      <c r="L2690" s="444">
        <f t="shared" ca="1" si="152"/>
        <v>-678588504.36341524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-678588504.36341524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-2827452.10151423</v>
      </c>
      <c r="L2691" s="444">
        <f t="shared" ca="1" si="152"/>
        <v>-681415956.46492946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-681415956.46492946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-2839233.1519372063</v>
      </c>
      <c r="L2692" s="444">
        <f t="shared" ca="1" si="152"/>
        <v>-684255189.61686671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-684255189.61686671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-2851063.2900702781</v>
      </c>
      <c r="L2693" s="444">
        <f t="shared" ca="1" si="152"/>
        <v>-687106252.906937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-687106252.906937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-2862942.720445571</v>
      </c>
      <c r="L2694" s="444">
        <f t="shared" ca="1" si="152"/>
        <v>-689969195.62738252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-689969195.62738252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-2874871.648447427</v>
      </c>
      <c r="L2695" s="444">
        <f t="shared" ca="1" si="152"/>
        <v>-692844067.27582991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-692844067.27582991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-2886850.280315958</v>
      </c>
      <c r="L2696" s="444">
        <f t="shared" ca="1" si="152"/>
        <v>-695730917.55614591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-695730917.55614591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-2898878.8231506078</v>
      </c>
      <c r="L2697" s="444">
        <f t="shared" ca="1" si="152"/>
        <v>-698629796.37929654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-698629796.37929654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-2910957.4849137357</v>
      </c>
      <c r="L2698" s="444">
        <f t="shared" ca="1" si="152"/>
        <v>-701540753.86421025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-701540753.86421025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-2923086.4744342095</v>
      </c>
      <c r="L2699" s="444">
        <f t="shared" ca="1" si="152"/>
        <v>-704463840.3386445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-704463840.3386445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-2935266.0014110189</v>
      </c>
      <c r="L2700" s="444">
        <f t="shared" ca="1" si="152"/>
        <v>-707399106.34005547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-707399106.34005547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-2947496.2764168978</v>
      </c>
      <c r="L2701" s="444">
        <f t="shared" ca="1" si="152"/>
        <v>-710346602.61647236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-710346602.61647236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-2959777.510901968</v>
      </c>
      <c r="L2702" s="444">
        <f t="shared" ca="1" si="152"/>
        <v>-713306380.12737429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-713306380.12737429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-2972109.9171973928</v>
      </c>
      <c r="L2703" s="444">
        <f t="shared" ca="1" si="152"/>
        <v>-716278490.04457164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-716278490.04457164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-2984493.7085190485</v>
      </c>
      <c r="L2704" s="444">
        <f t="shared" ca="1" si="152"/>
        <v>-719262983.75309074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-719262983.75309074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-2996929.0989712114</v>
      </c>
      <c r="L2705" s="444">
        <f t="shared" ca="1" si="152"/>
        <v>-722259912.85206199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-722259912.85206199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-3009416.3035502583</v>
      </c>
      <c r="L2706" s="444">
        <f t="shared" ca="1" si="152"/>
        <v>-725269329.15561223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-725269329.15561223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-3021955.5381483841</v>
      </c>
      <c r="L2707" s="444">
        <f t="shared" ca="1" si="152"/>
        <v>-728291284.69376063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-728291284.69376063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-3034547.0195573359</v>
      </c>
      <c r="L2708" s="444">
        <f t="shared" ca="1" si="152"/>
        <v>-731325831.71331799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-731325831.71331799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-3047190.965472158</v>
      </c>
      <c r="L2709" s="444">
        <f t="shared" ca="1" si="152"/>
        <v>-734373022.67879009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-734373022.67879009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-3059887.5944949589</v>
      </c>
      <c r="L2710" s="444">
        <f t="shared" ca="1" si="152"/>
        <v>-737432910.27328503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-737432910.27328503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-3072637.1261386876</v>
      </c>
      <c r="L2711" s="444">
        <f t="shared" ca="1" si="152"/>
        <v>-740505547.39942372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-740505547.39942372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-3085439.7808309323</v>
      </c>
      <c r="L2712" s="444">
        <f t="shared" ca="1" si="152"/>
        <v>-743590987.1802547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-743590987.1802547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-3098295.7799177277</v>
      </c>
      <c r="L2713" s="444">
        <f t="shared" ca="1" si="152"/>
        <v>-746689282.96017241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-746689282.96017241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-3111205.345667385</v>
      </c>
      <c r="L2714" s="444">
        <f t="shared" ca="1" si="152"/>
        <v>-749800488.30583978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-749800488.30583978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-3124168.7012743326</v>
      </c>
      <c r="L2715" s="444">
        <f t="shared" ca="1" si="152"/>
        <v>-752924657.00711405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-752924657.00711405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-3137186.070862975</v>
      </c>
      <c r="L2716" s="444">
        <f t="shared" ca="1" si="152"/>
        <v>-756061843.07797706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-756061843.07797706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-3150257.6794915712</v>
      </c>
      <c r="L2717" s="444">
        <f t="shared" ca="1" si="152"/>
        <v>-759212100.75746858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-759212100.75746858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-3163383.753156119</v>
      </c>
      <c r="L2718" s="444">
        <f t="shared" ca="1" si="152"/>
        <v>-762375484.51062465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-762375484.51062465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-3176564.5187942693</v>
      </c>
      <c r="L2719" s="444">
        <f t="shared" ca="1" si="152"/>
        <v>-765552049.02941895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-765552049.02941895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-3189800.2042892454</v>
      </c>
      <c r="L2720" s="444">
        <f t="shared" ca="1" si="152"/>
        <v>-768741849.23370814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-768741849.23370814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-3203091.038473784</v>
      </c>
      <c r="L2721" s="444">
        <f t="shared" ca="1" si="152"/>
        <v>-771944940.27218187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-771944940.27218187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-3216437.2511340911</v>
      </c>
      <c r="L2722" s="444">
        <f t="shared" ca="1" si="152"/>
        <v>-775161377.52331591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-775161377.52331591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-3229839.073013816</v>
      </c>
      <c r="L2723" s="444">
        <f t="shared" ca="1" si="152"/>
        <v>-778391216.59632969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-778391216.59632969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-3243296.7358180406</v>
      </c>
      <c r="L2724" s="444">
        <f t="shared" ca="1" si="152"/>
        <v>-781634513.33214772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-781634513.33214772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-3256810.4722172823</v>
      </c>
      <c r="L2725" s="444">
        <f t="shared" ca="1" si="152"/>
        <v>-784891323.80436504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-784891323.80436504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-3270380.5158515209</v>
      </c>
      <c r="L2726" s="444">
        <f t="shared" ca="1" si="152"/>
        <v>-788161704.32021654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-788161704.32021654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-3284007.1013342356</v>
      </c>
      <c r="L2727" s="444">
        <f t="shared" ca="1" si="152"/>
        <v>-791445711.42155075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-791445711.42155075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-3297690.4642564612</v>
      </c>
      <c r="L2728" s="444">
        <f t="shared" ca="1" si="152"/>
        <v>-794743401.88580716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-794743401.88580716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-3311430.8411908629</v>
      </c>
      <c r="L2729" s="444">
        <f t="shared" ca="1" si="152"/>
        <v>-798054832.72699797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-798054832.72699797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-3325228.4696958247</v>
      </c>
      <c r="L2730" s="444">
        <f t="shared" ca="1" si="152"/>
        <v>-801380061.19669378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-801380061.19669378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-3339083.5883195573</v>
      </c>
      <c r="L2731" s="444">
        <f t="shared" ca="1" si="152"/>
        <v>-804719144.78501332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-804719144.78501332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-3352996.4366042223</v>
      </c>
      <c r="L2732" s="444">
        <f t="shared" ca="1" si="152"/>
        <v>-808072141.22161758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-808072141.22161758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-3366967.2550900732</v>
      </c>
      <c r="L2733" s="444">
        <f t="shared" ca="1" si="152"/>
        <v>-811439108.4767077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-811439108.4767077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-3380996.2853196152</v>
      </c>
      <c r="L2734" s="444">
        <f t="shared" ca="1" si="152"/>
        <v>-814820104.76202726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-814820104.76202726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-3395083.7698417804</v>
      </c>
      <c r="L2735" s="444">
        <f t="shared" ca="1" si="152"/>
        <v>-818215188.53186905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-818215188.53186905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-3409229.9522161209</v>
      </c>
      <c r="L2736" s="444">
        <f t="shared" ca="1" si="152"/>
        <v>-821624418.4840852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-821624418.4840852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-3423435.0770170218</v>
      </c>
      <c r="L2737" s="444">
        <f t="shared" ca="1" si="152"/>
        <v>-825047853.56110227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-825047853.56110227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-3437699.3898379263</v>
      </c>
      <c r="L2738" s="444">
        <f t="shared" ca="1" si="152"/>
        <v>-828485552.95094025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-828485552.95094025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-3452023.1372955842</v>
      </c>
      <c r="L2739" s="444">
        <f t="shared" ca="1" si="152"/>
        <v>-831937576.08823586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-831937576.08823586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-3466406.5670343158</v>
      </c>
      <c r="L2740" s="444">
        <f t="shared" ca="1" si="152"/>
        <v>-835403982.65527022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-835403982.65527022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-3480849.9277302925</v>
      </c>
      <c r="L2741" s="444">
        <f t="shared" ca="1" si="152"/>
        <v>-838884832.58300054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-838884832.58300054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-3495353.4690958355</v>
      </c>
      <c r="L2742" s="444">
        <f t="shared" ca="1" si="152"/>
        <v>-842380186.05209637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-842380186.05209637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-3509917.4418837349</v>
      </c>
      <c r="L2743" s="444">
        <f t="shared" ca="1" si="152"/>
        <v>-845890103.49398005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-845890103.49398005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-3524542.097891584</v>
      </c>
      <c r="L2744" s="444">
        <f t="shared" ca="1" si="152"/>
        <v>-849414645.59187162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-849414645.59187162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-3539227.6899661324</v>
      </c>
      <c r="L2745" s="444">
        <f t="shared" ca="1" si="152"/>
        <v>-852953873.2818377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-852953873.2818377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-3553974.4720076569</v>
      </c>
      <c r="L2746" s="444">
        <f t="shared" ca="1" si="152"/>
        <v>-856507847.75384533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-856507847.75384533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-3568782.6989743556</v>
      </c>
      <c r="L2747" s="444">
        <f t="shared" ca="1" si="152"/>
        <v>-860076630.45281971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-860076630.45281971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-3583652.6268867492</v>
      </c>
      <c r="L2748" s="444">
        <f t="shared" ca="1" si="152"/>
        <v>-863660283.07970643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-863660283.07970643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-3598584.5128321094</v>
      </c>
      <c r="L2749" s="444">
        <f t="shared" ca="1" si="152"/>
        <v>-867258867.5925386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-867258867.5925386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-3613578.6149689103</v>
      </c>
      <c r="L2750" s="444">
        <f t="shared" ca="1" si="152"/>
        <v>-870872446.20750749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-870872446.20750749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-3628635.1925312816</v>
      </c>
      <c r="L2751" s="444">
        <f t="shared" ca="1" si="152"/>
        <v>-874501081.40003872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-874501081.40003872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-3643754.5058334945</v>
      </c>
      <c r="L2752" s="444">
        <f t="shared" ca="1" si="152"/>
        <v>-878144835.90587223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-878144835.90587223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-3658936.8162744674</v>
      </c>
      <c r="L2753" s="444">
        <f t="shared" ca="1" si="152"/>
        <v>-881803772.72214675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-881803772.72214675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-3674182.3863422787</v>
      </c>
      <c r="L2754" s="444">
        <f t="shared" ca="1" si="152"/>
        <v>-885477955.10848904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-885477955.10848904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-3689491.4796187044</v>
      </c>
      <c r="L2755" s="444">
        <f t="shared" ca="1" si="152"/>
        <v>-889167446.58810771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-889167446.58810771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-3704864.3607837819</v>
      </c>
      <c r="L2756" s="444">
        <f t="shared" ca="1" si="152"/>
        <v>-892872310.94889152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-892872310.94889152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-3720301.2956203818</v>
      </c>
      <c r="L2757" s="444">
        <f t="shared" ca="1" si="152"/>
        <v>-896592612.24451184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-896592612.24451184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-3735802.5510187987</v>
      </c>
      <c r="L2758" s="444">
        <f t="shared" ca="1" si="152"/>
        <v>-900328414.79553068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-900328414.79553068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-3751368.3949813782</v>
      </c>
      <c r="L2759" s="444">
        <f t="shared" ca="1" si="152"/>
        <v>-904079783.19051206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-904079783.19051206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-3766999.096627133</v>
      </c>
      <c r="L2760" s="444">
        <f t="shared" ca="1" si="152"/>
        <v>-907846782.28713918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-907846782.28713918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-3782694.9261964126</v>
      </c>
      <c r="L2761" s="444">
        <f t="shared" ca="1" si="152"/>
        <v>-911629477.21333563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-911629477.21333563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-3798456.1550555653</v>
      </c>
      <c r="L2762" s="444">
        <f t="shared" ca="1" si="152"/>
        <v>-915427933.36839116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-915427933.36839116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-3814283.0557016297</v>
      </c>
      <c r="L2763" s="444">
        <f t="shared" ca="1" si="152"/>
        <v>-919242216.42409277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-919242216.42409277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-3830175.9017670527</v>
      </c>
      <c r="L2764" s="444">
        <f t="shared" ca="1" si="152"/>
        <v>-923072392.32585979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-923072392.32585979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-3846134.9680244159</v>
      </c>
      <c r="L2765" s="444">
        <f t="shared" ca="1" si="152"/>
        <v>-926918527.29388416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-926918527.29388416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-3862160.5303911841</v>
      </c>
      <c r="L2766" s="444">
        <f t="shared" ca="1" si="152"/>
        <v>-930780687.82427537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-930780687.82427537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-3878252.8659344814</v>
      </c>
      <c r="L2767" s="444">
        <f t="shared" ca="1" si="152"/>
        <v>-934658940.69020987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-934658940.69020987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-3894412.2528758738</v>
      </c>
      <c r="L2768" s="444">
        <f t="shared" ca="1" si="152"/>
        <v>-938553352.94308579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-938553352.94308579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-3910638.9705961905</v>
      </c>
      <c r="L2769" s="444">
        <f t="shared" ca="1" si="152"/>
        <v>-942463991.91368198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-942463991.91368198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-3926933.2996403417</v>
      </c>
      <c r="L2770" s="444">
        <f t="shared" ca="1" si="152"/>
        <v>-946390925.21332228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-946390925.21332228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-3943295.5217221766</v>
      </c>
      <c r="L2771" s="444">
        <f t="shared" ca="1" si="152"/>
        <v>-950334220.73504448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-950334220.73504448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-3959725.919729352</v>
      </c>
      <c r="L2772" s="444">
        <f t="shared" ca="1" si="152"/>
        <v>-954293946.65477383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-954293946.65477383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-3976224.7777282237</v>
      </c>
      <c r="L2773" s="444">
        <f t="shared" ca="1" si="152"/>
        <v>-958270171.43250203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-958270171.43250203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-3992792.3809687588</v>
      </c>
      <c r="L2774" s="444">
        <f t="shared" ca="1" si="152"/>
        <v>-962262963.81347084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-962262963.81347084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-4009429.0158894621</v>
      </c>
      <c r="L2775" s="444">
        <f t="shared" ca="1" si="152"/>
        <v>-966272392.82936025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-966272392.82936025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-4026134.9701223341</v>
      </c>
      <c r="L2776" s="444">
        <f t="shared" ca="1" si="152"/>
        <v>-970298527.79948258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-970298527.79948258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-4042910.5324978442</v>
      </c>
      <c r="L2777" s="444">
        <f t="shared" ca="1" si="152"/>
        <v>-974341438.33198047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-974341438.33198047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-4059755.9930499187</v>
      </c>
      <c r="L2778" s="444">
        <f t="shared" ca="1" si="152"/>
        <v>-978401194.32503033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-978401194.32503033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-4076671.6430209591</v>
      </c>
      <c r="L2779" s="444">
        <f t="shared" ca="1" si="152"/>
        <v>-982477865.96805131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-982477865.96805131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-4093657.7748668804</v>
      </c>
      <c r="L2780" s="444">
        <f t="shared" ca="1" si="152"/>
        <v>-986571523.74291825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-986571523.74291825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-4110714.682262159</v>
      </c>
      <c r="L2781" s="444">
        <f t="shared" ca="1" si="152"/>
        <v>-990682238.42518044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-990682238.42518044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-4127842.6601049178</v>
      </c>
      <c r="L2782" s="444">
        <f t="shared" ca="1" si="152"/>
        <v>-994810081.08528531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-994810081.08528531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-4145042.0045220219</v>
      </c>
      <c r="L2783" s="444">
        <f t="shared" ca="1" si="152"/>
        <v>-998955123.08980727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-998955123.08980727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-4162313.0128741967</v>
      </c>
      <c r="L2784" s="444">
        <f t="shared" ca="1" si="152"/>
        <v>-1003117436.1026815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-1003117436.1026815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-4179655.9837611727</v>
      </c>
      <c r="L2785" s="444">
        <f t="shared" ca="1" si="152"/>
        <v>-1007297092.0864427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-1007297092.0864427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-4197071.2170268446</v>
      </c>
      <c r="L2786" s="444">
        <f t="shared" ca="1" si="152"/>
        <v>-1011494163.3034695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-1011494163.3034695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-4214559.0137644559</v>
      </c>
      <c r="L2787" s="444">
        <f t="shared" ca="1" si="152"/>
        <v>-1015708722.317234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-1015708722.317234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-4232119.6763218082</v>
      </c>
      <c r="L2788" s="444">
        <f t="shared" ca="1" si="152"/>
        <v>-1019940841.9935559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-1019940841.9935559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-4249753.5083064828</v>
      </c>
      <c r="L2789" s="444">
        <f t="shared" ca="1" si="152"/>
        <v>-1024190595.5018624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-1024190595.5018624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-4267460.814591093</v>
      </c>
      <c r="L2790" s="444">
        <f t="shared" ca="1" si="152"/>
        <v>-1028458056.3164535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-1028458056.3164535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-4285241.9013185566</v>
      </c>
      <c r="L2791" s="444">
        <f t="shared" ca="1" si="152"/>
        <v>-1032743298.217772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-1032743298.217772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-4303097.075907384</v>
      </c>
      <c r="L2792" s="444">
        <f t="shared" ca="1" si="152"/>
        <v>-1037046395.2936794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-1037046395.2936794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-4321026.6470569968</v>
      </c>
      <c r="L2793" s="444">
        <f t="shared" ca="1" si="152"/>
        <v>-1041367421.9407363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-1041367421.9407363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-4339030.924753068</v>
      </c>
      <c r="L2794" s="444">
        <f t="shared" ca="1" si="152"/>
        <v>-1045706452.8654894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-1045706452.8654894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-4357110.2202728726</v>
      </c>
      <c r="L2795" s="444">
        <f t="shared" ca="1" si="152"/>
        <v>-1050063563.0857623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-1050063563.0857623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-4375264.8461906752</v>
      </c>
      <c r="L2796" s="444">
        <f t="shared" ca="1" si="152"/>
        <v>-1054438827.931953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-1054438827.931953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-4393495.1163831372</v>
      </c>
      <c r="L2797" s="444">
        <f t="shared" ca="1" si="152"/>
        <v>-1058832323.0483361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-1058832323.0483361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-4411801.3460347336</v>
      </c>
      <c r="L2798" s="444">
        <f t="shared" ca="1" si="152"/>
        <v>-1063244124.3943709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-1063244124.3943709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-4430183.8516432121</v>
      </c>
      <c r="L2799" s="444">
        <f t="shared" ca="1" si="152"/>
        <v>-1067674308.2460141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-1067674308.2460141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-4448642.9510250585</v>
      </c>
      <c r="L2800" s="444">
        <f t="shared" ca="1" si="152"/>
        <v>-1072122951.1970391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-1072122951.1970391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-4467178.9633209966</v>
      </c>
      <c r="L2801" s="444">
        <f t="shared" ca="1" si="152"/>
        <v>-1076590130.1603601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-1076590130.1603601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-4485792.2090015002</v>
      </c>
      <c r="L2802" s="444">
        <f t="shared" ca="1" si="152"/>
        <v>-1081075922.3693616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-1081075922.3693616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-4504483.0098723397</v>
      </c>
      <c r="L2803" s="444">
        <f t="shared" ca="1" si="152"/>
        <v>-1085580405.3792341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-1085580405.3792341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-4523251.6890801415</v>
      </c>
      <c r="L2804" s="444">
        <f t="shared" ca="1" si="152"/>
        <v>-1090103657.0683143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-1090103657.0683143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-4542098.5711179767</v>
      </c>
      <c r="L2805" s="444">
        <f t="shared" ca="1" si="152"/>
        <v>-1094645755.6394322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-1094645755.6394322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-4561023.9818309676</v>
      </c>
      <c r="L2806" s="444">
        <f t="shared" ca="1" si="152"/>
        <v>-1099206779.6212633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-1099206779.6212633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-4580028.2484219298</v>
      </c>
      <c r="L2807" s="444">
        <f t="shared" ca="1" si="152"/>
        <v>-1103786807.8696852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-1103786807.8696852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-4599111.6994570214</v>
      </c>
      <c r="L2808" s="444">
        <f t="shared" ca="1" si="152"/>
        <v>-1108385919.5691421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-1108385919.5691421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-4618274.6648714254</v>
      </c>
      <c r="L2809" s="444">
        <f t="shared" ca="1" si="152"/>
        <v>-1113004194.2340136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-1113004194.2340136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-4637517.4759750562</v>
      </c>
      <c r="L2810" s="444">
        <f t="shared" ca="1" si="152"/>
        <v>-1117641711.7099886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-1117641711.7099886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-4656840.465458286</v>
      </c>
      <c r="L2811" s="444">
        <f t="shared" ca="1" si="152"/>
        <v>-1122298552.175447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-1122298552.175447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-4676243.9673976954</v>
      </c>
      <c r="L2812" s="444">
        <f t="shared" ca="1" si="152"/>
        <v>-1126974796.1428447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-1126974796.1428447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-4695728.3172618523</v>
      </c>
      <c r="L2813" s="444">
        <f t="shared" ref="L2813:L3067" ca="1" si="157">I2813-J2813+K2813</f>
        <v>-1131670524.4601066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-1131670524.4601066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-4715293.8519171104</v>
      </c>
      <c r="L2814" s="444">
        <f t="shared" ca="1" si="157"/>
        <v>-1136385818.3120236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-1136385818.3120236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-4734940.9096334316</v>
      </c>
      <c r="L2815" s="444">
        <f t="shared" ca="1" si="157"/>
        <v>-1141120759.221657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-1141120759.221657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-4754669.8300902378</v>
      </c>
      <c r="L2816" s="444">
        <f t="shared" ca="1" si="157"/>
        <v>-1145875429.0517473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-1145875429.0517473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-4774480.9543822808</v>
      </c>
      <c r="L2817" s="444">
        <f t="shared" ca="1" si="157"/>
        <v>-1150649910.0061295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-1150649910.0061295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-4794374.6250255397</v>
      </c>
      <c r="L2818" s="444">
        <f t="shared" ca="1" si="157"/>
        <v>-1155444284.631155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-1155444284.631155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-4814351.1859631455</v>
      </c>
      <c r="L2819" s="444">
        <f t="shared" ca="1" si="157"/>
        <v>-1160258635.8171182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-1160258635.8171182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-4834410.9825713253</v>
      </c>
      <c r="L2820" s="444">
        <f t="shared" ca="1" si="157"/>
        <v>-1165093046.7996895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-1165093046.7996895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-4854554.3616653727</v>
      </c>
      <c r="L2821" s="444">
        <f t="shared" ca="1" si="157"/>
        <v>-1169947601.161355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-1169947601.161355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-4874781.6715056458</v>
      </c>
      <c r="L2822" s="444">
        <f t="shared" ca="1" si="157"/>
        <v>-1174822382.8328607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-1174822382.8328607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-4895093.261803586</v>
      </c>
      <c r="L2823" s="444">
        <f t="shared" ca="1" si="157"/>
        <v>-1179717476.0946643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-1179717476.0946643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-4915489.4837277681</v>
      </c>
      <c r="L2824" s="444">
        <f t="shared" ca="1" si="157"/>
        <v>-1184632965.578392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-1184632965.578392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-4935970.6899099667</v>
      </c>
      <c r="L2825" s="444">
        <f t="shared" ca="1" si="157"/>
        <v>-1189568936.268302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-1189568936.268302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-4956537.2344512586</v>
      </c>
      <c r="L2826" s="444">
        <f t="shared" ca="1" si="157"/>
        <v>-1194525473.5027533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-1194525473.5027533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-4977189.4729281384</v>
      </c>
      <c r="L2827" s="444">
        <f t="shared" ca="1" si="157"/>
        <v>-1199502662.9756813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-1199502662.9756813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-4997927.7623986723</v>
      </c>
      <c r="L2828" s="444">
        <f t="shared" ca="1" si="157"/>
        <v>-1204500590.73808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-1204500590.73808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-5018752.4614086663</v>
      </c>
      <c r="L2829" s="444">
        <f t="shared" ca="1" si="157"/>
        <v>-1209519343.1994886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-1209519343.1994886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-5039663.9299978688</v>
      </c>
      <c r="L2830" s="444">
        <f t="shared" ca="1" si="157"/>
        <v>-1214559007.1294866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-1214559007.1294866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-5060662.5297061941</v>
      </c>
      <c r="L2831" s="444">
        <f t="shared" ca="1" si="157"/>
        <v>-1219619669.6591928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-1219619669.6591928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-5081748.6235799696</v>
      </c>
      <c r="L2832" s="444">
        <f t="shared" ca="1" si="157"/>
        <v>-1224701418.2827728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-1224701418.2827728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-5102922.5761782201</v>
      </c>
      <c r="L2833" s="444">
        <f t="shared" ca="1" si="157"/>
        <v>-1229804340.8589511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-1229804340.8589511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-5124184.7535789628</v>
      </c>
      <c r="L2834" s="444">
        <f t="shared" ca="1" si="157"/>
        <v>-1234928525.61253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-1234928525.61253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-5145535.5233855415</v>
      </c>
      <c r="L2835" s="444">
        <f t="shared" ca="1" si="157"/>
        <v>-1240074061.1359155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-1240074061.1359155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-5166975.2547329813</v>
      </c>
      <c r="L2836" s="444">
        <f t="shared" ca="1" si="157"/>
        <v>-1245241036.3906486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-1245241036.3906486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-5188504.3182943687</v>
      </c>
      <c r="L2837" s="444">
        <f t="shared" ca="1" si="157"/>
        <v>-1250429540.7089429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-1250429540.7089429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-5210123.0862872619</v>
      </c>
      <c r="L2838" s="444">
        <f t="shared" ca="1" si="157"/>
        <v>-1255639663.7952302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-1255639663.7952302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-5231831.9324801257</v>
      </c>
      <c r="L2839" s="444">
        <f t="shared" ca="1" si="157"/>
        <v>-1260871495.7277102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-1260871495.7277102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-5253631.2321987925</v>
      </c>
      <c r="L2840" s="444">
        <f t="shared" ca="1" si="157"/>
        <v>-1266125126.959909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-1266125126.959909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-5275521.3623329541</v>
      </c>
      <c r="L2841" s="444">
        <f t="shared" ca="1" si="157"/>
        <v>-1271400648.322242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-1271400648.322242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-5297502.7013426749</v>
      </c>
      <c r="L2842" s="444">
        <f t="shared" ca="1" si="157"/>
        <v>-1276698151.0235846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-1276698151.0235846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-5319575.6292649359</v>
      </c>
      <c r="L2843" s="444">
        <f t="shared" ca="1" si="157"/>
        <v>-1282017726.6528494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-1282017726.6528494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-5341740.5277202055</v>
      </c>
      <c r="L2844" s="444">
        <f t="shared" ca="1" si="157"/>
        <v>-1287359467.1805696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-1287359467.1805696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-5363997.7799190404</v>
      </c>
      <c r="L2845" s="444">
        <f t="shared" ca="1" si="157"/>
        <v>-1292723464.9604888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-1292723464.9604888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-5386347.7706687031</v>
      </c>
      <c r="L2846" s="444">
        <f t="shared" ca="1" si="157"/>
        <v>-1298109812.7311575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-1298109812.7311575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-5408790.8863798231</v>
      </c>
      <c r="L2847" s="444">
        <f t="shared" ca="1" si="157"/>
        <v>-1303518603.6175373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-1303518603.6175373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-5431327.5150730722</v>
      </c>
      <c r="L2848" s="444">
        <f t="shared" ca="1" si="157"/>
        <v>-1308949931.1326103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-1308949931.1326103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-5453958.0463858759</v>
      </c>
      <c r="L2849" s="444">
        <f t="shared" ca="1" si="157"/>
        <v>-1314403889.1789961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-1314403889.1789961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-5476682.8715791507</v>
      </c>
      <c r="L2850" s="444">
        <f t="shared" ca="1" si="157"/>
        <v>-1319880572.0505753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-1319880572.0505753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-5499502.3835440632</v>
      </c>
      <c r="L2851" s="444">
        <f t="shared" ca="1" si="157"/>
        <v>-1325380074.4341192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-1325380074.4341192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-5522416.9768088302</v>
      </c>
      <c r="L2852" s="444">
        <f t="shared" ca="1" si="157"/>
        <v>-1330902491.410928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-1330902491.410928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-5545427.0475455336</v>
      </c>
      <c r="L2853" s="444">
        <f t="shared" ca="1" si="157"/>
        <v>-1336447918.4584734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-1336447918.4584734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-5568532.9935769727</v>
      </c>
      <c r="L2854" s="444">
        <f t="shared" ca="1" si="157"/>
        <v>-1342016451.4520504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-1342016451.4520504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-5591735.2143835435</v>
      </c>
      <c r="L2855" s="444">
        <f t="shared" ca="1" si="157"/>
        <v>-1347608186.666434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-1347608186.666434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-5615034.1111101415</v>
      </c>
      <c r="L2856" s="444">
        <f t="shared" ca="1" si="157"/>
        <v>-1353223220.7775443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-1353223220.7775443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-5638430.0865731006</v>
      </c>
      <c r="L2857" s="444">
        <f t="shared" ca="1" si="157"/>
        <v>-1358861650.8641174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-1358861650.8641174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-5661923.5452671554</v>
      </c>
      <c r="L2858" s="444">
        <f t="shared" ca="1" si="157"/>
        <v>-1364523574.4093845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-1364523574.4093845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-5685514.8933724351</v>
      </c>
      <c r="L2859" s="444">
        <f t="shared" ca="1" si="157"/>
        <v>-1370209089.302757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-1370209089.302757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-5709204.5387614872</v>
      </c>
      <c r="L2860" s="444">
        <f t="shared" ca="1" si="157"/>
        <v>-1375918293.8415184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-1375918293.8415184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-5732992.8910063263</v>
      </c>
      <c r="L2861" s="444">
        <f t="shared" ca="1" si="157"/>
        <v>-1381651286.7325246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-1381651286.7325246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-5756880.3613855196</v>
      </c>
      <c r="L2862" s="444">
        <f t="shared" ca="1" si="157"/>
        <v>-1387408167.0939102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-1387408167.0939102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-5780867.3628912922</v>
      </c>
      <c r="L2863" s="444">
        <f t="shared" ca="1" si="157"/>
        <v>-1393189034.4568014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-1393189034.4568014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-5804954.3102366729</v>
      </c>
      <c r="L2864" s="444">
        <f t="shared" ca="1" si="157"/>
        <v>-1398993988.7670381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-1398993988.7670381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-5829141.6198626589</v>
      </c>
      <c r="L2865" s="444">
        <f t="shared" ca="1" si="157"/>
        <v>-1404823130.3869007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-1404823130.3869007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-5853429.7099454198</v>
      </c>
      <c r="L2866" s="444">
        <f t="shared" ca="1" si="157"/>
        <v>-1410676560.0968461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-1410676560.0968461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-5877819.0004035253</v>
      </c>
      <c r="L2867" s="444">
        <f t="shared" ca="1" si="157"/>
        <v>-1416554379.0972497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-1416554379.0972497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-5902309.9129052069</v>
      </c>
      <c r="L2868" s="444">
        <f t="shared" ca="1" si="157"/>
        <v>-1422456689.010155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-1422456689.010155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-5926902.8708756454</v>
      </c>
      <c r="L2869" s="444">
        <f t="shared" ca="1" si="157"/>
        <v>-1428383591.8810306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-1428383591.8810306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-5951598.2995042941</v>
      </c>
      <c r="L2870" s="444">
        <f t="shared" ca="1" si="157"/>
        <v>-1434335190.1805348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-1434335190.1805348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-5976396.6257522283</v>
      </c>
      <c r="L2871" s="444">
        <f t="shared" ca="1" si="157"/>
        <v>-1440311586.8062871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-1440311586.8062871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-6001298.2783595296</v>
      </c>
      <c r="L2872" s="444">
        <f t="shared" ca="1" si="157"/>
        <v>-1446312885.0846465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-1446312885.0846465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-6026303.6878526937</v>
      </c>
      <c r="L2873" s="444">
        <f t="shared" ca="1" si="157"/>
        <v>-1452339188.7724991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-1452339188.7724991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-6051413.286552079</v>
      </c>
      <c r="L2874" s="444">
        <f t="shared" ca="1" si="157"/>
        <v>-1458390602.0590513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-1458390602.0590513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-6076627.5085793799</v>
      </c>
      <c r="L2875" s="444">
        <f t="shared" ca="1" si="157"/>
        <v>-1464467229.5676308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-1464467229.5676308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-6101946.7898651278</v>
      </c>
      <c r="L2876" s="444">
        <f t="shared" ca="1" si="157"/>
        <v>-1470569176.3574958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-1470569176.3574958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-6127371.5681562321</v>
      </c>
      <c r="L2877" s="444">
        <f t="shared" ca="1" si="157"/>
        <v>-1476696547.925652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-1476696547.925652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-6152902.2830235502</v>
      </c>
      <c r="L2878" s="444">
        <f t="shared" ca="1" si="157"/>
        <v>-1482849450.2086756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-1482849450.2086756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-6178539.3758694818</v>
      </c>
      <c r="L2879" s="444">
        <f t="shared" ca="1" si="157"/>
        <v>-1489027989.5845451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-1489027989.5845451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-6204283.2899356047</v>
      </c>
      <c r="L2880" s="444">
        <f t="shared" ca="1" si="157"/>
        <v>-1495232272.8744807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-1495232272.8744807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-6230134.470310336</v>
      </c>
      <c r="L2881" s="444">
        <f t="shared" ca="1" si="157"/>
        <v>-1501462407.3447912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-1501462407.3447912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-6256093.3639366301</v>
      </c>
      <c r="L2882" s="444">
        <f t="shared" ca="1" si="157"/>
        <v>-1507718500.7087278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-1507718500.7087278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-6282160.419619699</v>
      </c>
      <c r="L2883" s="444">
        <f t="shared" ca="1" si="157"/>
        <v>-1514000661.1283476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-1514000661.1283476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-6308336.0880347816</v>
      </c>
      <c r="L2884" s="444">
        <f t="shared" ca="1" si="157"/>
        <v>-1520308997.2163825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-1520308997.2163825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-6334620.8217349267</v>
      </c>
      <c r="L2885" s="444">
        <f t="shared" ca="1" si="157"/>
        <v>-1526643618.0381174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-1526643618.0381174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-6361015.0751588224</v>
      </c>
      <c r="L2886" s="444">
        <f t="shared" ca="1" si="157"/>
        <v>-1533004633.1132762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-1533004633.1132762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-6387519.3046386512</v>
      </c>
      <c r="L2887" s="444">
        <f t="shared" ca="1" si="157"/>
        <v>-1539392152.4179149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-1539392152.4179149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-6414133.9684079783</v>
      </c>
      <c r="L2888" s="444">
        <f t="shared" ca="1" si="157"/>
        <v>-1545806286.3863227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-1545806286.3863227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-6440859.5266096778</v>
      </c>
      <c r="L2889" s="444">
        <f t="shared" ca="1" si="157"/>
        <v>-1552247145.9129324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-1552247145.9129324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-6467696.4413038846</v>
      </c>
      <c r="L2890" s="444">
        <f t="shared" ca="1" si="157"/>
        <v>-1558714842.3542364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-1558714842.3542364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-6494645.176475985</v>
      </c>
      <c r="L2891" s="444">
        <f t="shared" ca="1" si="157"/>
        <v>-1565209487.5307124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-1565209487.5307124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-6521706.1980446344</v>
      </c>
      <c r="L2892" s="444">
        <f t="shared" ca="1" si="157"/>
        <v>-1571731193.7287569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-1571731193.7287569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-6548879.9738698201</v>
      </c>
      <c r="L2893" s="444">
        <f t="shared" ca="1" si="157"/>
        <v>-1578280073.7026267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-1578280073.7026267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-6576166.9737609448</v>
      </c>
      <c r="L2894" s="444">
        <f t="shared" ca="1" si="157"/>
        <v>-1584856240.6763875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-1584856240.6763875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-6603567.6694849478</v>
      </c>
      <c r="L2895" s="444">
        <f t="shared" ca="1" si="157"/>
        <v>-1591459808.3458724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-1591459808.3458724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-6631082.5347744683</v>
      </c>
      <c r="L2896" s="444">
        <f t="shared" ca="1" si="157"/>
        <v>-1598090890.8806469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-1598090890.8806469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-6658712.0453360286</v>
      </c>
      <c r="L2897" s="444">
        <f t="shared" ca="1" si="157"/>
        <v>-1604749602.925983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-1604749602.925983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-6686456.6788582625</v>
      </c>
      <c r="L2898" s="444">
        <f t="shared" ca="1" si="157"/>
        <v>-1611436059.6048412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-1611436059.6048412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-6714316.9150201716</v>
      </c>
      <c r="L2899" s="444">
        <f t="shared" ca="1" si="157"/>
        <v>-1618150376.5198615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-1618150376.5198615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-6742293.235499423</v>
      </c>
      <c r="L2900" s="444">
        <f t="shared" ca="1" si="157"/>
        <v>-1624892669.7553608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-1624892669.7553608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-6770386.1239806702</v>
      </c>
      <c r="L2901" s="444">
        <f t="shared" ca="1" si="157"/>
        <v>-1631663055.8793416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-1631663055.8793416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-6798596.0661639236</v>
      </c>
      <c r="L2902" s="444">
        <f t="shared" ca="1" si="157"/>
        <v>-1638461651.9455056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-1638461651.9455056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-6826923.5497729396</v>
      </c>
      <c r="L2903" s="444">
        <f t="shared" ca="1" si="157"/>
        <v>-1645288575.4952786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-1645288575.4952786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-6855369.0645636609</v>
      </c>
      <c r="L2904" s="444">
        <f t="shared" ca="1" si="157"/>
        <v>-1652143944.5598423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-1652143944.5598423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-6883933.1023326768</v>
      </c>
      <c r="L2905" s="444">
        <f t="shared" ca="1" si="157"/>
        <v>-1659027877.6621749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-1659027877.6621749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-6912616.1569257285</v>
      </c>
      <c r="L2906" s="444">
        <f t="shared" ca="1" si="157"/>
        <v>-1665940493.8191006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-1665940493.8191006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-6941418.7242462523</v>
      </c>
      <c r="L2907" s="444">
        <f t="shared" ca="1" si="157"/>
        <v>-1672881912.5433469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-1672881912.5433469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-6970341.3022639453</v>
      </c>
      <c r="L2908" s="444">
        <f t="shared" ca="1" si="157"/>
        <v>-1679852253.8456109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-1679852253.8456109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-6999384.3910233788</v>
      </c>
      <c r="L2909" s="444">
        <f t="shared" ca="1" si="157"/>
        <v>-1686851638.2366343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-1686851638.2366343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-7028548.4926526425</v>
      </c>
      <c r="L2910" s="444">
        <f t="shared" ca="1" si="157"/>
        <v>-1693880186.7292869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-1693880186.7292869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-7057834.1113720285</v>
      </c>
      <c r="L2911" s="444">
        <f t="shared" ca="1" si="157"/>
        <v>-1700938020.8406589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-1700938020.8406589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-7087241.7535027442</v>
      </c>
      <c r="L2912" s="444">
        <f t="shared" ca="1" si="157"/>
        <v>-1708025262.5941617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-1708025262.5941617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-7116771.9274756741</v>
      </c>
      <c r="L2913" s="444">
        <f t="shared" ca="1" si="157"/>
        <v>-1715142034.5216374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-1715142034.5216374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-7146425.1438401565</v>
      </c>
      <c r="L2914" s="444">
        <f t="shared" ca="1" si="157"/>
        <v>-1722288459.6654775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-1722288459.6654775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-7176201.9152728226</v>
      </c>
      <c r="L2915" s="444">
        <f t="shared" ca="1" si="157"/>
        <v>-1729464661.5807502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-1729464661.5807502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-7206102.7565864595</v>
      </c>
      <c r="L2916" s="444">
        <f t="shared" ca="1" si="157"/>
        <v>-1736670764.3373368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-1736670764.3373368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-7236128.1847389033</v>
      </c>
      <c r="L2917" s="444">
        <f t="shared" ca="1" si="157"/>
        <v>-1743906892.5220757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-1743906892.5220757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-7266278.7188419821</v>
      </c>
      <c r="L2918" s="444">
        <f t="shared" ca="1" si="157"/>
        <v>-1751173171.2409177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-1751173171.2409177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-7296554.8801704906</v>
      </c>
      <c r="L2919" s="444">
        <f t="shared" ca="1" si="157"/>
        <v>-1758469726.1210883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-1758469726.1210883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-7326957.192171202</v>
      </c>
      <c r="L2920" s="444">
        <f t="shared" ca="1" si="157"/>
        <v>-1765796683.3132594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-1765796683.3132594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-7357486.180471913</v>
      </c>
      <c r="L2921" s="444">
        <f t="shared" ca="1" si="157"/>
        <v>-1773154169.4937313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-1773154169.4937313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-7388142.372890546</v>
      </c>
      <c r="L2922" s="444">
        <f t="shared" ca="1" si="157"/>
        <v>-1780542311.8666217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-1780542311.8666217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-7418926.2994442573</v>
      </c>
      <c r="L2923" s="444">
        <f t="shared" ca="1" si="157"/>
        <v>-1787961238.1660659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-1787961238.1660659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-7449838.4923586082</v>
      </c>
      <c r="L2924" s="444">
        <f t="shared" ca="1" si="157"/>
        <v>-1795411076.6584246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-1795411076.6584246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-7480879.4860767694</v>
      </c>
      <c r="L2925" s="444">
        <f t="shared" ca="1" si="157"/>
        <v>-1802891956.1445014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-1802891956.1445014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-7512049.8172687553</v>
      </c>
      <c r="L2926" s="444">
        <f t="shared" ca="1" si="157"/>
        <v>-1810404005.9617703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-1810404005.9617703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-7543350.0248407107</v>
      </c>
      <c r="L2927" s="444">
        <f t="shared" ca="1" si="157"/>
        <v>-1817947355.9866109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-1817947355.9866109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-7574780.6499442114</v>
      </c>
      <c r="L2928" s="444">
        <f t="shared" ca="1" si="157"/>
        <v>-1825522136.6365552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-1825522136.6365552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-7606342.235985647</v>
      </c>
      <c r="L2929" s="444">
        <f t="shared" ca="1" si="157"/>
        <v>-1833128478.872541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-1833128478.872541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-7638035.3286355874</v>
      </c>
      <c r="L2930" s="444">
        <f t="shared" ca="1" si="157"/>
        <v>-1840766514.2011766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-1840766514.2011766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-7669860.4758382356</v>
      </c>
      <c r="L2931" s="444">
        <f t="shared" ca="1" si="157"/>
        <v>-1848436374.6770148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-1848436374.6770148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-7701818.2278208956</v>
      </c>
      <c r="L2932" s="444">
        <f t="shared" ca="1" si="157"/>
        <v>-1856138192.9048357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-1856138192.9048357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-7733909.1371034831</v>
      </c>
      <c r="L2933" s="444">
        <f t="shared" ca="1" si="157"/>
        <v>-1863872102.0419393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-1863872102.0419393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-7766133.7585080788</v>
      </c>
      <c r="L2934" s="444">
        <f t="shared" ca="1" si="157"/>
        <v>-1871638235.8004472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-1871638235.8004472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-7798492.6491685295</v>
      </c>
      <c r="L2935" s="444">
        <f t="shared" ca="1" si="157"/>
        <v>-1879436728.4496157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-1879436728.4496157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-7830986.3685400663</v>
      </c>
      <c r="L2936" s="444">
        <f t="shared" ca="1" si="157"/>
        <v>-1887267714.8181558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-1887267714.8181558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-7863615.478408983</v>
      </c>
      <c r="L2937" s="444">
        <f t="shared" ca="1" si="157"/>
        <v>-1895131330.2965648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-1895131330.2965648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-7896380.5429023532</v>
      </c>
      <c r="L2938" s="444">
        <f t="shared" ca="1" si="157"/>
        <v>-1903027710.8394673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-1903027710.8394673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-7929282.1284977803</v>
      </c>
      <c r="L2939" s="444">
        <f t="shared" ca="1" si="157"/>
        <v>-1910956992.9679651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-1910956992.9679651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-7962320.8040331891</v>
      </c>
      <c r="L2940" s="444">
        <f t="shared" ca="1" si="157"/>
        <v>-1918919313.7719984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-1918919313.7719984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-7995497.1407166589</v>
      </c>
      <c r="L2941" s="444">
        <f t="shared" ca="1" si="157"/>
        <v>-1926914810.912715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-1926914810.912715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-8028811.7121363124</v>
      </c>
      <c r="L2942" s="444">
        <f t="shared" ca="1" si="157"/>
        <v>-1934943622.6248512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-1934943622.6248512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-8062265.0942702135</v>
      </c>
      <c r="L2943" s="444">
        <f t="shared" ca="1" si="157"/>
        <v>-1943005887.7191215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-1943005887.7191215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-8095857.8654963402</v>
      </c>
      <c r="L2944" s="444">
        <f t="shared" ca="1" si="157"/>
        <v>-1951101745.5846179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-1951101745.5846179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-8129590.6066025747</v>
      </c>
      <c r="L2945" s="444">
        <f t="shared" ca="1" si="157"/>
        <v>-1959231336.1912205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-1959231336.1912205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-8163463.9007967534</v>
      </c>
      <c r="L2946" s="444">
        <f t="shared" ca="1" si="157"/>
        <v>-1967394800.0920172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-1967394800.0920172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-8197478.333716738</v>
      </c>
      <c r="L2947" s="444">
        <f t="shared" ca="1" si="157"/>
        <v>-1975592278.4257338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-1975592278.4257338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-8231634.4934405573</v>
      </c>
      <c r="L2948" s="444">
        <f t="shared" ca="1" si="157"/>
        <v>-1983823912.9191744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-1983823912.9191744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-8265932.9704965604</v>
      </c>
      <c r="L2949" s="444">
        <f t="shared" ca="1" si="157"/>
        <v>-1992089845.8896711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-1992089845.8896711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-8300374.3578736298</v>
      </c>
      <c r="L2950" s="444">
        <f t="shared" ca="1" si="157"/>
        <v>-2000390220.2475448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-2000390220.2475448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-8334959.2510314351</v>
      </c>
      <c r="L2951" s="444">
        <f t="shared" ca="1" si="157"/>
        <v>-2008725179.4985762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-2008725179.4985762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-8369688.2479107343</v>
      </c>
      <c r="L2952" s="444">
        <f t="shared" ca="1" si="157"/>
        <v>-2017094867.7464869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-2017094867.7464869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-8404561.9489436951</v>
      </c>
      <c r="L2953" s="444">
        <f t="shared" ca="1" si="157"/>
        <v>-2025499429.6954305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-2025499429.6954305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-8439580.9570642933</v>
      </c>
      <c r="L2954" s="444">
        <f t="shared" ca="1" si="157"/>
        <v>-2033939010.6524949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-2033939010.6524949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-8474745.877718728</v>
      </c>
      <c r="L2955" s="444">
        <f t="shared" ca="1" si="157"/>
        <v>-2042413756.5302136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-2042413756.5302136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-8510057.3188758902</v>
      </c>
      <c r="L2956" s="444">
        <f t="shared" ca="1" si="157"/>
        <v>-2050923813.8490894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-2050923813.8490894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-8545515.8910378721</v>
      </c>
      <c r="L2957" s="444">
        <f t="shared" ca="1" si="157"/>
        <v>-2059469329.7401273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-2059469329.7401273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-8581122.2072505299</v>
      </c>
      <c r="L2958" s="444">
        <f t="shared" ca="1" si="157"/>
        <v>-2068050451.9473779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-2068050451.9473779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-8616876.8831140753</v>
      </c>
      <c r="L2959" s="444">
        <f t="shared" ca="1" si="157"/>
        <v>-2076667328.830492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-2076667328.830492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-8652780.5367937181</v>
      </c>
      <c r="L2960" s="444">
        <f t="shared" ca="1" si="157"/>
        <v>-2085320109.3672857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-2085320109.3672857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-8688833.7890303563</v>
      </c>
      <c r="L2961" s="444">
        <f t="shared" ca="1" si="157"/>
        <v>-2094008943.156316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-2094008943.156316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-8725037.2631513178</v>
      </c>
      <c r="L2962" s="444">
        <f t="shared" ca="1" si="157"/>
        <v>-2102733980.4194674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-2102733980.4194674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-8761391.5850811135</v>
      </c>
      <c r="L2963" s="444">
        <f t="shared" ca="1" si="157"/>
        <v>-2111495372.0045485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-2111495372.0045485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-8797897.3833522871</v>
      </c>
      <c r="L2964" s="444">
        <f t="shared" ca="1" si="157"/>
        <v>-2120293269.3879008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-2120293269.3879008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-8834555.2891162541</v>
      </c>
      <c r="L2965" s="444">
        <f t="shared" ca="1" si="157"/>
        <v>-2129127824.677017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-2129127824.677017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-8871365.9361542389</v>
      </c>
      <c r="L2966" s="444">
        <f t="shared" ca="1" si="157"/>
        <v>-2137999190.6131711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-2137999190.6131711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-8908329.9608882125</v>
      </c>
      <c r="L2967" s="444">
        <f t="shared" ca="1" si="157"/>
        <v>-2146907520.5740592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-2146907520.5740592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-8945448.0023919139</v>
      </c>
      <c r="L2968" s="444">
        <f t="shared" ca="1" si="157"/>
        <v>-2155852968.5764513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-2155852968.5764513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-8982720.7024018802</v>
      </c>
      <c r="L2969" s="444">
        <f t="shared" ca="1" si="157"/>
        <v>-2164835689.2788534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-2164835689.2788534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-9020148.7053285558</v>
      </c>
      <c r="L2970" s="444">
        <f t="shared" ca="1" si="157"/>
        <v>-2173855837.9841819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-2173855837.9841819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-9057732.6582674235</v>
      </c>
      <c r="L2971" s="444">
        <f t="shared" ca="1" si="157"/>
        <v>-2182913570.6424494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-2182913570.6424494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-9095473.2110102065</v>
      </c>
      <c r="L2972" s="444">
        <f t="shared" ca="1" si="157"/>
        <v>-2192009043.8534594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-2192009043.8534594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-9133371.0160560813</v>
      </c>
      <c r="L2973" s="444">
        <f t="shared" ca="1" si="157"/>
        <v>-2201142414.8695154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-2201142414.8695154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-9171426.7286229804</v>
      </c>
      <c r="L2974" s="444">
        <f t="shared" ca="1" si="157"/>
        <v>-2210313841.5981383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-2210313841.5981383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-9209641.0066589098</v>
      </c>
      <c r="L2975" s="444">
        <f t="shared" ca="1" si="157"/>
        <v>-2219523482.6047974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-2219523482.6047974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-9248014.5108533222</v>
      </c>
      <c r="L2976" s="444">
        <f t="shared" ca="1" si="157"/>
        <v>-2228771497.1156507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-2228771497.1156507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-9286547.9046485443</v>
      </c>
      <c r="L2977" s="444">
        <f t="shared" ca="1" si="157"/>
        <v>-2238058045.0202994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-2238058045.0202994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-9325241.8542512469</v>
      </c>
      <c r="L2978" s="444">
        <f t="shared" ca="1" si="157"/>
        <v>-2247383286.8745508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-2247383286.8745508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-9364097.028643962</v>
      </c>
      <c r="L2979" s="444">
        <f t="shared" ca="1" si="157"/>
        <v>-2256747383.9031949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-2256747383.9031949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-9403114.0995966457</v>
      </c>
      <c r="L2980" s="444">
        <f t="shared" ca="1" si="157"/>
        <v>-2266150498.0027914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-2266150498.0027914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-9442293.7416782975</v>
      </c>
      <c r="L2981" s="444">
        <f t="shared" ca="1" si="157"/>
        <v>-2275592791.7444696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-2275592791.7444696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-9481636.6322686225</v>
      </c>
      <c r="L2982" s="444">
        <f t="shared" ca="1" si="157"/>
        <v>-2285074428.3767381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-2285074428.3767381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-9521143.4515697416</v>
      </c>
      <c r="L2983" s="444">
        <f t="shared" ca="1" si="157"/>
        <v>-2294595571.8283076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-2294595571.8283076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-9560814.8826179486</v>
      </c>
      <c r="L2984" s="444">
        <f t="shared" ca="1" si="157"/>
        <v>-2304156386.7109256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-2304156386.7109256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-9600651.6112955231</v>
      </c>
      <c r="L2985" s="444">
        <f t="shared" ca="1" si="157"/>
        <v>-2313757038.3222213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-2313757038.3222213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-9640654.3263425883</v>
      </c>
      <c r="L2986" s="444">
        <f t="shared" ca="1" si="157"/>
        <v>-2323397692.6485639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-2323397692.6485639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-9680823.7193690166</v>
      </c>
      <c r="L2987" s="444">
        <f t="shared" ca="1" si="157"/>
        <v>-2333078516.3679328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-2333078516.3679328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-9721160.4848663863</v>
      </c>
      <c r="L2988" s="444">
        <f t="shared" ca="1" si="157"/>
        <v>-2342799676.8527994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-2342799676.8527994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-9761665.3202199973</v>
      </c>
      <c r="L2989" s="444">
        <f t="shared" ca="1" si="157"/>
        <v>-2352561342.1730194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-2352561342.1730194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-9802338.9257209133</v>
      </c>
      <c r="L2990" s="444">
        <f t="shared" ca="1" si="157"/>
        <v>-2362363681.0987401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-2362363681.0987401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-9843182.0045780838</v>
      </c>
      <c r="L2991" s="444">
        <f t="shared" ca="1" si="157"/>
        <v>-2372206863.1033182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-2372206863.1033182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-9884195.2629304919</v>
      </c>
      <c r="L2992" s="444">
        <f t="shared" ca="1" si="157"/>
        <v>-2382091058.3662486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-2382091058.3662486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-9925379.4098593686</v>
      </c>
      <c r="L2993" s="444">
        <f t="shared" ca="1" si="157"/>
        <v>-2392016437.7761078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-2392016437.7761078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-9966735.1574004497</v>
      </c>
      <c r="L2994" s="444">
        <f t="shared" ca="1" si="157"/>
        <v>-2401983172.9335084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-2401983172.9335084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-10008263.220556285</v>
      </c>
      <c r="L2995" s="444">
        <f t="shared" ca="1" si="157"/>
        <v>-2411991436.1540647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-2411991436.1540647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-10049964.317308603</v>
      </c>
      <c r="L2996" s="444">
        <f t="shared" ca="1" si="157"/>
        <v>-2422041400.4713731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-2422041400.4713731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-10091839.168630721</v>
      </c>
      <c r="L2997" s="444">
        <f t="shared" ca="1" si="157"/>
        <v>-2432133239.6400037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-2432133239.6400037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-10133888.498500016</v>
      </c>
      <c r="L2998" s="444">
        <f t="shared" ca="1" si="157"/>
        <v>-2442267128.1385036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-2442267128.1385036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-10176113.033910431</v>
      </c>
      <c r="L2999" s="444">
        <f t="shared" ca="1" si="157"/>
        <v>-2452443241.1724138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-2452443241.1724138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-10218513.504885057</v>
      </c>
      <c r="L3000" s="444">
        <f t="shared" ca="1" si="157"/>
        <v>-2462661754.677299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-2462661754.677299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-10261090.644488746</v>
      </c>
      <c r="L3001" s="444">
        <f t="shared" ca="1" si="157"/>
        <v>-2472922845.3217878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-2472922845.3217878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-10303845.188840782</v>
      </c>
      <c r="L3002" s="444">
        <f t="shared" ca="1" si="157"/>
        <v>-2483226690.5106287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-2483226690.5106287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-10346777.877127619</v>
      </c>
      <c r="L3003" s="444">
        <f t="shared" ca="1" si="157"/>
        <v>-2493573468.3877563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-2493573468.3877563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-10389889.451615652</v>
      </c>
      <c r="L3004" s="444">
        <f t="shared" ca="1" si="157"/>
        <v>-2503963357.8393722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-2503963357.8393722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-10433180.657664051</v>
      </c>
      <c r="L3005" s="444">
        <f t="shared" ca="1" si="157"/>
        <v>-2514396538.497036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-2514396538.497036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-10476652.243737649</v>
      </c>
      <c r="L3006" s="444">
        <f t="shared" ca="1" si="157"/>
        <v>-2524873190.7407737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-2524873190.7407737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-10520304.96141989</v>
      </c>
      <c r="L3007" s="444">
        <f t="shared" ca="1" si="157"/>
        <v>-2535393495.7021937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-2535393495.7021937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-10564139.565425808</v>
      </c>
      <c r="L3008" s="444">
        <f t="shared" ca="1" si="157"/>
        <v>-2545957635.2676196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-2545957635.2676196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-10608156.813615082</v>
      </c>
      <c r="L3009" s="444">
        <f t="shared" ca="1" si="157"/>
        <v>-2556565792.0812345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-2556565792.0812345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-10652357.467005143</v>
      </c>
      <c r="L3010" s="444">
        <f t="shared" ca="1" si="157"/>
        <v>-2567218149.5482397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-2567218149.5482397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-10696742.289784333</v>
      </c>
      <c r="L3011" s="444">
        <f t="shared" ca="1" si="157"/>
        <v>-2577914891.8380241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-2577914891.8380241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-10741312.049325101</v>
      </c>
      <c r="L3012" s="444">
        <f t="shared" ca="1" si="157"/>
        <v>-2588656203.8873491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-2588656203.8873491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-10786067.516197288</v>
      </c>
      <c r="L3013" s="444">
        <f t="shared" ca="1" si="157"/>
        <v>-2599442271.4035463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-2599442271.4035463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-10831009.464181444</v>
      </c>
      <c r="L3014" s="444">
        <f t="shared" ca="1" si="157"/>
        <v>-2610273280.8677278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-2610273280.8677278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-10876138.670282198</v>
      </c>
      <c r="L3015" s="444">
        <f t="shared" ca="1" si="157"/>
        <v>-2621149419.5380101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-2621149419.5380101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-10921455.914741708</v>
      </c>
      <c r="L3016" s="444">
        <f t="shared" ca="1" si="157"/>
        <v>-2632070875.4527516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-2632070875.4527516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-10966961.981053133</v>
      </c>
      <c r="L3017" s="444">
        <f t="shared" ca="1" si="157"/>
        <v>-2643037837.433805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-2643037837.433805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-11012657.655974187</v>
      </c>
      <c r="L3018" s="444">
        <f t="shared" ca="1" si="157"/>
        <v>-2654050495.0897794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-2654050495.0897794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-11058543.729540747</v>
      </c>
      <c r="L3019" s="444">
        <f t="shared" ca="1" si="157"/>
        <v>-2665109038.8193202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-2665109038.8193202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-11104620.995080501</v>
      </c>
      <c r="L3020" s="444">
        <f t="shared" ca="1" si="157"/>
        <v>-2676213659.8144007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-2676213659.8144007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-11150890.249226669</v>
      </c>
      <c r="L3021" s="444">
        <f t="shared" ca="1" si="157"/>
        <v>-2687364550.0636272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-2687364550.0636272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-11197352.29193178</v>
      </c>
      <c r="L3022" s="444">
        <f t="shared" ca="1" si="157"/>
        <v>-2698561902.3555589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-2698561902.3555589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-11244007.926481495</v>
      </c>
      <c r="L3023" s="444">
        <f t="shared" ca="1" si="157"/>
        <v>-2709805910.2820406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-2709805910.2820406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-11290857.959508503</v>
      </c>
      <c r="L3024" s="444">
        <f t="shared" ca="1" si="157"/>
        <v>-2721096768.241549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-2721096768.241549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-11337903.201006453</v>
      </c>
      <c r="L3025" s="444">
        <f t="shared" ca="1" si="157"/>
        <v>-2732434671.4425554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-2732434671.4425554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-11385144.46434398</v>
      </c>
      <c r="L3026" s="444">
        <f t="shared" ca="1" si="157"/>
        <v>-2743819815.9068995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-2743819815.9068995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-11432582.566278748</v>
      </c>
      <c r="L3027" s="444">
        <f t="shared" ca="1" si="157"/>
        <v>-2755252398.4731784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-2755252398.4731784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-11480218.326971576</v>
      </c>
      <c r="L3028" s="444">
        <f t="shared" ca="1" si="157"/>
        <v>-2766732616.8001499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-2766732616.8001499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-11528052.570000624</v>
      </c>
      <c r="L3029" s="444">
        <f t="shared" ca="1" si="157"/>
        <v>-2778260669.3701506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-2778260669.3701506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-11576086.122375628</v>
      </c>
      <c r="L3030" s="444">
        <f t="shared" ca="1" si="157"/>
        <v>-2789836755.4925261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-2789836755.4925261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-11624319.814552192</v>
      </c>
      <c r="L3031" s="444">
        <f t="shared" ca="1" si="157"/>
        <v>-2801461075.3070784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-2801461075.3070784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-11672754.48044616</v>
      </c>
      <c r="L3032" s="444">
        <f t="shared" ca="1" si="157"/>
        <v>-2813133829.7875247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-2813133829.7875247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-11721390.957448019</v>
      </c>
      <c r="L3033" s="444">
        <f t="shared" ca="1" si="157"/>
        <v>-2824855220.7449727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-2824855220.7449727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-11770230.086437386</v>
      </c>
      <c r="L3034" s="444">
        <f t="shared" ca="1" si="157"/>
        <v>-2836625450.8314099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-2836625450.8314099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-11819272.711797541</v>
      </c>
      <c r="L3035" s="444">
        <f t="shared" ca="1" si="157"/>
        <v>-2848444723.5432076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-2848444723.5432076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-11868519.681430032</v>
      </c>
      <c r="L3036" s="444">
        <f t="shared" ca="1" si="157"/>
        <v>-2860313243.2246375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-2860313243.2246375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-11917971.846769324</v>
      </c>
      <c r="L3037" s="444">
        <f t="shared" ca="1" si="157"/>
        <v>-2872231215.0714068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-2872231215.0714068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-11967630.062797528</v>
      </c>
      <c r="L3038" s="444">
        <f t="shared" ca="1" si="157"/>
        <v>-2884198845.1342044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-2884198845.1342044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-12017495.188059185</v>
      </c>
      <c r="L3039" s="444">
        <f t="shared" ca="1" si="157"/>
        <v>-2896216340.3222637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-2896216340.3222637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-12067568.084676098</v>
      </c>
      <c r="L3040" s="444">
        <f t="shared" ca="1" si="157"/>
        <v>-2908283908.40694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-2908283908.40694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-12117849.61836225</v>
      </c>
      <c r="L3041" s="444">
        <f t="shared" ca="1" si="157"/>
        <v>-2920401758.0253024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-2920401758.0253024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-12168340.658438761</v>
      </c>
      <c r="L3042" s="444">
        <f t="shared" ca="1" si="157"/>
        <v>-2932570098.6837411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-2932570098.6837411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-12219042.077848921</v>
      </c>
      <c r="L3043" s="444">
        <f t="shared" ca="1" si="157"/>
        <v>-2944789140.76159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-2944789140.76159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-12269954.753173292</v>
      </c>
      <c r="L3044" s="444">
        <f t="shared" ca="1" si="157"/>
        <v>-2957059095.5147634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-2957059095.5147634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-12321079.564644847</v>
      </c>
      <c r="L3045" s="444">
        <f t="shared" ca="1" si="157"/>
        <v>-2969380175.0794082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-2969380175.0794082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-12372417.396164201</v>
      </c>
      <c r="L3046" s="444">
        <f t="shared" ca="1" si="157"/>
        <v>-2981752592.4755726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-2981752592.4755726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-12423969.135314886</v>
      </c>
      <c r="L3047" s="444">
        <f t="shared" ca="1" si="157"/>
        <v>-2994176561.6108875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-2994176561.6108875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-12475735.673378699</v>
      </c>
      <c r="L3048" s="444">
        <f t="shared" ca="1" si="157"/>
        <v>-3006652297.284266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-3006652297.284266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-12527717.905351108</v>
      </c>
      <c r="L3049" s="444">
        <f t="shared" ca="1" si="157"/>
        <v>-3019180015.1896172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-3019180015.1896172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-12579916.729956739</v>
      </c>
      <c r="L3050" s="444">
        <f t="shared" ca="1" si="157"/>
        <v>-3031759931.9195738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-3031759931.9195738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-12632333.04966489</v>
      </c>
      <c r="L3051" s="444">
        <f t="shared" ca="1" si="157"/>
        <v>-3044392264.9692388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-3044392264.9692388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-12684967.770705162</v>
      </c>
      <c r="L3052" s="444">
        <f t="shared" ca="1" si="157"/>
        <v>-3057077232.739944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-3057077232.739944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-12737821.803083099</v>
      </c>
      <c r="L3053" s="444">
        <f t="shared" ca="1" si="157"/>
        <v>-3069815054.5430269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-3069815054.5430269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-12790896.060595945</v>
      </c>
      <c r="L3054" s="444">
        <f t="shared" ca="1" si="157"/>
        <v>-3082605950.6036229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-3082605950.6036229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-12844191.460848428</v>
      </c>
      <c r="L3055" s="444">
        <f t="shared" ca="1" si="157"/>
        <v>-3095450142.0644712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-3095450142.0644712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-12897708.92526863</v>
      </c>
      <c r="L3056" s="444">
        <f t="shared" ca="1" si="157"/>
        <v>-3108347850.9897399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-3108347850.9897399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-12951449.379123917</v>
      </c>
      <c r="L3057" s="444">
        <f t="shared" ca="1" si="157"/>
        <v>-3121299300.3688636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-3121299300.3688636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-13005413.751536932</v>
      </c>
      <c r="L3058" s="444">
        <f t="shared" ca="1" si="157"/>
        <v>-3134304714.1204004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-3134304714.1204004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-13059602.975501668</v>
      </c>
      <c r="L3059" s="444">
        <f t="shared" ca="1" si="157"/>
        <v>-3147364317.095902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-3147364317.095902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-13114017.987899592</v>
      </c>
      <c r="L3060" s="444">
        <f t="shared" ca="1" si="157"/>
        <v>-3160478335.0838017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-3160478335.0838017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-13168659.729515841</v>
      </c>
      <c r="L3061" s="444">
        <f t="shared" ca="1" si="157"/>
        <v>-3173646994.8133178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-3173646994.8133178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-13223529.145055491</v>
      </c>
      <c r="L3062" s="444">
        <f t="shared" ca="1" si="157"/>
        <v>-3186870523.9583731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-3186870523.9583731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-13278627.183159888</v>
      </c>
      <c r="L3063" s="444">
        <f t="shared" ca="1" si="157"/>
        <v>-3200149151.1415329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-3200149151.1415329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-13333954.796423053</v>
      </c>
      <c r="L3064" s="444">
        <f t="shared" ca="1" si="157"/>
        <v>-3213483105.9379559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-3213483105.9379559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-13389512.94140815</v>
      </c>
      <c r="L3065" s="444">
        <f t="shared" ca="1" si="157"/>
        <v>-3226872618.879364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-3226872618.879364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-13445302.578664016</v>
      </c>
      <c r="L3066" s="444">
        <f t="shared" ca="1" si="157"/>
        <v>-3240317921.4580278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-3240317921.4580278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-13501324.672741782</v>
      </c>
      <c r="L3067" s="444">
        <f t="shared" ca="1" si="157"/>
        <v>-3253819246.1307697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-3253819246.1307697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-13557580.19221154</v>
      </c>
      <c r="L3068" s="444">
        <f t="shared" ref="L3068:L3322" ca="1" si="162">I3068-J3068+K3068</f>
        <v>-3267376826.3229814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-3267376826.3229814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-13614070.109679088</v>
      </c>
      <c r="L3069" s="444">
        <f t="shared" ca="1" si="162"/>
        <v>-3280990896.4326606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-3280990896.4326606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-13670795.401802752</v>
      </c>
      <c r="L3070" s="444">
        <f t="shared" ca="1" si="162"/>
        <v>-3294661691.8344631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-3294661691.8344631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-13727757.049310263</v>
      </c>
      <c r="L3071" s="444">
        <f t="shared" ca="1" si="162"/>
        <v>-3308389448.8837733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-3308389448.8837733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-13784956.037015721</v>
      </c>
      <c r="L3072" s="444">
        <f t="shared" ca="1" si="162"/>
        <v>-3322174404.9207892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-3322174404.9207892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-13842393.353836622</v>
      </c>
      <c r="L3073" s="444">
        <f t="shared" ca="1" si="162"/>
        <v>-3336016798.2746258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-3336016798.2746258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-13900069.99281094</v>
      </c>
      <c r="L3074" s="444">
        <f t="shared" ca="1" si="162"/>
        <v>-3349916868.2674365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-3349916868.2674365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-13957986.951114317</v>
      </c>
      <c r="L3075" s="444">
        <f t="shared" ca="1" si="162"/>
        <v>-3363874855.2185507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-3363874855.2185507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-14016145.230077295</v>
      </c>
      <c r="L3076" s="444">
        <f t="shared" ca="1" si="162"/>
        <v>-3377891000.4486279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-3377891000.4486279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-14074545.835202616</v>
      </c>
      <c r="L3077" s="444">
        <f t="shared" ca="1" si="162"/>
        <v>-3391965546.2838306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-3391965546.2838306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-14133189.776182627</v>
      </c>
      <c r="L3078" s="444">
        <f t="shared" ca="1" si="162"/>
        <v>-3406098736.0600133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-3406098736.0600133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-14192078.066916725</v>
      </c>
      <c r="L3079" s="444">
        <f t="shared" ca="1" si="162"/>
        <v>-3420290814.1269302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-3420290814.1269302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-14251211.725528877</v>
      </c>
      <c r="L3080" s="444">
        <f t="shared" ca="1" si="162"/>
        <v>-3434542025.852459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-3434542025.852459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-14310591.774385246</v>
      </c>
      <c r="L3081" s="444">
        <f t="shared" ca="1" si="162"/>
        <v>-3448852617.6268444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-3448852617.6268444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-14370219.240111852</v>
      </c>
      <c r="L3082" s="444">
        <f t="shared" ca="1" si="162"/>
        <v>-3463222836.8669562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-3463222836.8669562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-14430095.153612316</v>
      </c>
      <c r="L3083" s="444">
        <f t="shared" ca="1" si="162"/>
        <v>-3477652932.0205684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-3477652932.0205684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-14490220.550085701</v>
      </c>
      <c r="L3084" s="444">
        <f t="shared" ca="1" si="162"/>
        <v>-3492143152.5706539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-3492143152.5706539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-14550596.469044391</v>
      </c>
      <c r="L3085" s="444">
        <f t="shared" ca="1" si="162"/>
        <v>-3506693749.0396981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-3506693749.0396981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-14611223.954332076</v>
      </c>
      <c r="L3086" s="444">
        <f t="shared" ca="1" si="162"/>
        <v>-3521304972.99403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-3521304972.99403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-14672104.054141793</v>
      </c>
      <c r="L3087" s="444">
        <f t="shared" ca="1" si="162"/>
        <v>-3535977077.048172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-3535977077.048172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-14733237.821034051</v>
      </c>
      <c r="L3088" s="444">
        <f t="shared" ca="1" si="162"/>
        <v>-3550710314.869206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-3550710314.869206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-14794626.311955025</v>
      </c>
      <c r="L3089" s="444">
        <f t="shared" ca="1" si="162"/>
        <v>-3565504941.1811609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-3565504941.1811609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-14856270.588254837</v>
      </c>
      <c r="L3090" s="444">
        <f t="shared" ca="1" si="162"/>
        <v>-3580361211.7694159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-3580361211.7694159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-14918171.7157059</v>
      </c>
      <c r="L3091" s="444">
        <f t="shared" ca="1" si="162"/>
        <v>-3595279383.4851217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-3595279383.4851217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-14980330.76452134</v>
      </c>
      <c r="L3092" s="444">
        <f t="shared" ca="1" si="162"/>
        <v>-3610259714.2496428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-3610259714.2496428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-15042748.809373511</v>
      </c>
      <c r="L3093" s="444">
        <f t="shared" ca="1" si="162"/>
        <v>-3625302463.0590162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-3625302463.0590162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-15105426.929412568</v>
      </c>
      <c r="L3094" s="444">
        <f t="shared" ca="1" si="162"/>
        <v>-3640407889.9884286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-3640407889.9884286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-15168366.208285121</v>
      </c>
      <c r="L3095" s="444">
        <f t="shared" ca="1" si="162"/>
        <v>-3655576256.1967139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-3655576256.1967139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-15231567.734152975</v>
      </c>
      <c r="L3096" s="444">
        <f t="shared" ca="1" si="162"/>
        <v>-3670807823.9308667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-3670807823.9308667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-15295032.599711947</v>
      </c>
      <c r="L3097" s="444">
        <f t="shared" ca="1" si="162"/>
        <v>-3686102856.5305786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-3686102856.5305786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-15358761.902210744</v>
      </c>
      <c r="L3098" s="444">
        <f t="shared" ca="1" si="162"/>
        <v>-3701461618.4327893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-3701461618.4327893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-15422756.743469955</v>
      </c>
      <c r="L3099" s="444">
        <f t="shared" ca="1" si="162"/>
        <v>-3716884375.1762595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-3716884375.1762595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-15487018.229901079</v>
      </c>
      <c r="L3100" s="444">
        <f t="shared" ca="1" si="162"/>
        <v>-3732371393.4061608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-3732371393.4061608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-15551547.472525669</v>
      </c>
      <c r="L3101" s="444">
        <f t="shared" ca="1" si="162"/>
        <v>-3747922940.8786864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-3747922940.8786864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-15616345.586994525</v>
      </c>
      <c r="L3102" s="444">
        <f t="shared" ca="1" si="162"/>
        <v>-3763539286.4656811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-3763539286.4656811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-15681413.693607002</v>
      </c>
      <c r="L3103" s="444">
        <f t="shared" ca="1" si="162"/>
        <v>-3779220700.1592879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-3779220700.1592879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-15746752.917330366</v>
      </c>
      <c r="L3104" s="444">
        <f t="shared" ca="1" si="162"/>
        <v>-3794967453.0766182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-3794967453.0766182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-15812364.387819242</v>
      </c>
      <c r="L3105" s="444">
        <f t="shared" ca="1" si="162"/>
        <v>-3810779817.4644375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-3810779817.4644375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-15878249.239435157</v>
      </c>
      <c r="L3106" s="444">
        <f t="shared" ca="1" si="162"/>
        <v>-3826658066.7038727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-3826658066.7038727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-15944408.611266136</v>
      </c>
      <c r="L3107" s="444">
        <f t="shared" ca="1" si="162"/>
        <v>-3842602475.3151388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-3842602475.3151388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-16010843.647146411</v>
      </c>
      <c r="L3108" s="444">
        <f t="shared" ca="1" si="162"/>
        <v>-3858613318.962285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-3858613318.962285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-16077555.495676188</v>
      </c>
      <c r="L3109" s="444">
        <f t="shared" ca="1" si="162"/>
        <v>-3874690874.4579611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-3874690874.4579611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-16144545.310241504</v>
      </c>
      <c r="L3110" s="444">
        <f t="shared" ca="1" si="162"/>
        <v>-3890835419.7682028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-3890835419.7682028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-16211814.249034179</v>
      </c>
      <c r="L3111" s="444">
        <f t="shared" ca="1" si="162"/>
        <v>-3907047234.0172372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-3907047234.0172372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-16279363.475071819</v>
      </c>
      <c r="L3112" s="444">
        <f t="shared" ca="1" si="162"/>
        <v>-3923326597.4923091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-3923326597.4923091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-16347194.156217955</v>
      </c>
      <c r="L3113" s="444">
        <f t="shared" ca="1" si="162"/>
        <v>-3939673791.6485271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-3939673791.6485271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-16415307.465202196</v>
      </c>
      <c r="L3114" s="444">
        <f t="shared" ca="1" si="162"/>
        <v>-3956089099.1137295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-3956089099.1137295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-16483704.579640539</v>
      </c>
      <c r="L3115" s="444">
        <f t="shared" ca="1" si="162"/>
        <v>-3972572803.6933699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-3972572803.6933699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-16552386.682055708</v>
      </c>
      <c r="L3116" s="444">
        <f t="shared" ca="1" si="162"/>
        <v>-3989125190.3754253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-3989125190.3754253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-16621354.959897606</v>
      </c>
      <c r="L3117" s="444">
        <f t="shared" ca="1" si="162"/>
        <v>-4005746545.3353229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-4005746545.3353229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-16690610.605563844</v>
      </c>
      <c r="L3118" s="444">
        <f t="shared" ca="1" si="162"/>
        <v>-4022437155.9408865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-4022437155.9408865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-16760154.81642036</v>
      </c>
      <c r="L3119" s="444">
        <f t="shared" ca="1" si="162"/>
        <v>-4039197310.7573071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-4039197310.7573071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-16829988.794822112</v>
      </c>
      <c r="L3120" s="444">
        <f t="shared" ca="1" si="162"/>
        <v>-4056027299.5521293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-4056027299.5521293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-16900113.748133875</v>
      </c>
      <c r="L3121" s="444">
        <f t="shared" ca="1" si="162"/>
        <v>-4072927413.3002629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-4072927413.3002629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-16970530.888751097</v>
      </c>
      <c r="L3122" s="444">
        <f t="shared" ca="1" si="162"/>
        <v>-4089897944.189014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-4089897944.189014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-17041241.434120893</v>
      </c>
      <c r="L3123" s="444">
        <f t="shared" ca="1" si="162"/>
        <v>-4106939185.6231346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-4106939185.6231346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-17112246.606763057</v>
      </c>
      <c r="L3124" s="444">
        <f t="shared" ca="1" si="162"/>
        <v>-4124051432.2298975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-4124051432.2298975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-17183547.634291239</v>
      </c>
      <c r="L3125" s="444">
        <f t="shared" ca="1" si="162"/>
        <v>-4141234979.8641887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-4141234979.8641887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-17255145.749434121</v>
      </c>
      <c r="L3126" s="444">
        <f t="shared" ca="1" si="162"/>
        <v>-4158490125.6136227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-4158490125.6136227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-17327042.19005676</v>
      </c>
      <c r="L3127" s="444">
        <f t="shared" ca="1" si="162"/>
        <v>-4175817167.8036795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-4175817167.8036795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-17399238.199181996</v>
      </c>
      <c r="L3128" s="444">
        <f t="shared" ca="1" si="162"/>
        <v>-4193216406.0028615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-4193216406.0028615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-17471735.025011923</v>
      </c>
      <c r="L3129" s="444">
        <f t="shared" ca="1" si="162"/>
        <v>-4210688141.0278735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-4210688141.0278735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-17544533.92094947</v>
      </c>
      <c r="L3130" s="444">
        <f t="shared" ca="1" si="162"/>
        <v>-4228232674.948823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-4228232674.948823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-17617636.145620096</v>
      </c>
      <c r="L3131" s="444">
        <f t="shared" ca="1" si="162"/>
        <v>-4245850311.0944428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-4245850311.0944428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-17691042.962893512</v>
      </c>
      <c r="L3132" s="444">
        <f t="shared" ca="1" si="162"/>
        <v>-4263541354.0573363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-4263541354.0573363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-17764755.641905569</v>
      </c>
      <c r="L3133" s="444">
        <f t="shared" ca="1" si="162"/>
        <v>-4281306109.6992421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-4281306109.6992421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-17838775.457080174</v>
      </c>
      <c r="L3134" s="444">
        <f t="shared" ca="1" si="162"/>
        <v>-4299144885.1563225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-4299144885.1563225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-17913103.688151345</v>
      </c>
      <c r="L3135" s="444">
        <f t="shared" ca="1" si="162"/>
        <v>-4317057988.8444738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-4317057988.8444738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-17987741.620185308</v>
      </c>
      <c r="L3136" s="444">
        <f t="shared" ca="1" si="162"/>
        <v>-4335045730.4646587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-4335045730.4646587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-18062690.543602746</v>
      </c>
      <c r="L3137" s="444">
        <f t="shared" ca="1" si="162"/>
        <v>-4353108421.0082617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-4353108421.0082617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-18137951.754201092</v>
      </c>
      <c r="L3138" s="444">
        <f t="shared" ca="1" si="162"/>
        <v>-4371246372.7624626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-4371246372.7624626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-18213526.553176928</v>
      </c>
      <c r="L3139" s="444">
        <f t="shared" ca="1" si="162"/>
        <v>-4389459899.3156395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-4389459899.3156395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-18289416.247148499</v>
      </c>
      <c r="L3140" s="444">
        <f t="shared" ca="1" si="162"/>
        <v>-4407749315.562788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-4407749315.562788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-18365622.148178283</v>
      </c>
      <c r="L3141" s="444">
        <f t="shared" ca="1" si="162"/>
        <v>-4426114937.7109661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-4426114937.7109661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-18442145.573795691</v>
      </c>
      <c r="L3142" s="444">
        <f t="shared" ca="1" si="162"/>
        <v>-4444557083.2847614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-4444557083.2847614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-18518987.84701984</v>
      </c>
      <c r="L3143" s="444">
        <f t="shared" ca="1" si="162"/>
        <v>-4463076071.1317816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-4463076071.1317816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-18596150.296382423</v>
      </c>
      <c r="L3144" s="444">
        <f t="shared" ca="1" si="162"/>
        <v>-4481672221.4281635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-4481672221.4281635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-18673634.255950682</v>
      </c>
      <c r="L3145" s="444">
        <f t="shared" ca="1" si="162"/>
        <v>-4500345855.6841145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-4500345855.6841145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-18751441.065350477</v>
      </c>
      <c r="L3146" s="444">
        <f t="shared" ca="1" si="162"/>
        <v>-4519097296.749465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-4519097296.749465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-18829572.069789436</v>
      </c>
      <c r="L3147" s="444">
        <f t="shared" ca="1" si="162"/>
        <v>-4537926868.8192549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-4537926868.8192549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-18908028.620080229</v>
      </c>
      <c r="L3148" s="444">
        <f t="shared" ca="1" si="162"/>
        <v>-4556834897.4393349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-4556834897.4393349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-18986812.072663896</v>
      </c>
      <c r="L3149" s="444">
        <f t="shared" ca="1" si="162"/>
        <v>-4575821709.5119991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-4575821709.5119991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-19065923.78963333</v>
      </c>
      <c r="L3150" s="444">
        <f t="shared" ca="1" si="162"/>
        <v>-4594887633.3016329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-4594887633.3016329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-19145365.138756804</v>
      </c>
      <c r="L3151" s="444">
        <f t="shared" ca="1" si="162"/>
        <v>-4614032998.4403896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-4614032998.4403896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-19225137.493501622</v>
      </c>
      <c r="L3152" s="444">
        <f t="shared" ca="1" si="162"/>
        <v>-4633258135.9338913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-4633258135.9338913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-19305242.233057879</v>
      </c>
      <c r="L3153" s="444">
        <f t="shared" ca="1" si="162"/>
        <v>-4652563378.1669493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-4652563378.1669493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-19385680.742362287</v>
      </c>
      <c r="L3154" s="444">
        <f t="shared" ca="1" si="162"/>
        <v>-4671949058.9093113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-4671949058.9093113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-19466454.41212213</v>
      </c>
      <c r="L3155" s="444">
        <f t="shared" ca="1" si="162"/>
        <v>-4691415513.3214331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-4691415513.3214331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-19547564.638839304</v>
      </c>
      <c r="L3156" s="444">
        <f t="shared" ca="1" si="162"/>
        <v>-4710963077.9602728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-4710963077.9602728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-19629012.82483447</v>
      </c>
      <c r="L3157" s="444">
        <f t="shared" ca="1" si="162"/>
        <v>-4730592090.7851076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-4730592090.7851076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-19710800.378271282</v>
      </c>
      <c r="L3158" s="444">
        <f t="shared" ca="1" si="162"/>
        <v>-4750302891.1633787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-4750302891.1633787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-19792928.713180743</v>
      </c>
      <c r="L3159" s="444">
        <f t="shared" ca="1" si="162"/>
        <v>-4770095819.8765593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-4770095819.8765593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-19875399.249485664</v>
      </c>
      <c r="L3160" s="444">
        <f t="shared" ca="1" si="162"/>
        <v>-4789971219.1260452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-4789971219.1260452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-19958213.413025189</v>
      </c>
      <c r="L3161" s="444">
        <f t="shared" ca="1" si="162"/>
        <v>-4809929432.5390701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-4809929432.5390701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-20041372.635579459</v>
      </c>
      <c r="L3162" s="444">
        <f t="shared" ca="1" si="162"/>
        <v>-4829970805.1746492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-4829970805.1746492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-20124878.35489437</v>
      </c>
      <c r="L3163" s="444">
        <f t="shared" ca="1" si="162"/>
        <v>-4850095683.5295439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-4850095683.5295439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-20208732.014706433</v>
      </c>
      <c r="L3164" s="444">
        <f t="shared" ca="1" si="162"/>
        <v>-4870304415.5442505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-4870304415.5442505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-20292935.064767711</v>
      </c>
      <c r="L3165" s="444">
        <f t="shared" ca="1" si="162"/>
        <v>-4890597350.6090183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-4890597350.6090183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-20377488.96087091</v>
      </c>
      <c r="L3166" s="444">
        <f t="shared" ca="1" si="162"/>
        <v>-4910974839.5698891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-4910974839.5698891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-20462395.164874539</v>
      </c>
      <c r="L3167" s="444">
        <f t="shared" ca="1" si="162"/>
        <v>-4931437234.7347631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-4931437234.7347631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-20547655.14472818</v>
      </c>
      <c r="L3168" s="444">
        <f t="shared" ca="1" si="162"/>
        <v>-4951984889.8794909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-4951984889.8794909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-20633270.374497879</v>
      </c>
      <c r="L3169" s="444">
        <f t="shared" ca="1" si="162"/>
        <v>-4972618160.2539883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-4972618160.2539883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-20719242.334391616</v>
      </c>
      <c r="L3170" s="444">
        <f t="shared" ca="1" si="162"/>
        <v>-4993337402.5883799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-4993337402.5883799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-20805572.510784917</v>
      </c>
      <c r="L3171" s="444">
        <f t="shared" ca="1" si="162"/>
        <v>-5014142975.099165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-5014142975.099165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-20892262.396246519</v>
      </c>
      <c r="L3172" s="444">
        <f t="shared" ca="1" si="162"/>
        <v>-5035035237.4954119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-5035035237.4954119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-20979313.489564218</v>
      </c>
      <c r="L3173" s="444">
        <f t="shared" ca="1" si="162"/>
        <v>-5056014550.9849758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-5056014550.9849758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-21066727.295770731</v>
      </c>
      <c r="L3174" s="444">
        <f t="shared" ca="1" si="162"/>
        <v>-5077081278.2807465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-5077081278.2807465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-21154505.326169778</v>
      </c>
      <c r="L3175" s="444">
        <f t="shared" ca="1" si="162"/>
        <v>-5098235783.6069164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-5098235783.6069164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-21242649.098362152</v>
      </c>
      <c r="L3176" s="444">
        <f t="shared" ca="1" si="162"/>
        <v>-5119478432.7052784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-5119478432.7052784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-21331160.136271995</v>
      </c>
      <c r="L3177" s="444">
        <f t="shared" ca="1" si="162"/>
        <v>-5140809592.8415508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-5140809592.8415508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-21420039.970173128</v>
      </c>
      <c r="L3178" s="444">
        <f t="shared" ca="1" si="162"/>
        <v>-5162229632.8117237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-5162229632.8117237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-21509290.136715516</v>
      </c>
      <c r="L3179" s="444">
        <f t="shared" ca="1" si="162"/>
        <v>-5183738922.9484396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-5183738922.9484396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-21598912.17895183</v>
      </c>
      <c r="L3180" s="444">
        <f t="shared" ca="1" si="162"/>
        <v>-5205337835.1273918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-5205337835.1273918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-21688907.646364134</v>
      </c>
      <c r="L3181" s="444">
        <f t="shared" ca="1" si="162"/>
        <v>-5227026742.773756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-5227026742.773756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-21779278.09489065</v>
      </c>
      <c r="L3182" s="444">
        <f t="shared" ca="1" si="162"/>
        <v>-5248806020.8686466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-5248806020.8686466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-21870025.086952694</v>
      </c>
      <c r="L3183" s="444">
        <f t="shared" ca="1" si="162"/>
        <v>-5270676045.9555998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-5270676045.9555998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-21961150.191481665</v>
      </c>
      <c r="L3184" s="444">
        <f t="shared" ca="1" si="162"/>
        <v>-5292637196.1470814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-5292637196.1470814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-22052654.983946171</v>
      </c>
      <c r="L3185" s="444">
        <f t="shared" ca="1" si="162"/>
        <v>-5314689851.1310272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-5314689851.1310272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-22144541.046379279</v>
      </c>
      <c r="L3186" s="444">
        <f t="shared" ca="1" si="162"/>
        <v>-5336834392.1774063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-5336834392.1774063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-22236809.967405859</v>
      </c>
      <c r="L3187" s="444">
        <f t="shared" ca="1" si="162"/>
        <v>-5359071202.1448126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-5359071202.1448126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-22329463.342270054</v>
      </c>
      <c r="L3188" s="444">
        <f t="shared" ca="1" si="162"/>
        <v>-5381400665.4870825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-5381400665.4870825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-22422502.772862844</v>
      </c>
      <c r="L3189" s="444">
        <f t="shared" ca="1" si="162"/>
        <v>-5403823168.2599449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-5403823168.2599449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-22515929.867749769</v>
      </c>
      <c r="L3190" s="444">
        <f t="shared" ca="1" si="162"/>
        <v>-5426339098.1276951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-5426339098.1276951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-22609746.242198728</v>
      </c>
      <c r="L3191" s="444">
        <f t="shared" ca="1" si="162"/>
        <v>-5448948844.369894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-5448948844.369894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-22703953.518207893</v>
      </c>
      <c r="L3192" s="444">
        <f t="shared" ca="1" si="162"/>
        <v>-5471652797.8881016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-5471652797.8881016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-22798553.324533757</v>
      </c>
      <c r="L3193" s="444">
        <f t="shared" ca="1" si="162"/>
        <v>-5494451351.212635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-5494451351.212635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-22893547.296719313</v>
      </c>
      <c r="L3194" s="444">
        <f t="shared" ca="1" si="162"/>
        <v>-5517344898.5093546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-5517344898.5093546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-22988937.077122312</v>
      </c>
      <c r="L3195" s="444">
        <f t="shared" ca="1" si="162"/>
        <v>-5540333835.5864773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-5540333835.5864773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-23084724.314943656</v>
      </c>
      <c r="L3196" s="444">
        <f t="shared" ca="1" si="162"/>
        <v>-5563418559.9014206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-5563418559.9014206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-23180910.666255917</v>
      </c>
      <c r="L3197" s="444">
        <f t="shared" ca="1" si="162"/>
        <v>-5586599470.5676765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-5586599470.5676765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-23277497.794031985</v>
      </c>
      <c r="L3198" s="444">
        <f t="shared" ca="1" si="162"/>
        <v>-5609876968.3617086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-5609876968.3617086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-23374487.368173786</v>
      </c>
      <c r="L3199" s="444">
        <f t="shared" ca="1" si="162"/>
        <v>-5633251455.7298822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-5633251455.7298822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-23471881.065541174</v>
      </c>
      <c r="L3200" s="444">
        <f t="shared" ca="1" si="162"/>
        <v>-5656723336.7954235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-5656723336.7954235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-23569680.569980931</v>
      </c>
      <c r="L3201" s="444">
        <f t="shared" ca="1" si="162"/>
        <v>-5680293017.3654041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-5680293017.3654041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-23667887.572355852</v>
      </c>
      <c r="L3202" s="444">
        <f t="shared" ca="1" si="162"/>
        <v>-5703960904.9377604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-5703960904.9377604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-23766503.770574</v>
      </c>
      <c r="L3203" s="444">
        <f t="shared" ca="1" si="162"/>
        <v>-5727727408.708334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-5727727408.708334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-23865530.869618058</v>
      </c>
      <c r="L3204" s="444">
        <f t="shared" ca="1" si="162"/>
        <v>-5751592939.5779524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-5751592939.5779524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-23964970.581574801</v>
      </c>
      <c r="L3205" s="444">
        <f t="shared" ca="1" si="162"/>
        <v>-5775557910.1595268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-5775557910.1595268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-24064824.625664696</v>
      </c>
      <c r="L3206" s="444">
        <f t="shared" ca="1" si="162"/>
        <v>-5799622734.7851915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-5799622734.7851915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-24165094.72827163</v>
      </c>
      <c r="L3207" s="444">
        <f t="shared" ca="1" si="162"/>
        <v>-5823787829.513463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-5823787829.513463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-24265782.622972764</v>
      </c>
      <c r="L3208" s="444">
        <f t="shared" ca="1" si="162"/>
        <v>-5848053612.1364355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-5848053612.1364355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-24366890.05056848</v>
      </c>
      <c r="L3209" s="444">
        <f t="shared" ca="1" si="162"/>
        <v>-5872420502.1870041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-5872420502.1870041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-24468418.759112518</v>
      </c>
      <c r="L3210" s="444">
        <f t="shared" ca="1" si="162"/>
        <v>-5896888920.9461164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-5896888920.9461164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-24570370.503942151</v>
      </c>
      <c r="L3211" s="444">
        <f t="shared" ca="1" si="162"/>
        <v>-5921459291.4500589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-5921459291.4500589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-24672747.047708578</v>
      </c>
      <c r="L3212" s="444">
        <f t="shared" ca="1" si="162"/>
        <v>-5946132038.4977674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-5946132038.4977674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-24775550.160407364</v>
      </c>
      <c r="L3213" s="444">
        <f t="shared" ca="1" si="162"/>
        <v>-5970907588.6581745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-5970907588.6581745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-24878781.619409062</v>
      </c>
      <c r="L3214" s="444">
        <f t="shared" ca="1" si="162"/>
        <v>-5995786370.2775831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-5995786370.2775831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-24982443.20948993</v>
      </c>
      <c r="L3215" s="444">
        <f t="shared" ca="1" si="162"/>
        <v>-6020768813.4870729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-6020768813.4870729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-25086536.722862802</v>
      </c>
      <c r="L3216" s="444">
        <f t="shared" ca="1" si="162"/>
        <v>-6045855350.2099361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-6045855350.2099361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-25191063.959208068</v>
      </c>
      <c r="L3217" s="444">
        <f t="shared" ca="1" si="162"/>
        <v>-6071046414.1691446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-6071046414.1691446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-25296026.725704771</v>
      </c>
      <c r="L3218" s="444">
        <f t="shared" ca="1" si="162"/>
        <v>-6096342440.8948498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-6096342440.8948498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-25401426.837061875</v>
      </c>
      <c r="L3219" s="444">
        <f t="shared" ca="1" si="162"/>
        <v>-6121743867.7319117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-6121743867.7319117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-25507266.115549631</v>
      </c>
      <c r="L3220" s="444">
        <f t="shared" ca="1" si="162"/>
        <v>-6147251133.8474617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-6147251133.8474617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-25613546.39103109</v>
      </c>
      <c r="L3221" s="444">
        <f t="shared" ca="1" si="162"/>
        <v>-6172864680.238493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-6172864680.238493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-25720269.500993721</v>
      </c>
      <c r="L3222" s="444">
        <f t="shared" ca="1" si="162"/>
        <v>-6198584949.7394867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-6198584949.7394867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-25827437.290581193</v>
      </c>
      <c r="L3223" s="444">
        <f t="shared" ca="1" si="162"/>
        <v>-6224412387.0300674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-6224412387.0300674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-25935051.612625282</v>
      </c>
      <c r="L3224" s="444">
        <f t="shared" ca="1" si="162"/>
        <v>-6250347438.6426926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-6250347438.6426926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-26043114.327677887</v>
      </c>
      <c r="L3225" s="444">
        <f t="shared" ca="1" si="162"/>
        <v>-6276390552.9703703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-6276390552.9703703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-26151627.304043211</v>
      </c>
      <c r="L3226" s="444">
        <f t="shared" ca="1" si="162"/>
        <v>-6302542180.2744131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-6302542180.2744131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-26260592.417810053</v>
      </c>
      <c r="L3227" s="444">
        <f t="shared" ca="1" si="162"/>
        <v>-6328802772.6922235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-6328802772.6922235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-26370011.552884266</v>
      </c>
      <c r="L3228" s="444">
        <f t="shared" ca="1" si="162"/>
        <v>-6355172784.2451077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-6355172784.2451077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-26479886.601021282</v>
      </c>
      <c r="L3229" s="444">
        <f t="shared" ca="1" si="162"/>
        <v>-6381652670.8461285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-6381652670.8461285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-26590219.461858869</v>
      </c>
      <c r="L3230" s="444">
        <f t="shared" ca="1" si="162"/>
        <v>-6408242890.3079872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-6408242890.3079872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-26701012.042949945</v>
      </c>
      <c r="L3231" s="444">
        <f t="shared" ca="1" si="162"/>
        <v>-6434943902.3509369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-6434943902.3509369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-26812266.259795569</v>
      </c>
      <c r="L3232" s="444">
        <f t="shared" ca="1" si="162"/>
        <v>-6461756168.6107321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-6461756168.6107321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-26923984.035878051</v>
      </c>
      <c r="L3233" s="444">
        <f t="shared" ca="1" si="162"/>
        <v>-6488680152.6466103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-6488680152.6466103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-27036167.302694209</v>
      </c>
      <c r="L3234" s="444">
        <f t="shared" ca="1" si="162"/>
        <v>-6515716319.9493046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-6515716319.9493046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-27148817.999788769</v>
      </c>
      <c r="L3235" s="444">
        <f t="shared" ca="1" si="162"/>
        <v>-6542865137.9490938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-6542865137.9490938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-27261938.074787889</v>
      </c>
      <c r="L3236" s="444">
        <f t="shared" ca="1" si="162"/>
        <v>-6570127076.0238819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-6570127076.0238819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-27375529.483432841</v>
      </c>
      <c r="L3237" s="444">
        <f t="shared" ca="1" si="162"/>
        <v>-6597502605.5073147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-6597502605.5073147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-27489594.189613812</v>
      </c>
      <c r="L3238" s="444">
        <f t="shared" ca="1" si="162"/>
        <v>-6624992199.696928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-6624992199.696928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-27604134.165403865</v>
      </c>
      <c r="L3239" s="444">
        <f t="shared" ca="1" si="162"/>
        <v>-6652596333.8623323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-6652596333.8623323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-27719151.391093049</v>
      </c>
      <c r="L3240" s="444">
        <f t="shared" ca="1" si="162"/>
        <v>-6680315485.2534256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-6680315485.2534256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-27834647.855222605</v>
      </c>
      <c r="L3241" s="444">
        <f t="shared" ca="1" si="162"/>
        <v>-6708150133.1086483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-6708150133.1086483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-27950625.554619364</v>
      </c>
      <c r="L3242" s="444">
        <f t="shared" ca="1" si="162"/>
        <v>-6736100758.6632681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-6736100758.6632681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-28067086.494430285</v>
      </c>
      <c r="L3243" s="444">
        <f t="shared" ca="1" si="162"/>
        <v>-6764167845.1576986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-6764167845.1576986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-28184032.688157078</v>
      </c>
      <c r="L3244" s="444">
        <f t="shared" ca="1" si="162"/>
        <v>-6792351877.8458557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-6792351877.8458557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-28301466.157691065</v>
      </c>
      <c r="L3245" s="444">
        <f t="shared" ca="1" si="162"/>
        <v>-6820653344.0035467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-6820653344.0035467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-28419388.933348112</v>
      </c>
      <c r="L3246" s="444">
        <f t="shared" ca="1" si="162"/>
        <v>-6849072732.9368944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-6849072732.9368944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-28537803.053903721</v>
      </c>
      <c r="L3247" s="444">
        <f t="shared" ca="1" si="162"/>
        <v>-6877610535.990798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-6877610535.990798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-28656710.566628322</v>
      </c>
      <c r="L3248" s="444">
        <f t="shared" ca="1" si="162"/>
        <v>-6906267246.5574265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-6906267246.5574265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-28776113.527322605</v>
      </c>
      <c r="L3249" s="444">
        <f t="shared" ca="1" si="162"/>
        <v>-6935043360.0847492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-6935043360.0847492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-28896014.000353124</v>
      </c>
      <c r="L3250" s="444">
        <f t="shared" ca="1" si="162"/>
        <v>-6963939374.0851021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-6963939374.0851021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-29016414.058687925</v>
      </c>
      <c r="L3251" s="444">
        <f t="shared" ca="1" si="162"/>
        <v>-6992955788.1437902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-6992955788.1437902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-29137315.783932459</v>
      </c>
      <c r="L3252" s="444">
        <f t="shared" ca="1" si="162"/>
        <v>-7022093103.9277229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-7022093103.9277229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-29258721.266365513</v>
      </c>
      <c r="L3253" s="444">
        <f t="shared" ca="1" si="162"/>
        <v>-7051351825.194088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-7051351825.194088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-29380632.604975361</v>
      </c>
      <c r="L3254" s="444">
        <f t="shared" ca="1" si="162"/>
        <v>-7080732457.7990637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-7080732457.7990637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-29503051.907496102</v>
      </c>
      <c r="L3255" s="444">
        <f t="shared" ca="1" si="162"/>
        <v>-7110235509.7065601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-7110235509.7065601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-29625981.290443998</v>
      </c>
      <c r="L3256" s="444">
        <f t="shared" ca="1" si="162"/>
        <v>-7139861490.9970045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-7139861490.9970045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-29749422.879154187</v>
      </c>
      <c r="L3257" s="444">
        <f t="shared" ca="1" si="162"/>
        <v>-7169610913.8761587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-7169610913.8761587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-29873378.807817332</v>
      </c>
      <c r="L3258" s="444">
        <f t="shared" ca="1" si="162"/>
        <v>-7199484292.6839762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-7199484292.6839762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-29997851.219516572</v>
      </c>
      <c r="L3259" s="444">
        <f t="shared" ca="1" si="162"/>
        <v>-7229482143.9034929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-7229482143.9034929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-30122842.266264554</v>
      </c>
      <c r="L3260" s="444">
        <f t="shared" ca="1" si="162"/>
        <v>-7259604986.1697578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-7259604986.1697578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-30248354.109040659</v>
      </c>
      <c r="L3261" s="444">
        <f t="shared" ca="1" si="162"/>
        <v>-7289853340.2787981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-7289853340.2787981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-30374388.917828325</v>
      </c>
      <c r="L3262" s="444">
        <f t="shared" ca="1" si="162"/>
        <v>-7320227729.1966267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-7320227729.1966267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-30500948.871652611</v>
      </c>
      <c r="L3263" s="444">
        <f t="shared" ca="1" si="162"/>
        <v>-7350728678.0682793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-7350728678.0682793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-30628036.158617835</v>
      </c>
      <c r="L3264" s="444">
        <f t="shared" ca="1" si="162"/>
        <v>-7381356714.2268972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-7381356714.2268972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-30755652.975945409</v>
      </c>
      <c r="L3265" s="444">
        <f t="shared" ca="1" si="162"/>
        <v>-7412112367.2028427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-7412112367.2028427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-30883801.53001184</v>
      </c>
      <c r="L3266" s="444">
        <f t="shared" ca="1" si="162"/>
        <v>-7442996168.7328548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-7442996168.7328548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-31012484.036386896</v>
      </c>
      <c r="L3267" s="444">
        <f t="shared" ca="1" si="162"/>
        <v>-7474008652.7692413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-7474008652.7692413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-31141702.719871841</v>
      </c>
      <c r="L3268" s="444">
        <f t="shared" ca="1" si="162"/>
        <v>-7505150355.4891129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-7505150355.4891129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-31271459.814537965</v>
      </c>
      <c r="L3269" s="444">
        <f t="shared" ca="1" si="162"/>
        <v>-7536421815.3036509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-7536421815.3036509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-31401757.563765213</v>
      </c>
      <c r="L3270" s="444">
        <f t="shared" ca="1" si="162"/>
        <v>-7567823572.8674164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-7567823572.8674164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-31532598.220280904</v>
      </c>
      <c r="L3271" s="444">
        <f t="shared" ca="1" si="162"/>
        <v>-7599356171.087697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-7599356171.087697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-31663984.046198737</v>
      </c>
      <c r="L3272" s="444">
        <f t="shared" ca="1" si="162"/>
        <v>-7631020155.1338959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-7631020155.1338959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-31795917.313057896</v>
      </c>
      <c r="L3273" s="444">
        <f t="shared" ca="1" si="162"/>
        <v>-7662816072.4469538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-7662816072.4469538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-31928400.301862307</v>
      </c>
      <c r="L3274" s="444">
        <f t="shared" ca="1" si="162"/>
        <v>-7694744472.7488165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-7694744472.7488165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-32061435.303120073</v>
      </c>
      <c r="L3275" s="444">
        <f t="shared" ca="1" si="162"/>
        <v>-7726805908.0519361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-7726805908.0519361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-32195024.616883062</v>
      </c>
      <c r="L3276" s="444">
        <f t="shared" ca="1" si="162"/>
        <v>-7759000932.6688194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-7759000932.6688194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-32329170.552786753</v>
      </c>
      <c r="L3277" s="444">
        <f t="shared" ca="1" si="162"/>
        <v>-7791330103.2216063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-7791330103.2216063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-32463875.430090025</v>
      </c>
      <c r="L3278" s="444">
        <f t="shared" ca="1" si="162"/>
        <v>-7823793978.6516962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-7823793978.6516962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-32599141.577715404</v>
      </c>
      <c r="L3279" s="444">
        <f t="shared" ca="1" si="162"/>
        <v>-7856393120.2294121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-7856393120.2294121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-32734971.334289212</v>
      </c>
      <c r="L3280" s="444">
        <f t="shared" ca="1" si="162"/>
        <v>-7889128091.5637016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-7889128091.5637016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-32871367.048182089</v>
      </c>
      <c r="L3281" s="444">
        <f t="shared" ca="1" si="162"/>
        <v>-7921999458.6118841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-7921999458.6118841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-33008331.077549517</v>
      </c>
      <c r="L3282" s="444">
        <f t="shared" ca="1" si="162"/>
        <v>-7955007789.6894341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-7955007789.6894341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-33145865.79037264</v>
      </c>
      <c r="L3283" s="444">
        <f t="shared" ca="1" si="162"/>
        <v>-7988153655.4798069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-7988153655.4798069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-33283973.564499199</v>
      </c>
      <c r="L3284" s="444">
        <f t="shared" ca="1" si="162"/>
        <v>-8021437629.0443058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-8021437629.0443058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-33422656.787684605</v>
      </c>
      <c r="L3285" s="444">
        <f t="shared" ca="1" si="162"/>
        <v>-8054860285.8319902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-8054860285.8319902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-33561917.857633293</v>
      </c>
      <c r="L3286" s="444">
        <f t="shared" ca="1" si="162"/>
        <v>-8088422203.6896238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-8088422203.6896238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-33701759.182040095</v>
      </c>
      <c r="L3287" s="444">
        <f t="shared" ca="1" si="162"/>
        <v>-8122123962.871664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-8122123962.871664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-33842183.178631939</v>
      </c>
      <c r="L3288" s="444">
        <f t="shared" ca="1" si="162"/>
        <v>-8155966146.0502958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-8155966146.0502958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-33983192.275209568</v>
      </c>
      <c r="L3289" s="444">
        <f t="shared" ca="1" si="162"/>
        <v>-8189949338.3255053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-8189949338.3255053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-34124788.909689605</v>
      </c>
      <c r="L3290" s="444">
        <f t="shared" ca="1" si="162"/>
        <v>-8224074127.2351952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-8224074127.2351952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-34266975.530146651</v>
      </c>
      <c r="L3291" s="444">
        <f t="shared" ca="1" si="162"/>
        <v>-8258341102.7653418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-8258341102.7653418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-34409754.594855592</v>
      </c>
      <c r="L3292" s="444">
        <f t="shared" ca="1" si="162"/>
        <v>-8292750857.3601971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-8292750857.3601971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-34553128.572334155</v>
      </c>
      <c r="L3293" s="444">
        <f t="shared" ca="1" si="162"/>
        <v>-8327303985.9325314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-8327303985.9325314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-34697099.941385545</v>
      </c>
      <c r="L3294" s="444">
        <f t="shared" ca="1" si="162"/>
        <v>-8362001085.8739166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-8362001085.8739166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-34841671.191141315</v>
      </c>
      <c r="L3295" s="444">
        <f t="shared" ca="1" si="162"/>
        <v>-8396842757.0650578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-8396842757.0650578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-34986844.821104407</v>
      </c>
      <c r="L3296" s="444">
        <f t="shared" ca="1" si="162"/>
        <v>-8431829601.8861618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-8431829601.8861618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-35132623.341192342</v>
      </c>
      <c r="L3297" s="444">
        <f t="shared" ca="1" si="162"/>
        <v>-8466962225.227354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-8466962225.227354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-35279009.27178064</v>
      </c>
      <c r="L3298" s="444">
        <f t="shared" ca="1" si="162"/>
        <v>-8502241234.499135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-8502241234.499135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-35426005.143746398</v>
      </c>
      <c r="L3299" s="444">
        <f t="shared" ca="1" si="162"/>
        <v>-8537667239.6428814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-8537667239.6428814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-35573613.498512007</v>
      </c>
      <c r="L3300" s="444">
        <f t="shared" ca="1" si="162"/>
        <v>-8573240853.1413937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-8573240853.1413937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-35721836.888089143</v>
      </c>
      <c r="L3301" s="444">
        <f t="shared" ca="1" si="162"/>
        <v>-8608962690.0294819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-8608962690.0294819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-35870677.875122838</v>
      </c>
      <c r="L3302" s="444">
        <f t="shared" ca="1" si="162"/>
        <v>-8644833367.904604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-8644833367.904604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-36020139.03293585</v>
      </c>
      <c r="L3303" s="444">
        <f t="shared" ca="1" si="162"/>
        <v>-8680853506.9375401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-8680853506.9375401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-36170222.945573084</v>
      </c>
      <c r="L3304" s="444">
        <f t="shared" ca="1" si="162"/>
        <v>-8717023729.8831139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-8717023729.8831139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-36320932.207846306</v>
      </c>
      <c r="L3305" s="444">
        <f t="shared" ca="1" si="162"/>
        <v>-8753344662.0909595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-8753344662.0909595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-36472269.425379001</v>
      </c>
      <c r="L3306" s="444">
        <f t="shared" ca="1" si="162"/>
        <v>-8789816931.5163383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-8789816931.5163383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-36624237.214651406</v>
      </c>
      <c r="L3307" s="444">
        <f t="shared" ca="1" si="162"/>
        <v>-8826441168.7309895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-8826441168.7309895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-36776838.203045785</v>
      </c>
      <c r="L3308" s="444">
        <f t="shared" ca="1" si="162"/>
        <v>-8863218006.9340343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-8863218006.9340343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-36930075.028891809</v>
      </c>
      <c r="L3309" s="444">
        <f t="shared" ca="1" si="162"/>
        <v>-8900148081.9629269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-8900148081.9629269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-37083950.341512196</v>
      </c>
      <c r="L3310" s="444">
        <f t="shared" ca="1" si="162"/>
        <v>-8937232032.3044395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-8937232032.3044395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-37238466.801268496</v>
      </c>
      <c r="L3311" s="444">
        <f t="shared" ca="1" si="162"/>
        <v>-8974470499.1057072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-8974470499.1057072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-37393627.079607114</v>
      </c>
      <c r="L3312" s="444">
        <f t="shared" ca="1" si="162"/>
        <v>-9011864126.1853142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-9011864126.1853142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-37549433.859105475</v>
      </c>
      <c r="L3313" s="444">
        <f t="shared" ca="1" si="162"/>
        <v>-9049413560.0444202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-9049413560.0444202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-37705889.833518416</v>
      </c>
      <c r="L3314" s="444">
        <f t="shared" ca="1" si="162"/>
        <v>-9087119449.8779392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-9087119449.8779392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-37862997.707824744</v>
      </c>
      <c r="L3315" s="444">
        <f t="shared" ca="1" si="162"/>
        <v>-9124982447.5857639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-9124982447.5857639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-38020760.198274016</v>
      </c>
      <c r="L3316" s="444">
        <f t="shared" ca="1" si="162"/>
        <v>-9163003207.7840385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-9163003207.7840385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-38179180.032433495</v>
      </c>
      <c r="L3317" s="444">
        <f t="shared" ca="1" si="162"/>
        <v>-9201182387.8164711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-9201182387.8164711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-38338259.949235298</v>
      </c>
      <c r="L3318" s="444">
        <f t="shared" ca="1" si="162"/>
        <v>-9239520647.765707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-9239520647.765707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-38498002.699023776</v>
      </c>
      <c r="L3319" s="444">
        <f t="shared" ca="1" si="162"/>
        <v>-9278018650.4647312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-9278018650.4647312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-38658411.043603048</v>
      </c>
      <c r="L3320" s="444">
        <f t="shared" ca="1" si="162"/>
        <v>-9316677061.5083351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-9316677061.5083351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-38819487.756284729</v>
      </c>
      <c r="L3321" s="444">
        <f t="shared" ca="1" si="162"/>
        <v>-9355496549.2646198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-9355496549.2646198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-38981235.621935919</v>
      </c>
      <c r="L3322" s="444">
        <f t="shared" ca="1" si="162"/>
        <v>-9394477784.8865566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-9394477784.8865566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-39143657.43702732</v>
      </c>
      <c r="L3323" s="444">
        <f t="shared" ref="L3323:L3577" ca="1" si="167">I3323-J3323+K3323</f>
        <v>-9433621442.3235836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-9433621442.3235836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-39306756.009681597</v>
      </c>
      <c r="L3324" s="444">
        <f t="shared" ca="1" si="167"/>
        <v>-9472928198.3332653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-9472928198.3332653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-39470534.159721941</v>
      </c>
      <c r="L3325" s="444">
        <f t="shared" ca="1" si="167"/>
        <v>-9512398732.4929867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-9512398732.4929867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-39634994.718720779</v>
      </c>
      <c r="L3326" s="444">
        <f t="shared" ca="1" si="167"/>
        <v>-9552033727.2117081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-9552033727.2117081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-39800140.53004878</v>
      </c>
      <c r="L3327" s="444">
        <f t="shared" ca="1" si="167"/>
        <v>-9591833867.7417564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-9591833867.7417564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-39965974.448923983</v>
      </c>
      <c r="L3328" s="444">
        <f t="shared" ca="1" si="167"/>
        <v>-9631799842.1906796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-9631799842.1906796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-40132499.342461161</v>
      </c>
      <c r="L3329" s="444">
        <f t="shared" ca="1" si="167"/>
        <v>-9671932341.5331402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-9671932341.5331402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-40299718.089721419</v>
      </c>
      <c r="L3330" s="444">
        <f t="shared" ca="1" si="167"/>
        <v>-9712232059.6228619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-9712232059.6228619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-40467633.581761926</v>
      </c>
      <c r="L3331" s="444">
        <f t="shared" ca="1" si="167"/>
        <v>-9752699693.2046242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-9752699693.2046242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-40636248.721685931</v>
      </c>
      <c r="L3332" s="444">
        <f t="shared" ca="1" si="167"/>
        <v>-9793335941.9263096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-9793335941.9263096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-40805566.424692959</v>
      </c>
      <c r="L3333" s="444">
        <f t="shared" ca="1" si="167"/>
        <v>-9834141508.3510017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-9834141508.3510017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-40975589.618129171</v>
      </c>
      <c r="L3334" s="444">
        <f t="shared" ca="1" si="167"/>
        <v>-9875117097.9691315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-9875117097.9691315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-41146321.241538048</v>
      </c>
      <c r="L3335" s="444">
        <f t="shared" ca="1" si="167"/>
        <v>-9916263419.2106705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-9916263419.2106705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-41317764.246711127</v>
      </c>
      <c r="L3336" s="444">
        <f t="shared" ca="1" si="167"/>
        <v>-9957581183.4573822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-9957581183.4573822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-41489921.597739093</v>
      </c>
      <c r="L3337" s="444">
        <f t="shared" ca="1" si="167"/>
        <v>-9999071105.0551205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-9999071105.0551205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-41662796.271063</v>
      </c>
      <c r="L3338" s="444">
        <f t="shared" ca="1" si="167"/>
        <v>-10040733901.326183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-10040733901.326183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-41836391.25552576</v>
      </c>
      <c r="L3339" s="444">
        <f t="shared" ca="1" si="167"/>
        <v>-10082570292.581709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-10082570292.581709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-42010709.55242379</v>
      </c>
      <c r="L3340" s="444">
        <f t="shared" ca="1" si="167"/>
        <v>-10124581002.134132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-10124581002.134132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-42185754.175558887</v>
      </c>
      <c r="L3341" s="444">
        <f t="shared" ca="1" si="167"/>
        <v>-10166766756.30969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-10166766756.30969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-42361528.151290379</v>
      </c>
      <c r="L3342" s="444">
        <f t="shared" ca="1" si="167"/>
        <v>-10209128284.460981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-10209128284.460981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-42538034.518587425</v>
      </c>
      <c r="L3343" s="444">
        <f t="shared" ca="1" si="167"/>
        <v>-10251666318.979568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-10251666318.979568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-42715276.329081535</v>
      </c>
      <c r="L3344" s="444">
        <f t="shared" ca="1" si="167"/>
        <v>-10294381595.308651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-10294381595.308651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-42893256.647119381</v>
      </c>
      <c r="L3345" s="444">
        <f t="shared" ca="1" si="167"/>
        <v>-10337274851.95577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-10337274851.95577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-43071978.549815707</v>
      </c>
      <c r="L3346" s="444">
        <f t="shared" ca="1" si="167"/>
        <v>-10380346830.505587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-10380346830.505587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-43251445.127106607</v>
      </c>
      <c r="L3347" s="444">
        <f t="shared" ca="1" si="167"/>
        <v>-10423598275.632692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-10423598275.632692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-43431659.481802881</v>
      </c>
      <c r="L3348" s="444">
        <f t="shared" ca="1" si="167"/>
        <v>-10467029935.114494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-10467029935.114494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-43612624.729643725</v>
      </c>
      <c r="L3349" s="444">
        <f t="shared" ca="1" si="167"/>
        <v>-10510642559.844137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-10510642559.844137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-43794343.99935057</v>
      </c>
      <c r="L3350" s="444">
        <f t="shared" ca="1" si="167"/>
        <v>-10554436903.843489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-10554436903.843489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-43976820.432681203</v>
      </c>
      <c r="L3351" s="444">
        <f t="shared" ca="1" si="167"/>
        <v>-10598413724.276171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-10598413724.276171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-44160057.184484042</v>
      </c>
      <c r="L3352" s="444">
        <f t="shared" ca="1" si="167"/>
        <v>-10642573781.460655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-10642573781.460655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-44344057.422752731</v>
      </c>
      <c r="L3353" s="444">
        <f t="shared" ca="1" si="167"/>
        <v>-10686917838.883408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-10686917838.883408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-44528824.328680865</v>
      </c>
      <c r="L3354" s="444">
        <f t="shared" ca="1" si="167"/>
        <v>-10731446663.212088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-10731446663.212088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-44714361.09671703</v>
      </c>
      <c r="L3355" s="444">
        <f t="shared" ca="1" si="167"/>
        <v>-10776161024.308805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-10776161024.308805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-44900670.934620023</v>
      </c>
      <c r="L3356" s="444">
        <f t="shared" ca="1" si="167"/>
        <v>-10821061695.243425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-10821061695.243425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-45087757.06351427</v>
      </c>
      <c r="L3357" s="444">
        <f t="shared" ca="1" si="167"/>
        <v>-10866149452.30694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-10866149452.30694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-45275622.717945583</v>
      </c>
      <c r="L3358" s="444">
        <f t="shared" ca="1" si="167"/>
        <v>-10911425075.024885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-10911425075.024885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-45464271.145937018</v>
      </c>
      <c r="L3359" s="444">
        <f t="shared" ca="1" si="167"/>
        <v>-10956889346.170822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-10956889346.170822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-45653705.609045088</v>
      </c>
      <c r="L3360" s="444">
        <f t="shared" ca="1" si="167"/>
        <v>-11002543051.779867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-11002543051.779867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-45843929.382416114</v>
      </c>
      <c r="L3361" s="444">
        <f t="shared" ca="1" si="167"/>
        <v>-11048386981.162283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-11048386981.162283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-46034945.754842848</v>
      </c>
      <c r="L3362" s="444">
        <f t="shared" ca="1" si="167"/>
        <v>-11094421926.917126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-11094421926.917126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-46226758.028821357</v>
      </c>
      <c r="L3363" s="444">
        <f t="shared" ca="1" si="167"/>
        <v>-11140648684.945948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-11140648684.945948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-46419369.520608112</v>
      </c>
      <c r="L3364" s="444">
        <f t="shared" ca="1" si="167"/>
        <v>-11187068054.466557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-11187068054.466557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-46612783.56027732</v>
      </c>
      <c r="L3365" s="444">
        <f t="shared" ca="1" si="167"/>
        <v>-11233680838.026834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-11233680838.026834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-46807003.491778478</v>
      </c>
      <c r="L3366" s="444">
        <f t="shared" ca="1" si="167"/>
        <v>-11280487841.518614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-11280487841.518614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-47002032.672994226</v>
      </c>
      <c r="L3367" s="444">
        <f t="shared" ca="1" si="167"/>
        <v>-11327489874.191608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-11327489874.191608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-47197874.475798368</v>
      </c>
      <c r="L3368" s="444">
        <f t="shared" ca="1" si="167"/>
        <v>-11374687748.667406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-11374687748.667406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-47394532.286114193</v>
      </c>
      <c r="L3369" s="444">
        <f t="shared" ca="1" si="167"/>
        <v>-11422082280.95352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-11422082280.95352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-47592009.503973</v>
      </c>
      <c r="L3370" s="444">
        <f t="shared" ca="1" si="167"/>
        <v>-11469674290.457493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-11469674290.457493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-47790309.543572888</v>
      </c>
      <c r="L3371" s="444">
        <f t="shared" ca="1" si="167"/>
        <v>-11517464600.001066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-11517464600.001066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-47989435.833337776</v>
      </c>
      <c r="L3372" s="444">
        <f t="shared" ca="1" si="167"/>
        <v>-11565454035.834404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-11565454035.834404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-48189391.815976679</v>
      </c>
      <c r="L3373" s="444">
        <f t="shared" ca="1" si="167"/>
        <v>-11613643427.650381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-11613643427.650381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-48390180.948543251</v>
      </c>
      <c r="L3374" s="444">
        <f t="shared" ca="1" si="167"/>
        <v>-11662033608.598925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-11662033608.598925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-48591806.702495515</v>
      </c>
      <c r="L3375" s="444">
        <f t="shared" ca="1" si="167"/>
        <v>-11710625415.30142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-11710625415.30142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-48794272.563755915</v>
      </c>
      <c r="L3376" s="444">
        <f t="shared" ca="1" si="167"/>
        <v>-11759419687.865175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-11759419687.865175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-48997582.032771565</v>
      </c>
      <c r="L3377" s="444">
        <f t="shared" ca="1" si="167"/>
        <v>-11808417269.897947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-11808417269.897947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-49201738.62457478</v>
      </c>
      <c r="L3378" s="444">
        <f t="shared" ca="1" si="167"/>
        <v>-11857619008.522522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-11857619008.522522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-49406745.868843839</v>
      </c>
      <c r="L3379" s="444">
        <f t="shared" ca="1" si="167"/>
        <v>-11907025754.391365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-11907025754.391365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-49612607.309964024</v>
      </c>
      <c r="L3380" s="444">
        <f t="shared" ca="1" si="167"/>
        <v>-11956638361.701328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-11956638361.701328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-49819326.50708887</v>
      </c>
      <c r="L3381" s="444">
        <f t="shared" ca="1" si="167"/>
        <v>-12006457688.208418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-12006457688.208418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-50026907.034201741</v>
      </c>
      <c r="L3382" s="444">
        <f t="shared" ca="1" si="167"/>
        <v>-12056484595.24262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-12056484595.24262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-50235352.480177581</v>
      </c>
      <c r="L3383" s="444">
        <f t="shared" ca="1" si="167"/>
        <v>-12106719947.722797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-12106719947.722797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-50444666.448844992</v>
      </c>
      <c r="L3384" s="444">
        <f t="shared" ca="1" si="167"/>
        <v>-12157164614.171642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-12157164614.171642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-50654852.559048511</v>
      </c>
      <c r="L3385" s="444">
        <f t="shared" ca="1" si="167"/>
        <v>-12207819466.73069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-12207819466.73069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-50865914.444711208</v>
      </c>
      <c r="L3386" s="444">
        <f t="shared" ca="1" si="167"/>
        <v>-12258685381.175402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-12258685381.175402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-51077855.754897505</v>
      </c>
      <c r="L3387" s="444">
        <f t="shared" ca="1" si="167"/>
        <v>-12309763236.9303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-12309763236.9303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-51290680.153876245</v>
      </c>
      <c r="L3388" s="444">
        <f t="shared" ca="1" si="167"/>
        <v>-12361053917.084175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-12361053917.084175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-51504391.321184061</v>
      </c>
      <c r="L3389" s="444">
        <f t="shared" ca="1" si="167"/>
        <v>-12412558308.405359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-12412558308.405359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-51718992.951688997</v>
      </c>
      <c r="L3390" s="444">
        <f t="shared" ca="1" si="167"/>
        <v>-12464277301.357048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-12464277301.357048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-51934488.755654365</v>
      </c>
      <c r="L3391" s="444">
        <f t="shared" ca="1" si="167"/>
        <v>-12516211790.112703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-12516211790.112703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-52150882.458802931</v>
      </c>
      <c r="L3392" s="444">
        <f t="shared" ca="1" si="167"/>
        <v>-12568362672.571507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-12568362672.571507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-52368177.802381277</v>
      </c>
      <c r="L3393" s="444">
        <f t="shared" ca="1" si="167"/>
        <v>-12620730850.373888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-12620730850.373888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-52586378.543224536</v>
      </c>
      <c r="L3394" s="444">
        <f t="shared" ca="1" si="167"/>
        <v>-12673317228.917112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-12673317228.917112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-52805488.453821301</v>
      </c>
      <c r="L3395" s="444">
        <f t="shared" ca="1" si="167"/>
        <v>-12726122717.370934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-12726122717.370934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-53025511.322378889</v>
      </c>
      <c r="L3396" s="444">
        <f t="shared" ca="1" si="167"/>
        <v>-12779148228.693312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-12779148228.693312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-53246450.952888802</v>
      </c>
      <c r="L3397" s="444">
        <f t="shared" ca="1" si="167"/>
        <v>-12832394679.6462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-12832394679.6462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-53468311.1651925</v>
      </c>
      <c r="L3398" s="444">
        <f t="shared" ca="1" si="167"/>
        <v>-12885862990.811392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-12885862990.811392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-53691095.795047462</v>
      </c>
      <c r="L3399" s="444">
        <f t="shared" ca="1" si="167"/>
        <v>-12939554086.60644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-12939554086.60644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-53914808.694193497</v>
      </c>
      <c r="L3400" s="444">
        <f t="shared" ca="1" si="167"/>
        <v>-12993468895.300632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-12993468895.300632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-54139453.7304193</v>
      </c>
      <c r="L3401" s="444">
        <f t="shared" ca="1" si="167"/>
        <v>-13047608349.031052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-13047608349.031052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-54365034.787629381</v>
      </c>
      <c r="L3402" s="444">
        <f t="shared" ca="1" si="167"/>
        <v>-13101973383.818682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-13101973383.818682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-54591555.765911169</v>
      </c>
      <c r="L3403" s="444">
        <f t="shared" ca="1" si="167"/>
        <v>-13156564939.584593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-13156564939.584593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-54819020.581602469</v>
      </c>
      <c r="L3404" s="444">
        <f t="shared" ca="1" si="167"/>
        <v>-13211383960.166195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-13211383960.166195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-55047433.167359143</v>
      </c>
      <c r="L3405" s="444">
        <f t="shared" ca="1" si="167"/>
        <v>-13266431393.333553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-13266431393.333553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-55276797.47222314</v>
      </c>
      <c r="L3406" s="444">
        <f t="shared" ca="1" si="167"/>
        <v>-13321708190.805777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-13321708190.805777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-55507117.461690731</v>
      </c>
      <c r="L3407" s="444">
        <f t="shared" ca="1" si="167"/>
        <v>-13377215308.267467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-13377215308.267467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-55738397.11778111</v>
      </c>
      <c r="L3408" s="444">
        <f t="shared" ca="1" si="167"/>
        <v>-13432953705.385248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-13432953705.385248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-55970640.43910519</v>
      </c>
      <c r="L3409" s="444">
        <f t="shared" ca="1" si="167"/>
        <v>-13488924345.824354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-13488924345.824354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-56203851.440934815</v>
      </c>
      <c r="L3410" s="444">
        <f t="shared" ca="1" si="167"/>
        <v>-13545128197.265289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-13545128197.265289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-56438034.155272029</v>
      </c>
      <c r="L3411" s="444">
        <f t="shared" ca="1" si="167"/>
        <v>-13601566231.420561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-13601566231.420561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-56673192.630919002</v>
      </c>
      <c r="L3412" s="444">
        <f t="shared" ca="1" si="167"/>
        <v>-13658239424.051479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-13658239424.051479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-56909330.93354784</v>
      </c>
      <c r="L3413" s="444">
        <f t="shared" ca="1" si="167"/>
        <v>-13715148754.985027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-13715148754.985027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-57146453.145770937</v>
      </c>
      <c r="L3414" s="444">
        <f t="shared" ca="1" si="167"/>
        <v>-13772295208.130798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-13772295208.130798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-57384563.36721167</v>
      </c>
      <c r="L3415" s="444">
        <f t="shared" ca="1" si="167"/>
        <v>-13829679771.498011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-13829679771.498011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-57623665.714575045</v>
      </c>
      <c r="L3416" s="444">
        <f t="shared" ca="1" si="167"/>
        <v>-13887303437.212585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-13887303437.212585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-57863764.321719103</v>
      </c>
      <c r="L3417" s="444">
        <f t="shared" ca="1" si="167"/>
        <v>-13945167201.534304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-13945167201.534304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-58104863.339726254</v>
      </c>
      <c r="L3418" s="444">
        <f t="shared" ca="1" si="167"/>
        <v>-14003272064.874029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-14003272064.874029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-58346966.936975121</v>
      </c>
      <c r="L3419" s="444">
        <f t="shared" ca="1" si="167"/>
        <v>-14061619031.811005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-14061619031.811005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-58590079.299212515</v>
      </c>
      <c r="L3420" s="444">
        <f t="shared" ca="1" si="167"/>
        <v>-14120209111.110218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-14120209111.110218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-58834204.629625902</v>
      </c>
      <c r="L3421" s="444">
        <f t="shared" ca="1" si="167"/>
        <v>-14179043315.739843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-14179043315.739843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-59079347.148916014</v>
      </c>
      <c r="L3422" s="444">
        <f t="shared" ca="1" si="167"/>
        <v>-14238122662.88876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-14238122662.88876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-59325511.095369838</v>
      </c>
      <c r="L3423" s="444">
        <f t="shared" ca="1" si="167"/>
        <v>-14297448173.984129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-14297448173.984129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-59572700.72493387</v>
      </c>
      <c r="L3424" s="444">
        <f t="shared" ca="1" si="167"/>
        <v>-14357020874.709063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-14357020874.709063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-59820920.311287768</v>
      </c>
      <c r="L3425" s="444">
        <f t="shared" ca="1" si="167"/>
        <v>-14416841795.02035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-14416841795.02035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-60070174.145918123</v>
      </c>
      <c r="L3426" s="444">
        <f t="shared" ca="1" si="167"/>
        <v>-14476911969.166267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-14476911969.166267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-60320466.538192779</v>
      </c>
      <c r="L3427" s="444">
        <f t="shared" ca="1" si="167"/>
        <v>-14537232435.70446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-14537232435.70446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-60571801.815435253</v>
      </c>
      <c r="L3428" s="444">
        <f t="shared" ca="1" si="167"/>
        <v>-14597804237.519896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-14597804237.519896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-60824184.322999567</v>
      </c>
      <c r="L3429" s="444">
        <f t="shared" ca="1" si="167"/>
        <v>-14658628421.842896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-14658628421.842896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-61077618.424345396</v>
      </c>
      <c r="L3430" s="444">
        <f t="shared" ca="1" si="167"/>
        <v>-14719706040.267241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-14719706040.267241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-61332108.501113504</v>
      </c>
      <c r="L3431" s="444">
        <f t="shared" ca="1" si="167"/>
        <v>-14781038148.768354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-14781038148.768354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-61587658.953201473</v>
      </c>
      <c r="L3432" s="444">
        <f t="shared" ca="1" si="167"/>
        <v>-14842625807.721556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-14842625807.721556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-61844274.198839813</v>
      </c>
      <c r="L3433" s="444">
        <f t="shared" ca="1" si="167"/>
        <v>-14904470081.920395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-14904470081.920395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-62101958.674668312</v>
      </c>
      <c r="L3434" s="444">
        <f t="shared" ca="1" si="167"/>
        <v>-14966572040.595062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-14966572040.595062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-62360716.835812755</v>
      </c>
      <c r="L3435" s="444">
        <f t="shared" ca="1" si="167"/>
        <v>-15028932757.430876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-15028932757.430876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-62620553.15596199</v>
      </c>
      <c r="L3436" s="444">
        <f t="shared" ca="1" si="167"/>
        <v>-15091553310.586838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-15091553310.586838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-62881472.127445154</v>
      </c>
      <c r="L3437" s="444">
        <f t="shared" ca="1" si="167"/>
        <v>-15154434782.714283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-15154434782.714283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-63143478.261309512</v>
      </c>
      <c r="L3438" s="444">
        <f t="shared" ca="1" si="167"/>
        <v>-15217578260.975592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-15217578260.975592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-63406576.087398298</v>
      </c>
      <c r="L3439" s="444">
        <f t="shared" ca="1" si="167"/>
        <v>-15280984837.06299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-15280984837.06299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-63670770.154429115</v>
      </c>
      <c r="L3440" s="444">
        <f t="shared" ca="1" si="167"/>
        <v>-15344655607.217419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-15344655607.217419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-63936065.030072577</v>
      </c>
      <c r="L3441" s="444">
        <f t="shared" ca="1" si="167"/>
        <v>-15408591672.247492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-15408591672.247492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-64202465.301031224</v>
      </c>
      <c r="L3442" s="444">
        <f t="shared" ca="1" si="167"/>
        <v>-15472794137.548523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-15472794137.548523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-64469975.573118843</v>
      </c>
      <c r="L3443" s="444">
        <f t="shared" ca="1" si="167"/>
        <v>-15537264113.121641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-15537264113.121641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-64738600.471340172</v>
      </c>
      <c r="L3444" s="444">
        <f t="shared" ca="1" si="167"/>
        <v>-15602002713.592981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-15602002713.592981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-65008344.639970765</v>
      </c>
      <c r="L3445" s="444">
        <f t="shared" ca="1" si="167"/>
        <v>-15667011058.232952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-15667011058.232952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-65279212.742637292</v>
      </c>
      <c r="L3446" s="444">
        <f t="shared" ca="1" si="167"/>
        <v>-15732290270.97559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-15732290270.97559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-65551209.462398291</v>
      </c>
      <c r="L3447" s="444">
        <f t="shared" ca="1" si="167"/>
        <v>-15797841480.437988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-15797841480.437988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-65824339.501824945</v>
      </c>
      <c r="L3448" s="444">
        <f t="shared" ca="1" si="167"/>
        <v>-15863665819.939814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-15863665819.939814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-66098607.583082557</v>
      </c>
      <c r="L3449" s="444">
        <f t="shared" ca="1" si="167"/>
        <v>-15929764427.522896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-15929764427.522896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-66374018.448012061</v>
      </c>
      <c r="L3450" s="444">
        <f t="shared" ca="1" si="167"/>
        <v>-15996138445.970907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-15996138445.970907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-66650576.858212113</v>
      </c>
      <c r="L3451" s="444">
        <f t="shared" ca="1" si="167"/>
        <v>-16062789022.829119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-16062789022.829119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-66928287.595121317</v>
      </c>
      <c r="L3452" s="444">
        <f t="shared" ca="1" si="167"/>
        <v>-16129717310.42424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-16129717310.42424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-67207155.460100994</v>
      </c>
      <c r="L3453" s="444">
        <f t="shared" ca="1" si="167"/>
        <v>-16196924465.88434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-16196924465.88434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-67487185.274518088</v>
      </c>
      <c r="L3454" s="444">
        <f t="shared" ca="1" si="167"/>
        <v>-16264411651.158859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-16264411651.158859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-67768381.879828572</v>
      </c>
      <c r="L3455" s="444">
        <f t="shared" ca="1" si="167"/>
        <v>-16332180033.038689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-16332180033.038689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-68050750.137661204</v>
      </c>
      <c r="L3456" s="444">
        <f t="shared" ca="1" si="167"/>
        <v>-16400230783.17635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-16400230783.17635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-68334294.929901451</v>
      </c>
      <c r="L3457" s="444">
        <f t="shared" ca="1" si="167"/>
        <v>-16468565078.106251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-16468565078.106251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-68619021.158776045</v>
      </c>
      <c r="L3458" s="444">
        <f t="shared" ca="1" si="167"/>
        <v>-16537184099.265026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-16537184099.265026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-68904933.746937603</v>
      </c>
      <c r="L3459" s="444">
        <f t="shared" ca="1" si="167"/>
        <v>-16606089033.011963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-16606089033.011963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-69192037.637549847</v>
      </c>
      <c r="L3460" s="444">
        <f t="shared" ca="1" si="167"/>
        <v>-16675281070.649513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-16675281070.649513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-69480337.794372976</v>
      </c>
      <c r="L3461" s="444">
        <f t="shared" ca="1" si="167"/>
        <v>-16744761408.443886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-16744761408.443886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-69769839.20184952</v>
      </c>
      <c r="L3462" s="444">
        <f t="shared" ca="1" si="167"/>
        <v>-16814531247.645735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-16814531247.645735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-70060546.865190566</v>
      </c>
      <c r="L3463" s="444">
        <f t="shared" ca="1" si="167"/>
        <v>-16884591794.510925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-16884591794.510925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-70352465.810462192</v>
      </c>
      <c r="L3464" s="444">
        <f t="shared" ca="1" si="167"/>
        <v>-16954944260.321388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-16954944260.321388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-70645601.084672451</v>
      </c>
      <c r="L3465" s="444">
        <f t="shared" ca="1" si="167"/>
        <v>-17025589861.406061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-17025589861.406061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-70939957.755858585</v>
      </c>
      <c r="L3466" s="444">
        <f t="shared" ca="1" si="167"/>
        <v>-17096529819.161921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-17096529819.161921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-71235540.913174674</v>
      </c>
      <c r="L3467" s="444">
        <f t="shared" ca="1" si="167"/>
        <v>-17167765360.075096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-17167765360.075096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-71532355.666979581</v>
      </c>
      <c r="L3468" s="444">
        <f t="shared" ca="1" si="167"/>
        <v>-17239297715.742077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-17239297715.742077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-71830407.148925319</v>
      </c>
      <c r="L3469" s="444">
        <f t="shared" ca="1" si="167"/>
        <v>-17311128122.891003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-17311128122.891003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-72129700.512045845</v>
      </c>
      <c r="L3470" s="444">
        <f t="shared" ca="1" si="167"/>
        <v>-17383257823.403049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-17383257823.403049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-72430240.930846035</v>
      </c>
      <c r="L3471" s="444">
        <f t="shared" ca="1" si="167"/>
        <v>-17455688064.333897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-17455688064.333897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-72732033.601391241</v>
      </c>
      <c r="L3472" s="444">
        <f t="shared" ca="1" si="167"/>
        <v>-17528420097.935287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-17528420097.935287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-73035083.741397023</v>
      </c>
      <c r="L3473" s="444">
        <f t="shared" ca="1" si="167"/>
        <v>-17601455181.676685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-17601455181.676685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-73339396.590319514</v>
      </c>
      <c r="L3474" s="444">
        <f t="shared" ca="1" si="167"/>
        <v>-17674794578.267006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-17674794578.267006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-73644977.409445852</v>
      </c>
      <c r="L3475" s="444">
        <f t="shared" ca="1" si="167"/>
        <v>-17748439555.676453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-17748439555.676453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-73951831.481985211</v>
      </c>
      <c r="L3476" s="444">
        <f t="shared" ca="1" si="167"/>
        <v>-17822391387.15844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-17822391387.15844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-74259964.113160163</v>
      </c>
      <c r="L3477" s="444">
        <f t="shared" ca="1" si="167"/>
        <v>-17896651351.271599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-17896651351.271599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-74569380.630298331</v>
      </c>
      <c r="L3478" s="444">
        <f t="shared" ca="1" si="167"/>
        <v>-17971220731.901897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-17971220731.901897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-74880086.382924572</v>
      </c>
      <c r="L3479" s="444">
        <f t="shared" ca="1" si="167"/>
        <v>-18046100818.284821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-18046100818.284821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-75192086.742853418</v>
      </c>
      <c r="L3480" s="444">
        <f t="shared" ca="1" si="167"/>
        <v>-18121292905.027676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-18121292905.027676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-75505387.104281977</v>
      </c>
      <c r="L3481" s="444">
        <f t="shared" ca="1" si="167"/>
        <v>-18196798292.131958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-18196798292.131958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-75819992.883883163</v>
      </c>
      <c r="L3482" s="444">
        <f t="shared" ca="1" si="167"/>
        <v>-18272618285.015842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-18272618285.015842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-76135909.520899341</v>
      </c>
      <c r="L3483" s="444">
        <f t="shared" ca="1" si="167"/>
        <v>-18348754194.536743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-18348754194.536743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-76453142.477236435</v>
      </c>
      <c r="L3484" s="444">
        <f t="shared" ca="1" si="167"/>
        <v>-18425207337.013981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-18425207337.013981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-76771697.237558246</v>
      </c>
      <c r="L3485" s="444">
        <f t="shared" ca="1" si="167"/>
        <v>-18501979034.251537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-18501979034.251537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-77091579.30938141</v>
      </c>
      <c r="L3486" s="444">
        <f t="shared" ca="1" si="167"/>
        <v>-18579070613.560917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-18579070613.560917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-77412794.223170489</v>
      </c>
      <c r="L3487" s="444">
        <f t="shared" ca="1" si="167"/>
        <v>-18656483407.784088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-18656483407.784088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-77735347.532433704</v>
      </c>
      <c r="L3488" s="444">
        <f t="shared" ca="1" si="167"/>
        <v>-18734218755.316521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-18734218755.316521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-78059244.813818842</v>
      </c>
      <c r="L3489" s="444">
        <f t="shared" ca="1" si="167"/>
        <v>-18812278000.130341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-18812278000.130341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-78384491.667209744</v>
      </c>
      <c r="L3490" s="444">
        <f t="shared" ca="1" si="167"/>
        <v>-18890662491.79755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-18890662491.79755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-78711093.715823129</v>
      </c>
      <c r="L3491" s="444">
        <f t="shared" ca="1" si="167"/>
        <v>-18969373585.513374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-18969373585.513374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-79039056.606305718</v>
      </c>
      <c r="L3492" s="444">
        <f t="shared" ca="1" si="167"/>
        <v>-19048412642.119678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-19048412642.119678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-79368386.008831993</v>
      </c>
      <c r="L3493" s="444">
        <f t="shared" ca="1" si="167"/>
        <v>-19127781028.12851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-19127781028.12851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-79699087.617202118</v>
      </c>
      <c r="L3494" s="444">
        <f t="shared" ca="1" si="167"/>
        <v>-19207480115.745712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-19207480115.745712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-80031167.148940474</v>
      </c>
      <c r="L3495" s="444">
        <f t="shared" ca="1" si="167"/>
        <v>-19287511282.894653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-19287511282.894653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-80364630.345394388</v>
      </c>
      <c r="L3496" s="444">
        <f t="shared" ca="1" si="167"/>
        <v>-19367875913.240047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-19367875913.240047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-80699482.971833527</v>
      </c>
      <c r="L3497" s="444">
        <f t="shared" ca="1" si="167"/>
        <v>-19448575396.21188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-19448575396.21188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-81035730.817549497</v>
      </c>
      <c r="L3498" s="444">
        <f t="shared" ca="1" si="167"/>
        <v>-19529611127.02943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-19529611127.02943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-81373379.695955962</v>
      </c>
      <c r="L3499" s="444">
        <f t="shared" ca="1" si="167"/>
        <v>-19610984506.725388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-19610984506.725388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-81712435.44468911</v>
      </c>
      <c r="L3500" s="444">
        <f t="shared" ca="1" si="167"/>
        <v>-19692696942.170078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-19692696942.170078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-82052903.925708652</v>
      </c>
      <c r="L3501" s="444">
        <f t="shared" ca="1" si="167"/>
        <v>-19774749846.095787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-19774749846.095787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-82394791.025399119</v>
      </c>
      <c r="L3502" s="444">
        <f t="shared" ca="1" si="167"/>
        <v>-19857144637.121185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-19857144637.121185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-82738102.654671609</v>
      </c>
      <c r="L3503" s="444">
        <f t="shared" ca="1" si="167"/>
        <v>-19939882739.775856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-19939882739.775856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-83082844.74906607</v>
      </c>
      <c r="L3504" s="444">
        <f t="shared" ca="1" si="167"/>
        <v>-20022965584.524921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-20022965584.524921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-83429023.268853843</v>
      </c>
      <c r="L3505" s="444">
        <f t="shared" ca="1" si="167"/>
        <v>-20106394607.793774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-20106394607.793774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-83776644.199140728</v>
      </c>
      <c r="L3506" s="444">
        <f t="shared" ca="1" si="167"/>
        <v>-20190171251.992916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-20190171251.992916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-84125713.549970478</v>
      </c>
      <c r="L3507" s="444">
        <f t="shared" ca="1" si="167"/>
        <v>-20274296965.542885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-20274296965.542885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-84476237.356428683</v>
      </c>
      <c r="L3508" s="444">
        <f t="shared" ca="1" si="167"/>
        <v>-20358773202.899315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-20358773202.899315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-84828221.678747147</v>
      </c>
      <c r="L3509" s="444">
        <f t="shared" ca="1" si="167"/>
        <v>-20443601424.57806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-20443601424.57806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-85181672.602408588</v>
      </c>
      <c r="L3510" s="444">
        <f t="shared" ca="1" si="167"/>
        <v>-20528783097.18047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-20528783097.18047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-85536596.238251954</v>
      </c>
      <c r="L3511" s="444">
        <f t="shared" ca="1" si="167"/>
        <v>-20614319693.41872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-20614319693.41872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-85892998.722578004</v>
      </c>
      <c r="L3512" s="444">
        <f t="shared" ca="1" si="167"/>
        <v>-20700212692.141296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-20700212692.141296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-86250886.217255399</v>
      </c>
      <c r="L3513" s="444">
        <f t="shared" ca="1" si="167"/>
        <v>-20786463578.358551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-20786463578.358551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-86610264.909827292</v>
      </c>
      <c r="L3514" s="444">
        <f t="shared" ca="1" si="167"/>
        <v>-20873073843.268379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-20873073843.268379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-86971141.013618246</v>
      </c>
      <c r="L3515" s="444">
        <f t="shared" ca="1" si="167"/>
        <v>-20960044984.281998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-20960044984.281998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-87333520.767841652</v>
      </c>
      <c r="L3516" s="444">
        <f t="shared" ca="1" si="167"/>
        <v>-21047378505.049839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-21047378505.049839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-87697410.437707663</v>
      </c>
      <c r="L3517" s="444">
        <f t="shared" ca="1" si="167"/>
        <v>-21135075915.487545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-21135075915.487545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-88062816.314531431</v>
      </c>
      <c r="L3518" s="444">
        <f t="shared" ca="1" si="167"/>
        <v>-21223138731.802078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-21223138731.802078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-88429744.715841994</v>
      </c>
      <c r="L3519" s="444">
        <f t="shared" ca="1" si="167"/>
        <v>-21311568476.517921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-21311568476.517921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-88798201.985491335</v>
      </c>
      <c r="L3520" s="444">
        <f t="shared" ca="1" si="167"/>
        <v>-21400366678.503414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-21400366678.503414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-89168194.493764222</v>
      </c>
      <c r="L3521" s="444">
        <f t="shared" ca="1" si="167"/>
        <v>-21489534872.997177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-21489534872.997177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-89539728.637488231</v>
      </c>
      <c r="L3522" s="444">
        <f t="shared" ca="1" si="167"/>
        <v>-21579074601.634666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-21579074601.634666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-89912810.840144441</v>
      </c>
      <c r="L3523" s="444">
        <f t="shared" ca="1" si="167"/>
        <v>-21668987412.474812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-21668987412.474812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-90287447.551978379</v>
      </c>
      <c r="L3524" s="444">
        <f t="shared" ca="1" si="167"/>
        <v>-21759274860.026791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-21759274860.026791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-90663645.250111625</v>
      </c>
      <c r="L3525" s="444">
        <f t="shared" ca="1" si="167"/>
        <v>-21849938505.276901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-21849938505.276901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-91041410.438653752</v>
      </c>
      <c r="L3526" s="444">
        <f t="shared" ca="1" si="167"/>
        <v>-21940979915.715553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-21940979915.715553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-91420749.648814797</v>
      </c>
      <c r="L3527" s="444">
        <f t="shared" ca="1" si="167"/>
        <v>-22032400665.364368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-22032400665.364368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-91801669.439018205</v>
      </c>
      <c r="L3528" s="444">
        <f t="shared" ca="1" si="167"/>
        <v>-22124202334.803387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-22124202334.803387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-92184176.395014107</v>
      </c>
      <c r="L3529" s="444">
        <f t="shared" ca="1" si="167"/>
        <v>-22216386511.198402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-22216386511.198402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-92568277.129993349</v>
      </c>
      <c r="L3530" s="444">
        <f t="shared" ca="1" si="167"/>
        <v>-22308954788.328396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-22308954788.328396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-92953978.284701645</v>
      </c>
      <c r="L3531" s="444">
        <f t="shared" ca="1" si="167"/>
        <v>-22401908766.613098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-22401908766.613098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-93341286.527554572</v>
      </c>
      <c r="L3532" s="444">
        <f t="shared" ca="1" si="167"/>
        <v>-22495250053.140652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-22495250053.140652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-93730208.554752707</v>
      </c>
      <c r="L3533" s="444">
        <f t="shared" ca="1" si="167"/>
        <v>-22588980261.695404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-22588980261.695404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-94120751.090397522</v>
      </c>
      <c r="L3534" s="444">
        <f t="shared" ca="1" si="167"/>
        <v>-22683101012.785801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-22683101012.785801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-94512920.886607498</v>
      </c>
      <c r="L3535" s="444">
        <f t="shared" ca="1" si="167"/>
        <v>-22777613933.672409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-22777613933.672409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-94906724.723635033</v>
      </c>
      <c r="L3536" s="444">
        <f t="shared" ca="1" si="167"/>
        <v>-22872520658.396046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-22872520658.396046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-95302169.409983516</v>
      </c>
      <c r="L3537" s="444">
        <f t="shared" ca="1" si="167"/>
        <v>-22967822827.80603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-22967822827.80603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-95699261.782525122</v>
      </c>
      <c r="L3538" s="444">
        <f t="shared" ca="1" si="167"/>
        <v>-23063522089.588554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-23063522089.588554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-96098008.70661898</v>
      </c>
      <c r="L3539" s="444">
        <f t="shared" ca="1" si="167"/>
        <v>-23159620098.295174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-23159620098.295174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-96498417.076229885</v>
      </c>
      <c r="L3540" s="444">
        <f t="shared" ca="1" si="167"/>
        <v>-23256118515.371403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-23256118515.371403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-96900493.814047515</v>
      </c>
      <c r="L3541" s="444">
        <f t="shared" ca="1" si="167"/>
        <v>-23353019009.185452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-23353019009.185452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-97304245.871606052</v>
      </c>
      <c r="L3542" s="444">
        <f t="shared" ca="1" si="167"/>
        <v>-23450323255.057056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-23450323255.057056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-97709680.229404405</v>
      </c>
      <c r="L3543" s="444">
        <f t="shared" ca="1" si="167"/>
        <v>-23548032935.286461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-23548032935.286461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-98116803.897026926</v>
      </c>
      <c r="L3544" s="444">
        <f t="shared" ca="1" si="167"/>
        <v>-23646149739.183487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-23646149739.183487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-98525623.913264528</v>
      </c>
      <c r="L3545" s="444">
        <f t="shared" ca="1" si="167"/>
        <v>-23744675363.096752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-23744675363.096752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-98936147.346236467</v>
      </c>
      <c r="L3546" s="444">
        <f t="shared" ca="1" si="167"/>
        <v>-23843611510.442989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-23843611510.442989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-99348381.293512449</v>
      </c>
      <c r="L3547" s="444">
        <f t="shared" ca="1" si="167"/>
        <v>-23942959891.736504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-23942959891.736504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-99762332.882235438</v>
      </c>
      <c r="L3548" s="444">
        <f t="shared" ca="1" si="167"/>
        <v>-24042722224.61874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-24042722224.61874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-100178009.26924475</v>
      </c>
      <c r="L3549" s="444">
        <f t="shared" ca="1" si="167"/>
        <v>-24142900233.887985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-24142900233.887985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-100595417.64119993</v>
      </c>
      <c r="L3550" s="444">
        <f t="shared" ca="1" si="167"/>
        <v>-24243495651.529186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-24243495651.529186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-101014565.21470495</v>
      </c>
      <c r="L3551" s="444">
        <f t="shared" ca="1" si="167"/>
        <v>-24344510216.743893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-24344510216.743893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-101435459.23643288</v>
      </c>
      <c r="L3552" s="444">
        <f t="shared" ca="1" si="167"/>
        <v>-24445945675.980324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-24445945675.980324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-101858106.98325135</v>
      </c>
      <c r="L3553" s="444">
        <f t="shared" ca="1" si="167"/>
        <v>-24547803782.963573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-24547803782.963573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-102282515.76234822</v>
      </c>
      <c r="L3554" s="444">
        <f t="shared" ca="1" si="167"/>
        <v>-24650086298.725922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-24650086298.725922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-102708692.911358</v>
      </c>
      <c r="L3555" s="444">
        <f t="shared" ca="1" si="167"/>
        <v>-24752794991.63728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-24752794991.63728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-103136645.79848866</v>
      </c>
      <c r="L3556" s="444">
        <f t="shared" ca="1" si="167"/>
        <v>-24855931637.435768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-24855931637.435768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-103566381.82264903</v>
      </c>
      <c r="L3557" s="444">
        <f t="shared" ca="1" si="167"/>
        <v>-24959498019.258419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-24959498019.258419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-103997908.41357675</v>
      </c>
      <c r="L3558" s="444">
        <f t="shared" ca="1" si="167"/>
        <v>-25063495927.671997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-25063495927.671997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-104431233.03196666</v>
      </c>
      <c r="L3559" s="444">
        <f t="shared" ca="1" si="167"/>
        <v>-25167927160.703964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-25167927160.703964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-104866363.16959985</v>
      </c>
      <c r="L3560" s="444">
        <f t="shared" ca="1" si="167"/>
        <v>-25272793523.873566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-25272793523.873566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-105303306.34947319</v>
      </c>
      <c r="L3561" s="444">
        <f t="shared" ca="1" si="167"/>
        <v>-25378096830.223038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-25378096830.223038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-105742070.12592933</v>
      </c>
      <c r="L3562" s="444">
        <f t="shared" ca="1" si="167"/>
        <v>-25483838900.348969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-25483838900.348969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-106182662.08478737</v>
      </c>
      <c r="L3563" s="444">
        <f t="shared" ca="1" si="167"/>
        <v>-25590021562.433754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-25590021562.433754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-106625089.84347397</v>
      </c>
      <c r="L3564" s="444">
        <f t="shared" ca="1" si="167"/>
        <v>-25696646652.277229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-25696646652.277229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-107069361.05115512</v>
      </c>
      <c r="L3565" s="444">
        <f t="shared" ca="1" si="167"/>
        <v>-25803716013.328384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-25803716013.328384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-107515483.38886827</v>
      </c>
      <c r="L3566" s="444">
        <f t="shared" ca="1" si="167"/>
        <v>-25911231496.717251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-25911231496.717251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-107963464.56965521</v>
      </c>
      <c r="L3567" s="444">
        <f t="shared" ca="1" si="167"/>
        <v>-26019194961.286907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-26019194961.286907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-108413312.33869545</v>
      </c>
      <c r="L3568" s="444">
        <f t="shared" ca="1" si="167"/>
        <v>-26127608273.625603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-26127608273.625603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-108865034.47344001</v>
      </c>
      <c r="L3569" s="444">
        <f t="shared" ca="1" si="167"/>
        <v>-26236473308.099041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-26236473308.099041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-109318638.783746</v>
      </c>
      <c r="L3570" s="444">
        <f t="shared" ca="1" si="167"/>
        <v>-26345791946.882786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-26345791946.882786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-109774133.11201161</v>
      </c>
      <c r="L3571" s="444">
        <f t="shared" ca="1" si="167"/>
        <v>-26455566079.994797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-26455566079.994797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-110231525.33331165</v>
      </c>
      <c r="L3572" s="444">
        <f t="shared" ca="1" si="167"/>
        <v>-26565797605.32811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-26565797605.32811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-110690823.35553379</v>
      </c>
      <c r="L3573" s="444">
        <f t="shared" ca="1" si="167"/>
        <v>-26676488428.683643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-26676488428.683643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-111152035.11951518</v>
      </c>
      <c r="L3574" s="444">
        <f t="shared" ca="1" si="167"/>
        <v>-26787640463.803158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-26787640463.803158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-111615168.59917982</v>
      </c>
      <c r="L3575" s="444">
        <f t="shared" ca="1" si="167"/>
        <v>-26899255632.402336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-26899255632.402336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-112080231.80167641</v>
      </c>
      <c r="L3576" s="444">
        <f t="shared" ca="1" si="167"/>
        <v>-27011335864.204014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-27011335864.204014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-112547232.76751672</v>
      </c>
      <c r="L3577" s="444">
        <f t="shared" ca="1" si="167"/>
        <v>-27123883096.971531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-27123883096.971531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-113016179.57071471</v>
      </c>
      <c r="L3578" s="444">
        <f t="shared" ref="L3578:L3832" ca="1" si="172">I3578-J3578+K3578</f>
        <v>-27236899276.542244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-27236899276.542244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-113487080.31892602</v>
      </c>
      <c r="L3579" s="444">
        <f t="shared" ca="1" si="172"/>
        <v>-27350386356.861172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-27350386356.861172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-113959943.15358822</v>
      </c>
      <c r="L3580" s="444">
        <f t="shared" ca="1" si="172"/>
        <v>-27464346300.014759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-27464346300.014759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-114434776.2500615</v>
      </c>
      <c r="L3581" s="444">
        <f t="shared" ca="1" si="172"/>
        <v>-27578781076.26482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-27578781076.26482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-114911587.81777008</v>
      </c>
      <c r="L3582" s="444">
        <f t="shared" ca="1" si="172"/>
        <v>-27693692664.082592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-27693692664.082592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-115390386.10034414</v>
      </c>
      <c r="L3583" s="444">
        <f t="shared" ca="1" si="172"/>
        <v>-27809083050.182938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-27809083050.182938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-115871179.37576224</v>
      </c>
      <c r="L3584" s="444">
        <f t="shared" ca="1" si="172"/>
        <v>-27924954229.558701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-27924954229.558701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-116353975.9564946</v>
      </c>
      <c r="L3585" s="444">
        <f t="shared" ca="1" si="172"/>
        <v>-28041308205.515194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-28041308205.515194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-116838784.18964665</v>
      </c>
      <c r="L3586" s="444">
        <f t="shared" ca="1" si="172"/>
        <v>-28158146989.704842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-28158146989.704842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-117325612.45710351</v>
      </c>
      <c r="L3587" s="444">
        <f t="shared" ca="1" si="172"/>
        <v>-28275472602.161945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-28275472602.161945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-117814469.17567477</v>
      </c>
      <c r="L3588" s="444">
        <f t="shared" ca="1" si="172"/>
        <v>-28393287071.33762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-28393287071.33762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-118305362.79724008</v>
      </c>
      <c r="L3589" s="444">
        <f t="shared" ca="1" si="172"/>
        <v>-28511592434.134861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-28511592434.134861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-118798301.80889523</v>
      </c>
      <c r="L3590" s="444">
        <f t="shared" ca="1" si="172"/>
        <v>-28630390735.943756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-28630390735.943756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-119293294.73309898</v>
      </c>
      <c r="L3591" s="444">
        <f t="shared" ca="1" si="172"/>
        <v>-28749684030.676857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-28749684030.676857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-119790350.12782024</v>
      </c>
      <c r="L3592" s="444">
        <f t="shared" ca="1" si="172"/>
        <v>-28869474380.804676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-28869474380.804676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-120289476.58668615</v>
      </c>
      <c r="L3593" s="444">
        <f t="shared" ca="1" si="172"/>
        <v>-28989763857.391361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-28989763857.391361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-120790682.73913068</v>
      </c>
      <c r="L3594" s="444">
        <f t="shared" ca="1" si="172"/>
        <v>-29110554540.130493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-29110554540.130493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-121293977.25054371</v>
      </c>
      <c r="L3595" s="444">
        <f t="shared" ca="1" si="172"/>
        <v>-29231848517.381039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-29231848517.381039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-121799368.82242097</v>
      </c>
      <c r="L3596" s="444">
        <f t="shared" ca="1" si="172"/>
        <v>-29353647886.203461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-29353647886.203461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-122306866.19251442</v>
      </c>
      <c r="L3597" s="444">
        <f t="shared" ca="1" si="172"/>
        <v>-29475954752.395973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-29475954752.395973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-122816478.13498324</v>
      </c>
      <c r="L3598" s="444">
        <f t="shared" ca="1" si="172"/>
        <v>-29598771230.530956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-29598771230.530956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-123328213.46054563</v>
      </c>
      <c r="L3599" s="444">
        <f t="shared" ca="1" si="172"/>
        <v>-29722099443.991501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-29722099443.991501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-123842081.01663125</v>
      </c>
      <c r="L3600" s="444">
        <f t="shared" ca="1" si="172"/>
        <v>-29845941525.008133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-29845941525.008133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-124358089.68753387</v>
      </c>
      <c r="L3601" s="444">
        <f t="shared" ca="1" si="172"/>
        <v>-29970299614.695667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-29970299614.695667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-124876248.3945653</v>
      </c>
      <c r="L3602" s="444">
        <f t="shared" ca="1" si="172"/>
        <v>-30095175863.090233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-30095175863.090233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-125396566.09620932</v>
      </c>
      <c r="L3603" s="444">
        <f t="shared" ca="1" si="172"/>
        <v>-30220572429.186443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-30220572429.186443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-125919051.78827687</v>
      </c>
      <c r="L3604" s="444">
        <f t="shared" ca="1" si="172"/>
        <v>-30346491480.97472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-30346491480.97472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-126443714.50406131</v>
      </c>
      <c r="L3605" s="444">
        <f t="shared" ca="1" si="172"/>
        <v>-30472935195.478783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-30472935195.478783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-126970563.31449492</v>
      </c>
      <c r="L3606" s="444">
        <f t="shared" ca="1" si="172"/>
        <v>-30599905758.793278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-30599905758.793278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-127499607.32830532</v>
      </c>
      <c r="L3607" s="444">
        <f t="shared" ca="1" si="172"/>
        <v>-30727405366.121582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-30727405366.121582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-128030855.69217327</v>
      </c>
      <c r="L3608" s="444">
        <f t="shared" ca="1" si="172"/>
        <v>-30855436221.813755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-30855436221.813755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-128564317.59089063</v>
      </c>
      <c r="L3609" s="444">
        <f t="shared" ca="1" si="172"/>
        <v>-30984000539.404644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-30984000539.404644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-129100002.24751936</v>
      </c>
      <c r="L3610" s="444">
        <f t="shared" ca="1" si="172"/>
        <v>-31113100541.652164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-31113100541.652164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-129637918.92355068</v>
      </c>
      <c r="L3611" s="444">
        <f t="shared" ca="1" si="172"/>
        <v>-31242738460.575714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-31242738460.575714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-130178076.91906548</v>
      </c>
      <c r="L3612" s="444">
        <f t="shared" ca="1" si="172"/>
        <v>-31372916537.494781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-31372916537.494781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-130720485.57289492</v>
      </c>
      <c r="L3613" s="444">
        <f t="shared" ca="1" si="172"/>
        <v>-31503637023.067677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-31503637023.067677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-131265154.26278196</v>
      </c>
      <c r="L3614" s="444">
        <f t="shared" ca="1" si="172"/>
        <v>-31634902177.33046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-31634902177.33046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-131812092.40554358</v>
      </c>
      <c r="L3615" s="444">
        <f t="shared" ca="1" si="172"/>
        <v>-31766714269.736004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-31766714269.736004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-132361309.45723332</v>
      </c>
      <c r="L3616" s="444">
        <f t="shared" ca="1" si="172"/>
        <v>-31899075579.193237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-31899075579.193237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-132912814.91330515</v>
      </c>
      <c r="L3617" s="444">
        <f t="shared" ca="1" si="172"/>
        <v>-32031988394.106541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-32031988394.106541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-133466618.30877727</v>
      </c>
      <c r="L3618" s="444">
        <f t="shared" ca="1" si="172"/>
        <v>-32165455012.415318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-32165455012.415318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-134022729.21839716</v>
      </c>
      <c r="L3619" s="444">
        <f t="shared" ca="1" si="172"/>
        <v>-32299477741.633717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-32299477741.633717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-134581157.25680715</v>
      </c>
      <c r="L3620" s="444">
        <f t="shared" ca="1" si="172"/>
        <v>-32434058898.890522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-32434058898.890522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-135141912.07871053</v>
      </c>
      <c r="L3621" s="444">
        <f t="shared" ca="1" si="172"/>
        <v>-32569200810.969231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-32569200810.969231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-135705003.37903848</v>
      </c>
      <c r="L3622" s="444">
        <f t="shared" ca="1" si="172"/>
        <v>-32704905814.34827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-32704905814.34827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-136270440.89311779</v>
      </c>
      <c r="L3623" s="444">
        <f t="shared" ca="1" si="172"/>
        <v>-32841176255.241386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-32841176255.241386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-136838234.39683911</v>
      </c>
      <c r="L3624" s="444">
        <f t="shared" ca="1" si="172"/>
        <v>-32978014489.638226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-32978014489.638226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-137408393.70682594</v>
      </c>
      <c r="L3625" s="444">
        <f t="shared" ca="1" si="172"/>
        <v>-33115422883.345051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-33115422883.345051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-137980928.6806044</v>
      </c>
      <c r="L3626" s="444">
        <f t="shared" ca="1" si="172"/>
        <v>-33253403812.025654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-33253403812.025654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-138555849.21677357</v>
      </c>
      <c r="L3627" s="444">
        <f t="shared" ca="1" si="172"/>
        <v>-33391959661.242428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-33391959661.242428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-139133165.25517675</v>
      </c>
      <c r="L3628" s="444">
        <f t="shared" ca="1" si="172"/>
        <v>-33531092826.497604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-33531092826.497604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-139712886.77707335</v>
      </c>
      <c r="L3629" s="444">
        <f t="shared" ca="1" si="172"/>
        <v>-33670805713.274677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-33670805713.274677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-140295023.80531114</v>
      </c>
      <c r="L3630" s="444">
        <f t="shared" ca="1" si="172"/>
        <v>-33811100737.079987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-33811100737.079987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-140879586.40449995</v>
      </c>
      <c r="L3631" s="444">
        <f t="shared" ca="1" si="172"/>
        <v>-33951980323.484486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-33951980323.484486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-141466584.68118536</v>
      </c>
      <c r="L3632" s="444">
        <f t="shared" ca="1" si="172"/>
        <v>-34093446908.165672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-34093446908.165672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-142056028.78402364</v>
      </c>
      <c r="L3633" s="444">
        <f t="shared" ca="1" si="172"/>
        <v>-34235502936.949696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-34235502936.949696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-142647928.90395707</v>
      </c>
      <c r="L3634" s="444">
        <f t="shared" ca="1" si="172"/>
        <v>-34378150865.853653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-34378150865.853653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-143242295.27439022</v>
      </c>
      <c r="L3635" s="444">
        <f t="shared" ca="1" si="172"/>
        <v>-34521393161.128044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-34521393161.128044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-143839138.17136684</v>
      </c>
      <c r="L3636" s="444">
        <f t="shared" ca="1" si="172"/>
        <v>-34665232299.299408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-34665232299.299408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-144438467.91374752</v>
      </c>
      <c r="L3637" s="444">
        <f t="shared" ca="1" si="172"/>
        <v>-34809670767.213158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-34809670767.213158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-145040294.86338815</v>
      </c>
      <c r="L3638" s="444">
        <f t="shared" ca="1" si="172"/>
        <v>-34954711062.076546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-34954711062.076546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-145644629.42531893</v>
      </c>
      <c r="L3639" s="444">
        <f t="shared" ca="1" si="172"/>
        <v>-35100355691.501862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-35100355691.501862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-146251482.04792443</v>
      </c>
      <c r="L3640" s="444">
        <f t="shared" ca="1" si="172"/>
        <v>-35246607173.549789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-35246607173.549789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-146860863.22312412</v>
      </c>
      <c r="L3641" s="444">
        <f t="shared" ca="1" si="172"/>
        <v>-35393468036.772911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-35393468036.772911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-147472783.48655379</v>
      </c>
      <c r="L3642" s="444">
        <f t="shared" ca="1" si="172"/>
        <v>-35540940820.259468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-35540940820.259468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-148087253.4177478</v>
      </c>
      <c r="L3643" s="444">
        <f t="shared" ca="1" si="172"/>
        <v>-35689028073.677216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-35689028073.677216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-148704283.64032173</v>
      </c>
      <c r="L3644" s="444">
        <f t="shared" ca="1" si="172"/>
        <v>-35837732357.317535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-35837732357.317535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-149323884.8221564</v>
      </c>
      <c r="L3645" s="444">
        <f t="shared" ca="1" si="172"/>
        <v>-35987056242.139694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-35987056242.139694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-149946067.67558205</v>
      </c>
      <c r="L3646" s="444">
        <f t="shared" ca="1" si="172"/>
        <v>-36137002309.815277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-36137002309.815277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-150570842.95756364</v>
      </c>
      <c r="L3647" s="444">
        <f t="shared" ca="1" si="172"/>
        <v>-36287573152.772842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-36287573152.772842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-151198221.46988684</v>
      </c>
      <c r="L3648" s="444">
        <f t="shared" ca="1" si="172"/>
        <v>-36438771374.242729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-36438771374.242729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-151828214.05934471</v>
      </c>
      <c r="L3649" s="444">
        <f t="shared" ca="1" si="172"/>
        <v>-36590599588.302071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-36590599588.302071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-152460831.61792529</v>
      </c>
      <c r="L3650" s="444">
        <f t="shared" ca="1" si="172"/>
        <v>-36743060419.919998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-36743060419.919998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-153096085.083</v>
      </c>
      <c r="L3651" s="444">
        <f t="shared" ca="1" si="172"/>
        <v>-36896156505.002998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-36896156505.002998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-153733985.43751249</v>
      </c>
      <c r="L3652" s="444">
        <f t="shared" ca="1" si="172"/>
        <v>-37049890490.440514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-37049890490.440514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-154374543.71016881</v>
      </c>
      <c r="L3653" s="444">
        <f t="shared" ca="1" si="172"/>
        <v>-37204265034.150681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-37204265034.150681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-155017770.97562784</v>
      </c>
      <c r="L3654" s="444">
        <f t="shared" ca="1" si="172"/>
        <v>-37359282805.126305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-37359282805.126305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-155663678.35469294</v>
      </c>
      <c r="L3655" s="444">
        <f t="shared" ca="1" si="172"/>
        <v>-37514946483.480995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-37514946483.480995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-156312277.01450413</v>
      </c>
      <c r="L3656" s="444">
        <f t="shared" ca="1" si="172"/>
        <v>-37671258760.495499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-37671258760.495499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-156963578.16873124</v>
      </c>
      <c r="L3657" s="444">
        <f t="shared" ca="1" si="172"/>
        <v>-37828222338.66423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-37828222338.66423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-157617593.07776761</v>
      </c>
      <c r="L3658" s="444">
        <f t="shared" ca="1" si="172"/>
        <v>-37985839931.741997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-37985839931.741997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-158274333.04892498</v>
      </c>
      <c r="L3659" s="444">
        <f t="shared" ca="1" si="172"/>
        <v>-38144114264.790924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-38144114264.790924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-158933809.43662885</v>
      </c>
      <c r="L3660" s="444">
        <f t="shared" ca="1" si="172"/>
        <v>-38303048074.227554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-38303048074.227554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-159596033.64261481</v>
      </c>
      <c r="L3661" s="444">
        <f t="shared" ca="1" si="172"/>
        <v>-38462644107.870171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-38462644107.870171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-160261017.1161257</v>
      </c>
      <c r="L3662" s="444">
        <f t="shared" ca="1" si="172"/>
        <v>-38622905124.986298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-38622905124.986298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-160928771.35410959</v>
      </c>
      <c r="L3663" s="444">
        <f t="shared" ca="1" si="172"/>
        <v>-38783833896.340408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-38783833896.340408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-161599307.90141836</v>
      </c>
      <c r="L3664" s="444">
        <f t="shared" ca="1" si="172"/>
        <v>-38945433204.241829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-38945433204.241829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-162272638.35100761</v>
      </c>
      <c r="L3665" s="444">
        <f t="shared" ca="1" si="172"/>
        <v>-39107705842.592834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-39107705842.592834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-162948774.3441368</v>
      </c>
      <c r="L3666" s="444">
        <f t="shared" ca="1" si="172"/>
        <v>-39270654616.936974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-39270654616.936974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-163627727.57057071</v>
      </c>
      <c r="L3667" s="444">
        <f t="shared" ca="1" si="172"/>
        <v>-39434282344.507545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-39434282344.507545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-164309509.76878142</v>
      </c>
      <c r="L3668" s="444">
        <f t="shared" ca="1" si="172"/>
        <v>-39598591854.276329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-39598591854.276329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-164994132.72615138</v>
      </c>
      <c r="L3669" s="444">
        <f t="shared" ca="1" si="172"/>
        <v>-39763585987.00248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-39763585987.00248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-165681608.27917701</v>
      </c>
      <c r="L3670" s="444">
        <f t="shared" ca="1" si="172"/>
        <v>-39929267595.281654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-39929267595.281654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-166371948.31367356</v>
      </c>
      <c r="L3671" s="444">
        <f t="shared" ca="1" si="172"/>
        <v>-40095639543.595329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-40095639543.595329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-167065164.76498052</v>
      </c>
      <c r="L3672" s="444">
        <f t="shared" ca="1" si="172"/>
        <v>-40262704708.360313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-40262704708.360313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-167761269.61816797</v>
      </c>
      <c r="L3673" s="444">
        <f t="shared" ca="1" si="172"/>
        <v>-40430465977.978485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-40430465977.978485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-168460274.90824369</v>
      </c>
      <c r="L3674" s="444">
        <f t="shared" ca="1" si="172"/>
        <v>-40598926252.886726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-40598926252.886726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-169162192.72036135</v>
      </c>
      <c r="L3675" s="444">
        <f t="shared" ca="1" si="172"/>
        <v>-40768088445.607086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-40768088445.607086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-169867035.19002953</v>
      </c>
      <c r="L3676" s="444">
        <f t="shared" ca="1" si="172"/>
        <v>-40937955480.797119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-40937955480.797119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-170574814.50332132</v>
      </c>
      <c r="L3677" s="444">
        <f t="shared" ca="1" si="172"/>
        <v>-41108530295.300438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-41108530295.300438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-171285542.89708516</v>
      </c>
      <c r="L3678" s="444">
        <f t="shared" ca="1" si="172"/>
        <v>-41279815838.197525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-41279815838.197525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-171999232.65915635</v>
      </c>
      <c r="L3679" s="444">
        <f t="shared" ca="1" si="172"/>
        <v>-41451815070.856682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-41451815070.856682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-172715896.12856951</v>
      </c>
      <c r="L3680" s="444">
        <f t="shared" ca="1" si="172"/>
        <v>-41624530966.985252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-41624530966.985252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-173435545.69577187</v>
      </c>
      <c r="L3681" s="444">
        <f t="shared" ca="1" si="172"/>
        <v>-41797966512.681023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-41797966512.681023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-174158193.80283758</v>
      </c>
      <c r="L3682" s="444">
        <f t="shared" ca="1" si="172"/>
        <v>-41972124706.483864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-41972124706.483864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-174883852.94368276</v>
      </c>
      <c r="L3683" s="444">
        <f t="shared" ca="1" si="172"/>
        <v>-42147008559.427544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-42147008559.427544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-175612535.66428143</v>
      </c>
      <c r="L3684" s="444">
        <f t="shared" ca="1" si="172"/>
        <v>-42322621095.091827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-42322621095.091827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-176344254.5628826</v>
      </c>
      <c r="L3685" s="444">
        <f t="shared" ca="1" si="172"/>
        <v>-42498965349.654709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-42498965349.654709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-177079022.29022795</v>
      </c>
      <c r="L3686" s="444">
        <f t="shared" ca="1" si="172"/>
        <v>-42676044371.944939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-42676044371.944939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-177816851.54977056</v>
      </c>
      <c r="L3687" s="444">
        <f t="shared" ca="1" si="172"/>
        <v>-42853861223.494713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-42853861223.494713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-178557755.09789464</v>
      </c>
      <c r="L3688" s="444">
        <f t="shared" ca="1" si="172"/>
        <v>-43032418978.592606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-43032418978.592606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-179301745.74413586</v>
      </c>
      <c r="L3689" s="444">
        <f t="shared" ca="1" si="172"/>
        <v>-43211720724.336739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-43211720724.336739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-180048836.35140309</v>
      </c>
      <c r="L3690" s="444">
        <f t="shared" ca="1" si="172"/>
        <v>-43391769560.688141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-43391769560.688141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-180799039.83620059</v>
      </c>
      <c r="L3691" s="444">
        <f t="shared" ca="1" si="172"/>
        <v>-43572568600.524338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-43572568600.524338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-181552369.16885141</v>
      </c>
      <c r="L3692" s="444">
        <f t="shared" ca="1" si="172"/>
        <v>-43754120969.693192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-43754120969.693192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-182308837.37372163</v>
      </c>
      <c r="L3693" s="444">
        <f t="shared" ca="1" si="172"/>
        <v>-43936429807.06691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-43936429807.06691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-183068457.52944547</v>
      </c>
      <c r="L3694" s="444">
        <f t="shared" ca="1" si="172"/>
        <v>-44119498264.596352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-44119498264.596352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-183831242.76915145</v>
      </c>
      <c r="L3695" s="444">
        <f t="shared" ca="1" si="172"/>
        <v>-44303329507.365501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-44303329507.365501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-184597206.2806896</v>
      </c>
      <c r="L3696" s="444">
        <f t="shared" ca="1" si="172"/>
        <v>-44487926713.646194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-44487926713.646194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-185366361.30685914</v>
      </c>
      <c r="L3697" s="444">
        <f t="shared" ca="1" si="172"/>
        <v>-44673293074.953056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-44673293074.953056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-186138721.14563772</v>
      </c>
      <c r="L3698" s="444">
        <f t="shared" ca="1" si="172"/>
        <v>-44859431796.098694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-44859431796.098694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-186914299.15041122</v>
      </c>
      <c r="L3699" s="444">
        <f t="shared" ca="1" si="172"/>
        <v>-45046346095.249107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-45046346095.249107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-187693108.73020461</v>
      </c>
      <c r="L3700" s="444">
        <f t="shared" ca="1" si="172"/>
        <v>-45234039203.979309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-45234039203.979309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-188475163.34991378</v>
      </c>
      <c r="L3701" s="444">
        <f t="shared" ca="1" si="172"/>
        <v>-45422514367.329224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-45422514367.329224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-189260476.53053844</v>
      </c>
      <c r="L3702" s="444">
        <f t="shared" ca="1" si="172"/>
        <v>-45611774843.859764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-45611774843.859764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-190049061.84941569</v>
      </c>
      <c r="L3703" s="444">
        <f t="shared" ca="1" si="172"/>
        <v>-45801823905.709183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-45801823905.709183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-190840932.94045493</v>
      </c>
      <c r="L3704" s="444">
        <f t="shared" ca="1" si="172"/>
        <v>-45992664838.649635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-45992664838.649635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-191636103.49437347</v>
      </c>
      <c r="L3705" s="444">
        <f t="shared" ca="1" si="172"/>
        <v>-46184300942.144012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-46184300942.144012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-192434587.2589334</v>
      </c>
      <c r="L3706" s="444">
        <f t="shared" ca="1" si="172"/>
        <v>-46376735529.402946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-46376735529.402946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-193236398.03917894</v>
      </c>
      <c r="L3707" s="444">
        <f t="shared" ca="1" si="172"/>
        <v>-46569971927.442123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-46569971927.442123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-194041549.69767553</v>
      </c>
      <c r="L3708" s="444">
        <f t="shared" ca="1" si="172"/>
        <v>-46764013477.139801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-46764013477.139801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-194850056.15474916</v>
      </c>
      <c r="L3709" s="444">
        <f t="shared" ca="1" si="172"/>
        <v>-46958863533.294548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-46958863533.294548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-195661931.38872728</v>
      </c>
      <c r="L3710" s="444">
        <f t="shared" ca="1" si="172"/>
        <v>-47154525464.683273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-47154525464.683273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-196477189.43618029</v>
      </c>
      <c r="L3711" s="444">
        <f t="shared" ca="1" si="172"/>
        <v>-47351002654.119453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-47351002654.119453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-197295844.39216438</v>
      </c>
      <c r="L3712" s="444">
        <f t="shared" ca="1" si="172"/>
        <v>-47548298498.51162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-47548298498.51162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-198117910.41046509</v>
      </c>
      <c r="L3713" s="444">
        <f t="shared" ca="1" si="172"/>
        <v>-47746416408.922081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-47746416408.922081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-198943401.70384201</v>
      </c>
      <c r="L3714" s="444">
        <f t="shared" ca="1" si="172"/>
        <v>-47945359810.625923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-47945359810.625923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-199772332.54427469</v>
      </c>
      <c r="L3715" s="444">
        <f t="shared" ca="1" si="172"/>
        <v>-48145132143.170197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-48145132143.170197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-200604717.26320916</v>
      </c>
      <c r="L3716" s="444">
        <f t="shared" ca="1" si="172"/>
        <v>-48345736860.433403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-48345736860.433403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-201440570.25180584</v>
      </c>
      <c r="L3717" s="444">
        <f t="shared" ca="1" si="172"/>
        <v>-48547177430.685211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-48547177430.685211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-202279905.96118838</v>
      </c>
      <c r="L3718" s="444">
        <f t="shared" ca="1" si="172"/>
        <v>-48749457336.6464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-48749457336.6464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-203122738.90269333</v>
      </c>
      <c r="L3719" s="444">
        <f t="shared" ca="1" si="172"/>
        <v>-48952580075.549095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-48952580075.549095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-203969083.64812124</v>
      </c>
      <c r="L3720" s="444">
        <f t="shared" ca="1" si="172"/>
        <v>-49156549159.19722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-49156549159.19722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-204818954.82998842</v>
      </c>
      <c r="L3721" s="444">
        <f t="shared" ca="1" si="172"/>
        <v>-49361368114.027206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-49361368114.027206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-205672367.14178002</v>
      </c>
      <c r="L3722" s="444">
        <f t="shared" ca="1" si="172"/>
        <v>-49567040481.168983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-49567040481.168983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-206529335.33820409</v>
      </c>
      <c r="L3723" s="444">
        <f t="shared" ca="1" si="172"/>
        <v>-49773569816.507187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-49773569816.507187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-207389874.2354466</v>
      </c>
      <c r="L3724" s="444">
        <f t="shared" ca="1" si="172"/>
        <v>-49980959690.74263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-49980959690.74263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-208253998.71142763</v>
      </c>
      <c r="L3725" s="444">
        <f t="shared" ca="1" si="172"/>
        <v>-50189213689.454056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-50189213689.454056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-209121723.70605856</v>
      </c>
      <c r="L3726" s="444">
        <f t="shared" ca="1" si="172"/>
        <v>-50398335413.160118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-50398335413.160118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-209993064.22150049</v>
      </c>
      <c r="L3727" s="444">
        <f t="shared" ca="1" si="172"/>
        <v>-50608328477.381622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-50608328477.381622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-210868035.32242343</v>
      </c>
      <c r="L3728" s="444">
        <f t="shared" ca="1" si="172"/>
        <v>-50819196512.704048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-50819196512.704048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-211746652.13626686</v>
      </c>
      <c r="L3729" s="444">
        <f t="shared" ca="1" si="172"/>
        <v>-51030943164.840317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-51030943164.840317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-212628929.85350132</v>
      </c>
      <c r="L3730" s="444">
        <f t="shared" ca="1" si="172"/>
        <v>-51243572094.693817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-51243572094.693817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-213514883.72789091</v>
      </c>
      <c r="L3731" s="444">
        <f t="shared" ca="1" si="172"/>
        <v>-51457086978.421707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-51457086978.421707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-214404529.0767571</v>
      </c>
      <c r="L3732" s="444">
        <f t="shared" ca="1" si="172"/>
        <v>-51671491507.498466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-51671491507.498466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-215297881.28124359</v>
      </c>
      <c r="L3733" s="444">
        <f t="shared" ca="1" si="172"/>
        <v>-51886789388.779709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-51886789388.779709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-216194955.78658211</v>
      </c>
      <c r="L3734" s="444">
        <f t="shared" ca="1" si="172"/>
        <v>-52102984344.566292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-52102984344.566292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-217095768.10235953</v>
      </c>
      <c r="L3735" s="444">
        <f t="shared" ca="1" si="172"/>
        <v>-52320080112.668648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-52320080112.668648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-218000333.80278602</v>
      </c>
      <c r="L3736" s="444">
        <f t="shared" ca="1" si="172"/>
        <v>-52538080446.471436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-52538080446.471436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-218908668.52696431</v>
      </c>
      <c r="L3737" s="444">
        <f t="shared" ca="1" si="172"/>
        <v>-52756989114.998398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-52756989114.998398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-219820787.97915998</v>
      </c>
      <c r="L3738" s="444">
        <f t="shared" ca="1" si="172"/>
        <v>-52976809902.977554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-52976809902.977554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-220736707.92907313</v>
      </c>
      <c r="L3739" s="444">
        <f t="shared" ca="1" si="172"/>
        <v>-53197546610.906624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-53197546610.906624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-221656444.21211094</v>
      </c>
      <c r="L3740" s="444">
        <f t="shared" ca="1" si="172"/>
        <v>-53419203055.118736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-53419203055.118736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-222580012.72966141</v>
      </c>
      <c r="L3741" s="444">
        <f t="shared" ca="1" si="172"/>
        <v>-53641783067.848396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-53641783067.848396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-223507429.44936833</v>
      </c>
      <c r="L3742" s="444">
        <f t="shared" ca="1" si="172"/>
        <v>-53865290497.297768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-53865290497.297768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-224438710.40540737</v>
      </c>
      <c r="L3743" s="444">
        <f t="shared" ca="1" si="172"/>
        <v>-54089729207.703178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-54089729207.703178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-225373871.69876322</v>
      </c>
      <c r="L3744" s="444">
        <f t="shared" ca="1" si="172"/>
        <v>-54315103079.401939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-54315103079.401939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-226312929.49750808</v>
      </c>
      <c r="L3745" s="444">
        <f t="shared" ca="1" si="172"/>
        <v>-54541416008.899445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-54541416008.899445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-227255900.03708103</v>
      </c>
      <c r="L3746" s="444">
        <f t="shared" ca="1" si="172"/>
        <v>-54768671908.936523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-54768671908.936523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-228202799.62056884</v>
      </c>
      <c r="L3747" s="444">
        <f t="shared" ca="1" si="172"/>
        <v>-54996874708.557091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-54996874708.557091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-229153644.61898789</v>
      </c>
      <c r="L3748" s="444">
        <f t="shared" ca="1" si="172"/>
        <v>-55226028353.176079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-55226028353.176079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-230108451.471567</v>
      </c>
      <c r="L3749" s="444">
        <f t="shared" ca="1" si="172"/>
        <v>-55456136804.647644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-55456136804.647644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-231067236.68603185</v>
      </c>
      <c r="L3750" s="444">
        <f t="shared" ca="1" si="172"/>
        <v>-55687204041.333679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-55687204041.333679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-232030016.83889031</v>
      </c>
      <c r="L3751" s="444">
        <f t="shared" ca="1" si="172"/>
        <v>-55919234058.172569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-55919234058.172569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-232996808.57571903</v>
      </c>
      <c r="L3752" s="444">
        <f t="shared" ca="1" si="172"/>
        <v>-56152230866.748291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-56152230866.748291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-233967628.61145121</v>
      </c>
      <c r="L3753" s="444">
        <f t="shared" ca="1" si="172"/>
        <v>-56386198495.359741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-56386198495.359741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-234942493.73066556</v>
      </c>
      <c r="L3754" s="444">
        <f t="shared" ca="1" si="172"/>
        <v>-56621140989.090408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-56621140989.090408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-235921420.7878767</v>
      </c>
      <c r="L3755" s="444">
        <f t="shared" ca="1" si="172"/>
        <v>-56857062409.878288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-56857062409.878288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-236904426.7078262</v>
      </c>
      <c r="L3756" s="444">
        <f t="shared" ca="1" si="172"/>
        <v>-57093966836.586113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-57093966836.586113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-237891528.48577547</v>
      </c>
      <c r="L3757" s="444">
        <f t="shared" ca="1" si="172"/>
        <v>-57331858365.071892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-57331858365.071892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-238882743.18779957</v>
      </c>
      <c r="L3758" s="444">
        <f t="shared" ca="1" si="172"/>
        <v>-57570741108.259689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-57570741108.259689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-239878087.95108202</v>
      </c>
      <c r="L3759" s="444">
        <f t="shared" ca="1" si="172"/>
        <v>-57810619196.21077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-57810619196.21077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-240877579.98421153</v>
      </c>
      <c r="L3760" s="444">
        <f t="shared" ca="1" si="172"/>
        <v>-58051496776.194984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-58051496776.194984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-241881236.56747913</v>
      </c>
      <c r="L3761" s="444">
        <f t="shared" ca="1" si="172"/>
        <v>-58293378012.762466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-58293378012.762466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-242889075.05317694</v>
      </c>
      <c r="L3762" s="444">
        <f t="shared" ca="1" si="172"/>
        <v>-58536267087.815643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-58536267087.815643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-243901112.86589849</v>
      </c>
      <c r="L3763" s="444">
        <f t="shared" ca="1" si="172"/>
        <v>-58780168200.681541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-58780168200.681541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-244917367.50283974</v>
      </c>
      <c r="L3764" s="444">
        <f t="shared" ca="1" si="172"/>
        <v>-59025085568.18438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-59025085568.18438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-245937856.53410158</v>
      </c>
      <c r="L3765" s="444">
        <f t="shared" ca="1" si="172"/>
        <v>-59271023424.718483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-59271023424.718483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-246962597.60299367</v>
      </c>
      <c r="L3766" s="444">
        <f t="shared" ca="1" si="172"/>
        <v>-59517986022.32148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-59517986022.32148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-247991608.42633951</v>
      </c>
      <c r="L3767" s="444">
        <f t="shared" ca="1" si="172"/>
        <v>-59765977630.747818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-59765977630.747818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-249024906.79478255</v>
      </c>
      <c r="L3768" s="444">
        <f t="shared" ca="1" si="172"/>
        <v>-60015002537.542603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-60015002537.542603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-250062510.57309413</v>
      </c>
      <c r="L3769" s="444">
        <f t="shared" ca="1" si="172"/>
        <v>-60265065048.1157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-60265065048.1157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-251104437.70048207</v>
      </c>
      <c r="L3770" s="444">
        <f t="shared" ca="1" si="172"/>
        <v>-60516169485.816185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-60516169485.816185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-252150706.19090077</v>
      </c>
      <c r="L3771" s="444">
        <f t="shared" ca="1" si="172"/>
        <v>-60768320192.007088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-60768320192.007088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-253201334.13336283</v>
      </c>
      <c r="L3772" s="444">
        <f t="shared" ca="1" si="172"/>
        <v>-61021521526.14045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-61021521526.14045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-254256339.69225186</v>
      </c>
      <c r="L3773" s="444">
        <f t="shared" ca="1" si="172"/>
        <v>-61275777865.832703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-61275777865.832703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-255315741.10763624</v>
      </c>
      <c r="L3774" s="444">
        <f t="shared" ca="1" si="172"/>
        <v>-61531093606.940338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-61531093606.940338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-256379556.69558474</v>
      </c>
      <c r="L3775" s="444">
        <f t="shared" ca="1" si="172"/>
        <v>-61787473163.635925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-61787473163.635925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-257447804.84848303</v>
      </c>
      <c r="L3776" s="444">
        <f t="shared" ca="1" si="172"/>
        <v>-62044920968.484406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-62044920968.484406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-258520504.03535169</v>
      </c>
      <c r="L3777" s="444">
        <f t="shared" ca="1" si="172"/>
        <v>-62303441472.51976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-62303441472.51976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-259597672.80216566</v>
      </c>
      <c r="L3778" s="444">
        <f t="shared" ca="1" si="172"/>
        <v>-62563039145.321922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-62563039145.321922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-260679329.77217469</v>
      </c>
      <c r="L3779" s="444">
        <f t="shared" ca="1" si="172"/>
        <v>-62823718475.094093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-62823718475.094093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-261765493.64622539</v>
      </c>
      <c r="L3780" s="444">
        <f t="shared" ca="1" si="172"/>
        <v>-63085483968.740318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-63085483968.740318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-262856183.20308465</v>
      </c>
      <c r="L3781" s="444">
        <f t="shared" ca="1" si="172"/>
        <v>-63348340151.943405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-63348340151.943405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-263951417.29976422</v>
      </c>
      <c r="L3782" s="444">
        <f t="shared" ca="1" si="172"/>
        <v>-63612291569.243172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-63612291569.243172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-265051214.87184653</v>
      </c>
      <c r="L3783" s="444">
        <f t="shared" ca="1" si="172"/>
        <v>-63877342784.115021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-63877342784.115021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-266155594.93381259</v>
      </c>
      <c r="L3784" s="444">
        <f t="shared" ca="1" si="172"/>
        <v>-64143498379.048836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-64143498379.048836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-267264576.57937011</v>
      </c>
      <c r="L3785" s="444">
        <f t="shared" ca="1" si="172"/>
        <v>-64410762955.628204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-64410762955.628204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-268378178.98178419</v>
      </c>
      <c r="L3786" s="444">
        <f t="shared" ca="1" si="172"/>
        <v>-64679141134.609985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-64679141134.609985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-269496421.39420831</v>
      </c>
      <c r="L3787" s="444">
        <f t="shared" ca="1" si="172"/>
        <v>-64948637556.004196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-64948637556.004196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-270619323.15001744</v>
      </c>
      <c r="L3788" s="444">
        <f t="shared" ca="1" si="172"/>
        <v>-65219256879.154213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-65219256879.154213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-271746903.66314256</v>
      </c>
      <c r="L3789" s="444">
        <f t="shared" ca="1" si="172"/>
        <v>-65491003782.817352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-65491003782.817352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-272879182.42840564</v>
      </c>
      <c r="L3790" s="444">
        <f t="shared" ca="1" si="172"/>
        <v>-65763882965.245758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-65763882965.245758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-274016179.02185738</v>
      </c>
      <c r="L3791" s="444">
        <f t="shared" ca="1" si="172"/>
        <v>-66037899144.267616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-66037899144.267616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-275157913.10111505</v>
      </c>
      <c r="L3792" s="444">
        <f t="shared" ca="1" si="172"/>
        <v>-66313057057.368729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-66313057057.368729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-276304404.40570301</v>
      </c>
      <c r="L3793" s="444">
        <f t="shared" ca="1" si="172"/>
        <v>-66589361461.774429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-66589361461.774429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-277455672.75739342</v>
      </c>
      <c r="L3794" s="444">
        <f t="shared" ca="1" si="172"/>
        <v>-66866817134.531822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-66866817134.531822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-278611738.0605492</v>
      </c>
      <c r="L3795" s="444">
        <f t="shared" ca="1" si="172"/>
        <v>-67145428872.592369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-67145428872.592369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-279772620.30246818</v>
      </c>
      <c r="L3796" s="444">
        <f t="shared" ca="1" si="172"/>
        <v>-67425201492.894836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-67425201492.894836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-280938339.55372852</v>
      </c>
      <c r="L3797" s="444">
        <f t="shared" ca="1" si="172"/>
        <v>-67706139832.448563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-67706139832.448563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-282108915.96853566</v>
      </c>
      <c r="L3798" s="444">
        <f t="shared" ca="1" si="172"/>
        <v>-67988248748.417099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-67988248748.417099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-283284369.78507125</v>
      </c>
      <c r="L3799" s="444">
        <f t="shared" ca="1" si="172"/>
        <v>-68271533118.202171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-68271533118.202171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-284464721.32584238</v>
      </c>
      <c r="L3800" s="444">
        <f t="shared" ca="1" si="172"/>
        <v>-68555997839.528015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-68555997839.528015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-285649990.9980334</v>
      </c>
      <c r="L3801" s="444">
        <f t="shared" ca="1" si="172"/>
        <v>-68841647830.526047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-68841647830.526047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-286840199.29385853</v>
      </c>
      <c r="L3802" s="444">
        <f t="shared" ca="1" si="172"/>
        <v>-69128488029.819901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-69128488029.819901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-288035366.79091626</v>
      </c>
      <c r="L3803" s="444">
        <f t="shared" ca="1" si="172"/>
        <v>-69416523396.610809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-69416523396.610809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-289235514.15254503</v>
      </c>
      <c r="L3804" s="444">
        <f t="shared" ca="1" si="172"/>
        <v>-69705758910.763351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-69705758910.763351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-290440662.12818062</v>
      </c>
      <c r="L3805" s="444">
        <f t="shared" ca="1" si="172"/>
        <v>-69996199572.891525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-69996199572.891525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-291650831.55371469</v>
      </c>
      <c r="L3806" s="444">
        <f t="shared" ca="1" si="172"/>
        <v>-70287850404.445236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-70287850404.445236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-292866043.35185516</v>
      </c>
      <c r="L3807" s="444">
        <f t="shared" ca="1" si="172"/>
        <v>-70580716447.797089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-70580716447.797089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-294086318.53248787</v>
      </c>
      <c r="L3808" s="444">
        <f t="shared" ca="1" si="172"/>
        <v>-70874802766.329575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-70874802766.329575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-295311678.19303989</v>
      </c>
      <c r="L3809" s="444">
        <f t="shared" ca="1" si="172"/>
        <v>-71170114444.522614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-71170114444.522614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-296542143.51884425</v>
      </c>
      <c r="L3810" s="444">
        <f t="shared" ca="1" si="172"/>
        <v>-71466656588.041458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-71466656588.041458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-297777735.7835061</v>
      </c>
      <c r="L3811" s="444">
        <f t="shared" ca="1" si="172"/>
        <v>-71764434323.824966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-71764434323.824966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-299018476.3492707</v>
      </c>
      <c r="L3812" s="444">
        <f t="shared" ca="1" si="172"/>
        <v>-72063452800.17424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-72063452800.17424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-300264386.66739267</v>
      </c>
      <c r="L3813" s="444">
        <f t="shared" ca="1" si="172"/>
        <v>-72363717186.841629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-72363717186.841629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-301515488.27850676</v>
      </c>
      <c r="L3814" s="444">
        <f t="shared" ca="1" si="172"/>
        <v>-72665232675.120132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-72665232675.120132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-302771802.81300056</v>
      </c>
      <c r="L3815" s="444">
        <f t="shared" ca="1" si="172"/>
        <v>-72968004477.933136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-72968004477.933136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-304033351.99138808</v>
      </c>
      <c r="L3816" s="444">
        <f t="shared" ca="1" si="172"/>
        <v>-73272037829.92453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-73272037829.92453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-305300157.62468553</v>
      </c>
      <c r="L3817" s="444">
        <f t="shared" ca="1" si="172"/>
        <v>-73577337987.54921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-73577337987.54921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-306572241.61478835</v>
      </c>
      <c r="L3818" s="444">
        <f t="shared" ca="1" si="172"/>
        <v>-73883910229.164001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-73883910229.164001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-307849625.95485002</v>
      </c>
      <c r="L3819" s="444">
        <f t="shared" ca="1" si="172"/>
        <v>-74191759855.118851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-74191759855.118851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-309132332.72966188</v>
      </c>
      <c r="L3820" s="444">
        <f t="shared" ca="1" si="172"/>
        <v>-74500892187.848511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-74500892187.848511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-310420384.11603546</v>
      </c>
      <c r="L3821" s="444">
        <f t="shared" ca="1" si="172"/>
        <v>-74811312571.964539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-74811312571.964539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-311713802.38318557</v>
      </c>
      <c r="L3822" s="444">
        <f t="shared" ca="1" si="172"/>
        <v>-75123026374.347717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-75123026374.347717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-313012609.89311546</v>
      </c>
      <c r="L3823" s="444">
        <f t="shared" ca="1" si="172"/>
        <v>-75436038984.240829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-75436038984.240829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-314316829.10100347</v>
      </c>
      <c r="L3824" s="444">
        <f t="shared" ca="1" si="172"/>
        <v>-75750355813.341827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-75750355813.341827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-315626482.55559093</v>
      </c>
      <c r="L3825" s="444">
        <f t="shared" ca="1" si="172"/>
        <v>-76065982295.897415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-76065982295.897415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-316941592.89957255</v>
      </c>
      <c r="L3826" s="444">
        <f t="shared" ca="1" si="172"/>
        <v>-76382923888.796982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-76382923888.796982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-318262182.86998743</v>
      </c>
      <c r="L3827" s="444">
        <f t="shared" ca="1" si="172"/>
        <v>-76701186071.666962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-76701186071.666962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-319588275.29861236</v>
      </c>
      <c r="L3828" s="444">
        <f t="shared" ca="1" si="172"/>
        <v>-77020774346.965576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-77020774346.965576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-320919893.11235654</v>
      </c>
      <c r="L3829" s="444">
        <f t="shared" ca="1" si="172"/>
        <v>-77341694240.077927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-77341694240.077927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-322257059.33365804</v>
      </c>
      <c r="L3830" s="444">
        <f t="shared" ca="1" si="172"/>
        <v>-77663951299.411591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-77663951299.411591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-323599797.0808816</v>
      </c>
      <c r="L3831" s="444">
        <f t="shared" ca="1" si="172"/>
        <v>-77987551096.492477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-77987551096.492477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-324948129.56871867</v>
      </c>
      <c r="L3832" s="444">
        <f t="shared" ca="1" si="172"/>
        <v>-78312499226.061203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-78312499226.061203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-326302080.10858834</v>
      </c>
      <c r="L3833" s="444">
        <f t="shared" ref="L3833:L4087" ca="1" si="177">I3833-J3833+K3833</f>
        <v>-78638801306.169785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-78638801306.169785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-327661672.10904074</v>
      </c>
      <c r="L3834" s="444">
        <f t="shared" ca="1" si="177"/>
        <v>-78966462978.278824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-78966462978.278824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-329026929.07616174</v>
      </c>
      <c r="L3835" s="444">
        <f t="shared" ca="1" si="177"/>
        <v>-79295489907.35498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-79295489907.35498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-330397874.6139791</v>
      </c>
      <c r="L3836" s="444">
        <f t="shared" ca="1" si="177"/>
        <v>-79625887781.968964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-79625887781.968964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-331774532.42487067</v>
      </c>
      <c r="L3837" s="444">
        <f t="shared" ca="1" si="177"/>
        <v>-79957662314.393829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-79957662314.393829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-333156926.30997431</v>
      </c>
      <c r="L3838" s="444">
        <f t="shared" ca="1" si="177"/>
        <v>-80290819240.703796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-80290819240.703796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-334545080.16959918</v>
      </c>
      <c r="L3839" s="444">
        <f t="shared" ca="1" si="177"/>
        <v>-80625364320.873398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-80625364320.873398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-335939018.00363916</v>
      </c>
      <c r="L3840" s="444">
        <f t="shared" ca="1" si="177"/>
        <v>-80961303338.877029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-80961303338.877029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-337338763.9119876</v>
      </c>
      <c r="L3841" s="444">
        <f t="shared" ca="1" si="177"/>
        <v>-81298642102.789017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-81298642102.789017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-338744342.09495425</v>
      </c>
      <c r="L3842" s="444">
        <f t="shared" ca="1" si="177"/>
        <v>-81637386444.883972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-81637386444.883972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-340155776.85368323</v>
      </c>
      <c r="L3843" s="444">
        <f t="shared" ca="1" si="177"/>
        <v>-81977542221.737656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-81977542221.737656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-341573092.59057355</v>
      </c>
      <c r="L3844" s="444">
        <f t="shared" ca="1" si="177"/>
        <v>-82319115314.328232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-82319115314.328232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-342996313.80970097</v>
      </c>
      <c r="L3845" s="444">
        <f t="shared" ca="1" si="177"/>
        <v>-82662111628.137939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-82662111628.137939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-344425465.11724138</v>
      </c>
      <c r="L3846" s="444">
        <f t="shared" ca="1" si="177"/>
        <v>-83006537093.255188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-83006537093.255188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-345860571.22189659</v>
      </c>
      <c r="L3847" s="444">
        <f t="shared" ca="1" si="177"/>
        <v>-83352397664.477081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-83352397664.477081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-347301656.93532115</v>
      </c>
      <c r="L3848" s="444">
        <f t="shared" ca="1" si="177"/>
        <v>-83699699321.412399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-83699699321.412399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-348748747.17255163</v>
      </c>
      <c r="L3849" s="444">
        <f t="shared" ca="1" si="177"/>
        <v>-84048448068.584946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-84048448068.584946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-350201866.95243728</v>
      </c>
      <c r="L3850" s="444">
        <f t="shared" ca="1" si="177"/>
        <v>-84398649935.537384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-84398649935.537384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-351661041.39807242</v>
      </c>
      <c r="L3851" s="444">
        <f t="shared" ca="1" si="177"/>
        <v>-84750310976.935455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-84750310976.935455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-353126295.73723108</v>
      </c>
      <c r="L3852" s="444">
        <f t="shared" ca="1" si="177"/>
        <v>-85103437272.672684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-85103437272.672684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-354597655.30280286</v>
      </c>
      <c r="L3853" s="444">
        <f t="shared" ca="1" si="177"/>
        <v>-85458034927.975479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-85458034927.975479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-356075145.53323114</v>
      </c>
      <c r="L3854" s="444">
        <f t="shared" ca="1" si="177"/>
        <v>-85814110073.508713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-85814110073.508713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-357558791.97295296</v>
      </c>
      <c r="L3855" s="444">
        <f t="shared" ca="1" si="177"/>
        <v>-86171668865.481659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-86171668865.481659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-359048620.27284026</v>
      </c>
      <c r="L3856" s="444">
        <f t="shared" ca="1" si="177"/>
        <v>-86530717485.754501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-86530717485.754501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-360544656.19064373</v>
      </c>
      <c r="L3857" s="444">
        <f t="shared" ca="1" si="177"/>
        <v>-86891262141.945145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-86891262141.945145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-362046925.59143811</v>
      </c>
      <c r="L3858" s="444">
        <f t="shared" ca="1" si="177"/>
        <v>-87253309067.536575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-87253309067.536575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-363555454.44806904</v>
      </c>
      <c r="L3859" s="444">
        <f t="shared" ca="1" si="177"/>
        <v>-87616864521.98465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-87616864521.98465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-365070268.84160268</v>
      </c>
      <c r="L3860" s="444">
        <f t="shared" ca="1" si="177"/>
        <v>-87981934790.826248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-87981934790.826248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-366591394.96177602</v>
      </c>
      <c r="L3861" s="444">
        <f t="shared" ca="1" si="177"/>
        <v>-88348526185.788025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-88348526185.788025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-368118859.10745013</v>
      </c>
      <c r="L3862" s="444">
        <f t="shared" ca="1" si="177"/>
        <v>-88716645044.895477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-88716645044.895477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-369652687.68706447</v>
      </c>
      <c r="L3863" s="444">
        <f t="shared" ca="1" si="177"/>
        <v>-89086297732.582535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-89086297732.582535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-371192907.21909392</v>
      </c>
      <c r="L3864" s="444">
        <f t="shared" ca="1" si="177"/>
        <v>-89457490639.801636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-89457490639.801636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-372739544.33250684</v>
      </c>
      <c r="L3865" s="444">
        <f t="shared" ca="1" si="177"/>
        <v>-89830230184.13414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-89830230184.13414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-374292625.76722556</v>
      </c>
      <c r="L3866" s="444">
        <f t="shared" ca="1" si="177"/>
        <v>-90204522809.901367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-90204522809.901367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-375852178.37458903</v>
      </c>
      <c r="L3867" s="444">
        <f t="shared" ca="1" si="177"/>
        <v>-90580374988.275955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-90580374988.275955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-377418229.11781645</v>
      </c>
      <c r="L3868" s="444">
        <f t="shared" ca="1" si="177"/>
        <v>-90957793217.393768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-90957793217.393768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-378990805.072474</v>
      </c>
      <c r="L3869" s="444">
        <f t="shared" ca="1" si="177"/>
        <v>-91336784022.466248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-91336784022.466248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-380569933.42694271</v>
      </c>
      <c r="L3870" s="444">
        <f t="shared" ca="1" si="177"/>
        <v>-91717353955.893188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-91717353955.893188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-382155641.48288828</v>
      </c>
      <c r="L3871" s="444">
        <f t="shared" ca="1" si="177"/>
        <v>-92099509597.376083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-92099509597.376083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-383747956.6557337</v>
      </c>
      <c r="L3872" s="444">
        <f t="shared" ca="1" si="177"/>
        <v>-92483257554.031815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-92483257554.031815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-385346906.47513258</v>
      </c>
      <c r="L3873" s="444">
        <f t="shared" ca="1" si="177"/>
        <v>-92868604460.506943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-92868604460.506943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-386952518.58544558</v>
      </c>
      <c r="L3874" s="444">
        <f t="shared" ca="1" si="177"/>
        <v>-93255556979.092392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-93255556979.092392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-388564820.74621832</v>
      </c>
      <c r="L3875" s="444">
        <f t="shared" ca="1" si="177"/>
        <v>-93644121799.838608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-93644121799.838608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-390183840.83266085</v>
      </c>
      <c r="L3876" s="444">
        <f t="shared" ca="1" si="177"/>
        <v>-94034305640.671265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-94034305640.671265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-391809606.83613026</v>
      </c>
      <c r="L3877" s="444">
        <f t="shared" ca="1" si="177"/>
        <v>-94426115247.507401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-94426115247.507401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-393442146.86461419</v>
      </c>
      <c r="L3878" s="444">
        <f t="shared" ca="1" si="177"/>
        <v>-94819557394.372009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-94819557394.372009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-395081489.14321673</v>
      </c>
      <c r="L3879" s="444">
        <f t="shared" ca="1" si="177"/>
        <v>-95214638883.515228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-95214638883.515228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-396727662.01464677</v>
      </c>
      <c r="L3880" s="444">
        <f t="shared" ca="1" si="177"/>
        <v>-95611366545.529877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-95611366545.529877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-398380693.93970782</v>
      </c>
      <c r="L3881" s="444">
        <f t="shared" ca="1" si="177"/>
        <v>-96009747239.469589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-96009747239.469589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-400040613.49778998</v>
      </c>
      <c r="L3882" s="444">
        <f t="shared" ca="1" si="177"/>
        <v>-96409787852.967377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-96409787852.967377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-401707449.38736409</v>
      </c>
      <c r="L3883" s="444">
        <f t="shared" ca="1" si="177"/>
        <v>-96811495302.354736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-96811495302.354736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-403381230.42647809</v>
      </c>
      <c r="L3884" s="444">
        <f t="shared" ca="1" si="177"/>
        <v>-97214876532.781219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-97214876532.781219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-405061985.55325508</v>
      </c>
      <c r="L3885" s="444">
        <f t="shared" ca="1" si="177"/>
        <v>-97619938518.334473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-97619938518.334473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-406749743.8263936</v>
      </c>
      <c r="L3886" s="444">
        <f t="shared" ca="1" si="177"/>
        <v>-98026688262.160873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-98026688262.160873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-408444534.42567033</v>
      </c>
      <c r="L3887" s="444">
        <f t="shared" ca="1" si="177"/>
        <v>-98435132796.586548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-98435132796.586548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-410146386.65244395</v>
      </c>
      <c r="L3888" s="444">
        <f t="shared" ca="1" si="177"/>
        <v>-98845279183.238998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-98845279183.238998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-411855329.93016249</v>
      </c>
      <c r="L3889" s="444">
        <f t="shared" ca="1" si="177"/>
        <v>-99257134513.169159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-99257134513.169159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-413571393.8048715</v>
      </c>
      <c r="L3890" s="444">
        <f t="shared" ca="1" si="177"/>
        <v>-99670705906.97403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-99670705906.97403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-415294607.94572514</v>
      </c>
      <c r="L3891" s="444">
        <f t="shared" ca="1" si="177"/>
        <v>-100086000514.91975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-100086000514.91975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-417025002.14549899</v>
      </c>
      <c r="L3892" s="444">
        <f t="shared" ca="1" si="177"/>
        <v>-100503025517.06525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-100503025517.06525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-418762606.32110518</v>
      </c>
      <c r="L3893" s="444">
        <f t="shared" ca="1" si="177"/>
        <v>-100921788123.38635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-100921788123.38635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-420507450.51410979</v>
      </c>
      <c r="L3894" s="444">
        <f t="shared" ca="1" si="177"/>
        <v>-101342295573.90047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-101342295573.90047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-422259564.89125192</v>
      </c>
      <c r="L3895" s="444">
        <f t="shared" ca="1" si="177"/>
        <v>-101764555138.79172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-101764555138.79172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-424018979.74496549</v>
      </c>
      <c r="L3896" s="444">
        <f t="shared" ca="1" si="177"/>
        <v>-102188574118.53668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-102188574118.53668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-425785725.49390286</v>
      </c>
      <c r="L3897" s="444">
        <f t="shared" ca="1" si="177"/>
        <v>-102614359844.03058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-102614359844.03058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-427559832.68346071</v>
      </c>
      <c r="L3898" s="444">
        <f t="shared" ca="1" si="177"/>
        <v>-103041919676.71404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-103041919676.71404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-429341331.98630846</v>
      </c>
      <c r="L3899" s="444">
        <f t="shared" ca="1" si="177"/>
        <v>-103471261008.70035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-103471261008.70035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-431130254.20291811</v>
      </c>
      <c r="L3900" s="444">
        <f t="shared" ca="1" si="177"/>
        <v>-103902391262.90326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-103902391262.90326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-432926630.26209688</v>
      </c>
      <c r="L3901" s="444">
        <f t="shared" ca="1" si="177"/>
        <v>-104335317893.16536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-104335317893.16536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-434730491.22152233</v>
      </c>
      <c r="L3902" s="444">
        <f t="shared" ca="1" si="177"/>
        <v>-104770048384.38689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-104770048384.38689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-436541868.26827866</v>
      </c>
      <c r="L3903" s="444">
        <f t="shared" ca="1" si="177"/>
        <v>-105206590252.65517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-105206590252.65517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-438360792.71939653</v>
      </c>
      <c r="L3904" s="444">
        <f t="shared" ca="1" si="177"/>
        <v>-105644951045.37456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-105644951045.37456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-440187296.022394</v>
      </c>
      <c r="L3905" s="444">
        <f t="shared" ca="1" si="177"/>
        <v>-106085138341.39696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-106085138341.39696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-442021409.75582063</v>
      </c>
      <c r="L3906" s="444">
        <f t="shared" ca="1" si="177"/>
        <v>-106527159751.15277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-106527159751.15277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-443863165.62980318</v>
      </c>
      <c r="L3907" s="444">
        <f t="shared" ca="1" si="177"/>
        <v>-106971022916.78258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-106971022916.78258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-445712595.48659408</v>
      </c>
      <c r="L3908" s="444">
        <f t="shared" ca="1" si="177"/>
        <v>-107416735512.26917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-107416735512.26917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-447569731.30112147</v>
      </c>
      <c r="L3909" s="444">
        <f t="shared" ca="1" si="177"/>
        <v>-107864305243.57028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-107864305243.57028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-449434605.18154275</v>
      </c>
      <c r="L3910" s="444">
        <f t="shared" ca="1" si="177"/>
        <v>-108313739848.75183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-108313739848.75183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-451307249.36979938</v>
      </c>
      <c r="L3911" s="444">
        <f t="shared" ca="1" si="177"/>
        <v>-108765047098.12163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-108765047098.12163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-453187696.24217343</v>
      </c>
      <c r="L3912" s="444">
        <f t="shared" ca="1" si="177"/>
        <v>-109218234794.3638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-109218234794.3638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-455075978.30984914</v>
      </c>
      <c r="L3913" s="444">
        <f t="shared" ca="1" si="177"/>
        <v>-109673310772.67365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-109673310772.67365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-456972128.21947354</v>
      </c>
      <c r="L3914" s="444">
        <f t="shared" ca="1" si="177"/>
        <v>-110130282900.89311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-110130282900.89311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-458876178.7537213</v>
      </c>
      <c r="L3915" s="444">
        <f t="shared" ca="1" si="177"/>
        <v>-110589159079.64684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-110589159079.64684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-460788162.83186179</v>
      </c>
      <c r="L3916" s="444">
        <f t="shared" ca="1" si="177"/>
        <v>-111049947242.4787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-111049947242.4787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-462708113.51032799</v>
      </c>
      <c r="L3917" s="444">
        <f t="shared" ca="1" si="177"/>
        <v>-111512655355.98903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-111512655355.98903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-464636063.98328763</v>
      </c>
      <c r="L3918" s="444">
        <f t="shared" ca="1" si="177"/>
        <v>-111977291419.97232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-111977291419.97232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-466572047.58321798</v>
      </c>
      <c r="L3919" s="444">
        <f t="shared" ca="1" si="177"/>
        <v>-112443863467.55554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-112443863467.55554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-468516097.78148144</v>
      </c>
      <c r="L3920" s="444">
        <f t="shared" ca="1" si="177"/>
        <v>-112912379565.33702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-112912379565.33702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-470468248.18890429</v>
      </c>
      <c r="L3921" s="444">
        <f t="shared" ca="1" si="177"/>
        <v>-113382847813.52592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-113382847813.52592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-472428532.5563581</v>
      </c>
      <c r="L3922" s="444">
        <f t="shared" ca="1" si="177"/>
        <v>-113855276346.08228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-113855276346.08228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-474396984.77534288</v>
      </c>
      <c r="L3923" s="444">
        <f t="shared" ca="1" si="177"/>
        <v>-114329673330.85762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-114329673330.85762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-476373638.87857342</v>
      </c>
      <c r="L3924" s="444">
        <f t="shared" ca="1" si="177"/>
        <v>-114806046969.73619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-114806046969.73619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-478358529.04056746</v>
      </c>
      <c r="L3925" s="444">
        <f t="shared" ca="1" si="177"/>
        <v>-115284405498.77676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-115284405498.77676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-480351689.57823652</v>
      </c>
      <c r="L3926" s="444">
        <f t="shared" ca="1" si="177"/>
        <v>-115764757188.355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-115764757188.355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-482353154.95147914</v>
      </c>
      <c r="L3927" s="444">
        <f t="shared" ca="1" si="177"/>
        <v>-116247110343.30647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-116247110343.30647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-484362959.76377696</v>
      </c>
      <c r="L3928" s="444">
        <f t="shared" ca="1" si="177"/>
        <v>-116731473303.07025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-116731473303.07025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-486381138.76279265</v>
      </c>
      <c r="L3929" s="444">
        <f t="shared" ca="1" si="177"/>
        <v>-117217854441.83304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-117217854441.83304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-488407726.84097099</v>
      </c>
      <c r="L3930" s="444">
        <f t="shared" ca="1" si="177"/>
        <v>-117706262168.67401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-117706262168.67401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-490442759.03614169</v>
      </c>
      <c r="L3931" s="444">
        <f t="shared" ca="1" si="177"/>
        <v>-118196704927.71016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-118196704927.71016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-492486270.53212565</v>
      </c>
      <c r="L3932" s="444">
        <f t="shared" ca="1" si="177"/>
        <v>-118689191198.24228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-118689191198.24228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-494538296.65934283</v>
      </c>
      <c r="L3933" s="444">
        <f t="shared" ca="1" si="177"/>
        <v>-119183729494.90163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-119183729494.90163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-496598872.89542341</v>
      </c>
      <c r="L3934" s="444">
        <f t="shared" ca="1" si="177"/>
        <v>-119680328367.79704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-119680328367.79704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-498668034.865821</v>
      </c>
      <c r="L3935" s="444">
        <f t="shared" ca="1" si="177"/>
        <v>-120178996402.66286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-120178996402.66286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-500745818.34442854</v>
      </c>
      <c r="L3936" s="444">
        <f t="shared" ca="1" si="177"/>
        <v>-120679742221.00728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-120679742221.00728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-502832259.25419694</v>
      </c>
      <c r="L3937" s="444">
        <f t="shared" ca="1" si="177"/>
        <v>-121182574480.26147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-121182574480.26147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-504927393.66775614</v>
      </c>
      <c r="L3938" s="444">
        <f t="shared" ca="1" si="177"/>
        <v>-121687501873.92923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-121687501873.92923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-507031257.80803841</v>
      </c>
      <c r="L3939" s="444">
        <f t="shared" ca="1" si="177"/>
        <v>-122194533131.73727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-122194533131.73727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-509143888.04890531</v>
      </c>
      <c r="L3940" s="444">
        <f t="shared" ca="1" si="177"/>
        <v>-122703677019.78618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-122703677019.78618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-511265320.91577572</v>
      </c>
      <c r="L3941" s="444">
        <f t="shared" ca="1" si="177"/>
        <v>-123214942340.70195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-123214942340.70195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-513395593.08625811</v>
      </c>
      <c r="L3942" s="444">
        <f t="shared" ca="1" si="177"/>
        <v>-123728337933.78821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-123728337933.78821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-515534741.39078414</v>
      </c>
      <c r="L3943" s="444">
        <f t="shared" ca="1" si="177"/>
        <v>-124243872675.17899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-124243872675.17899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-517682802.81324583</v>
      </c>
      <c r="L3944" s="444">
        <f t="shared" ca="1" si="177"/>
        <v>-124761555477.99223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-124761555477.99223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-519839814.49163425</v>
      </c>
      <c r="L3945" s="444">
        <f t="shared" ca="1" si="177"/>
        <v>-125281395292.48387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-125281395292.48387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-522005813.71868277</v>
      </c>
      <c r="L3946" s="444">
        <f t="shared" ca="1" si="177"/>
        <v>-125803401106.20256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-125803401106.20256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-524180837.94251066</v>
      </c>
      <c r="L3947" s="444">
        <f t="shared" ca="1" si="177"/>
        <v>-126327581944.14507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-126327581944.14507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-526364924.7672711</v>
      </c>
      <c r="L3948" s="444">
        <f t="shared" ca="1" si="177"/>
        <v>-126853946868.91234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-126853946868.91234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-528558111.95380139</v>
      </c>
      <c r="L3949" s="444">
        <f t="shared" ca="1" si="177"/>
        <v>-127382504980.86613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-127382504980.86613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-530760437.42027557</v>
      </c>
      <c r="L3950" s="444">
        <f t="shared" ca="1" si="177"/>
        <v>-127913265418.28641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-127913265418.28641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-532971939.24286002</v>
      </c>
      <c r="L3951" s="444">
        <f t="shared" ca="1" si="177"/>
        <v>-128446237357.52927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-128446237357.52927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-535192655.65637195</v>
      </c>
      <c r="L3952" s="444">
        <f t="shared" ca="1" si="177"/>
        <v>-128981430013.18564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-128981430013.18564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-537422625.05494022</v>
      </c>
      <c r="L3953" s="444">
        <f t="shared" ca="1" si="177"/>
        <v>-129518852638.24059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-129518852638.24059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-539661885.99266911</v>
      </c>
      <c r="L3954" s="444">
        <f t="shared" ca="1" si="177"/>
        <v>-130058514524.23326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-130058514524.23326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-541910477.18430519</v>
      </c>
      <c r="L3955" s="444">
        <f t="shared" ca="1" si="177"/>
        <v>-130600425001.41757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-130600425001.41757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-544168437.50590658</v>
      </c>
      <c r="L3956" s="444">
        <f t="shared" ca="1" si="177"/>
        <v>-131144593438.92348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-131144593438.92348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-546435805.99551439</v>
      </c>
      <c r="L3957" s="444">
        <f t="shared" ca="1" si="177"/>
        <v>-131691029244.91899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-131691029244.91899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-548712621.85382915</v>
      </c>
      <c r="L3958" s="444">
        <f t="shared" ca="1" si="177"/>
        <v>-132239741866.77283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-132239741866.77283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-550998924.44488668</v>
      </c>
      <c r="L3959" s="444">
        <f t="shared" ca="1" si="177"/>
        <v>-132790740791.21771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-132790740791.21771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-553294753.29674053</v>
      </c>
      <c r="L3960" s="444">
        <f t="shared" ca="1" si="177"/>
        <v>-133344035544.51445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-133344035544.51445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-555600148.10214353</v>
      </c>
      <c r="L3961" s="444">
        <f t="shared" ca="1" si="177"/>
        <v>-133899635692.61659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-133899635692.61659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-557915148.71923578</v>
      </c>
      <c r="L3962" s="444">
        <f t="shared" ca="1" si="177"/>
        <v>-134457550841.33583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-134457550841.33583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-560239795.17223251</v>
      </c>
      <c r="L3963" s="444">
        <f t="shared" ca="1" si="177"/>
        <v>-135017790636.50806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-135017790636.50806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-562574127.65211689</v>
      </c>
      <c r="L3964" s="444">
        <f t="shared" ca="1" si="177"/>
        <v>-135580364764.16017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-135580364764.16017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-564918186.51733398</v>
      </c>
      <c r="L3965" s="444">
        <f t="shared" ca="1" si="177"/>
        <v>-136145282950.67751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-136145282950.67751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-567272012.29448962</v>
      </c>
      <c r="L3966" s="444">
        <f t="shared" ca="1" si="177"/>
        <v>-136712554962.972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-136712554962.972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-569635645.67904997</v>
      </c>
      <c r="L3967" s="444">
        <f t="shared" ca="1" si="177"/>
        <v>-137282190608.65105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-137282190608.65105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-572009127.53604603</v>
      </c>
      <c r="L3968" s="444">
        <f t="shared" ca="1" si="177"/>
        <v>-137854199736.1871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-137854199736.1871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-574392498.9007796</v>
      </c>
      <c r="L3969" s="444">
        <f t="shared" ca="1" si="177"/>
        <v>-138428592235.08789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-138428592235.08789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-576785800.97953284</v>
      </c>
      <c r="L3970" s="444">
        <f t="shared" ca="1" si="177"/>
        <v>-139005378036.06741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-139005378036.06741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-579189075.15028083</v>
      </c>
      <c r="L3971" s="444">
        <f t="shared" ca="1" si="177"/>
        <v>-139584567111.21768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-139584567111.21768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-581602362.96340704</v>
      </c>
      <c r="L3972" s="444">
        <f t="shared" ca="1" si="177"/>
        <v>-140166169474.18109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-140166169474.18109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-584025706.14242125</v>
      </c>
      <c r="L3973" s="444">
        <f t="shared" ca="1" si="177"/>
        <v>-140750195180.32352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-140750195180.32352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-586459146.58468127</v>
      </c>
      <c r="L3974" s="444">
        <f t="shared" ca="1" si="177"/>
        <v>-141336654326.9082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-141336654326.9082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-588902726.36211753</v>
      </c>
      <c r="L3975" s="444">
        <f t="shared" ca="1" si="177"/>
        <v>-141925557053.27032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-141925557053.27032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-591356487.72195971</v>
      </c>
      <c r="L3976" s="444">
        <f t="shared" ca="1" si="177"/>
        <v>-142516913540.99228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-142516913540.99228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-593820473.08746779</v>
      </c>
      <c r="L3977" s="444">
        <f t="shared" ca="1" si="177"/>
        <v>-143110734014.07974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-143110734014.07974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-596294725.05866563</v>
      </c>
      <c r="L3978" s="444">
        <f t="shared" ca="1" si="177"/>
        <v>-143707028739.1384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-143707028739.1384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-598779286.41307664</v>
      </c>
      <c r="L3979" s="444">
        <f t="shared" ca="1" si="177"/>
        <v>-144305808025.55148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-144305808025.55148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-601274200.10646451</v>
      </c>
      <c r="L3980" s="444">
        <f t="shared" ca="1" si="177"/>
        <v>-144907082225.65796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-144907082225.65796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-603779509.27357483</v>
      </c>
      <c r="L3981" s="444">
        <f t="shared" ca="1" si="177"/>
        <v>-145510861734.93152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-145510861734.93152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-606295257.22888136</v>
      </c>
      <c r="L3982" s="444">
        <f t="shared" ca="1" si="177"/>
        <v>-146117156992.1604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-146117156992.1604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-608821487.46733499</v>
      </c>
      <c r="L3983" s="444">
        <f t="shared" ca="1" si="177"/>
        <v>-146725978479.62775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-146725978479.62775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-611358243.66511559</v>
      </c>
      <c r="L3984" s="444">
        <f t="shared" ca="1" si="177"/>
        <v>-147337336723.29288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-147337336723.29288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-613905569.68038702</v>
      </c>
      <c r="L3985" s="444">
        <f t="shared" ca="1" si="177"/>
        <v>-147951242292.97327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-147951242292.97327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-616463509.55405521</v>
      </c>
      <c r="L3986" s="444">
        <f t="shared" ca="1" si="177"/>
        <v>-148567705802.52731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-148567705802.52731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-619032107.51053047</v>
      </c>
      <c r="L3987" s="444">
        <f t="shared" ca="1" si="177"/>
        <v>-149186737910.03784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-149186737910.03784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-621611407.95849097</v>
      </c>
      <c r="L3988" s="444">
        <f t="shared" ca="1" si="177"/>
        <v>-149808349317.99634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-149808349317.99634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-624201455.49165142</v>
      </c>
      <c r="L3989" s="444">
        <f t="shared" ca="1" si="177"/>
        <v>-150432550773.48798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-150432550773.48798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-626802294.88953328</v>
      </c>
      <c r="L3990" s="444">
        <f t="shared" ca="1" si="177"/>
        <v>-151059353068.3775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-151059353068.3775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-629413971.11823964</v>
      </c>
      <c r="L3991" s="444">
        <f t="shared" ca="1" si="177"/>
        <v>-151688767039.49573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-151688767039.49573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-632036529.33123219</v>
      </c>
      <c r="L3992" s="444">
        <f t="shared" ca="1" si="177"/>
        <v>-152320803568.82697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-152320803568.82697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-634670014.8701123</v>
      </c>
      <c r="L3993" s="444">
        <f t="shared" ca="1" si="177"/>
        <v>-152955473583.69708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-152955473583.69708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-637314473.26540446</v>
      </c>
      <c r="L3994" s="444">
        <f t="shared" ca="1" si="177"/>
        <v>-153592788056.96249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-153592788056.96249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-639969950.23734367</v>
      </c>
      <c r="L3995" s="444">
        <f t="shared" ca="1" si="177"/>
        <v>-154232758007.19983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-154232758007.19983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-642636491.696666</v>
      </c>
      <c r="L3996" s="444">
        <f t="shared" ca="1" si="177"/>
        <v>-154875394498.89648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-154875394498.89648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-645314143.74540198</v>
      </c>
      <c r="L3997" s="444">
        <f t="shared" ca="1" si="177"/>
        <v>-155520708642.64188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-155520708642.64188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-648002952.67767453</v>
      </c>
      <c r="L3998" s="444">
        <f t="shared" ca="1" si="177"/>
        <v>-156168711595.31955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-156168711595.31955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-650702964.98049808</v>
      </c>
      <c r="L3999" s="444">
        <f t="shared" ca="1" si="177"/>
        <v>-156819414560.30005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-156819414560.30005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-653414227.33458352</v>
      </c>
      <c r="L4000" s="444">
        <f t="shared" ca="1" si="177"/>
        <v>-157472828787.63464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-157472828787.63464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-656136786.61514437</v>
      </c>
      <c r="L4001" s="444">
        <f t="shared" ca="1" si="177"/>
        <v>-158128965574.24979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-158128965574.24979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-658870689.89270747</v>
      </c>
      <c r="L4002" s="444">
        <f t="shared" ca="1" si="177"/>
        <v>-158787836264.14249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-158787836264.14249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-661615984.43392706</v>
      </c>
      <c r="L4003" s="444">
        <f t="shared" ca="1" si="177"/>
        <v>-159449452248.57642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-159449452248.57642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-664372717.70240176</v>
      </c>
      <c r="L4004" s="444">
        <f t="shared" ca="1" si="177"/>
        <v>-160113824966.27881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-160113824966.27881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-667140937.35949504</v>
      </c>
      <c r="L4005" s="444">
        <f t="shared" ca="1" si="177"/>
        <v>-160780965903.63831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-160780965903.63831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-669920691.26515961</v>
      </c>
      <c r="L4006" s="444">
        <f t="shared" ca="1" si="177"/>
        <v>-161450886594.90347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-161450886594.90347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-672712027.47876441</v>
      </c>
      <c r="L4007" s="444">
        <f t="shared" ca="1" si="177"/>
        <v>-162123598622.38223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-162123598622.38223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-675514994.25992596</v>
      </c>
      <c r="L4008" s="444">
        <f t="shared" ca="1" si="177"/>
        <v>-162799113616.64215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-162799113616.64215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-678329640.06934226</v>
      </c>
      <c r="L4009" s="444">
        <f t="shared" ca="1" si="177"/>
        <v>-163477443256.71149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-163477443256.71149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-681156013.56963122</v>
      </c>
      <c r="L4010" s="444">
        <f t="shared" ca="1" si="177"/>
        <v>-164158599270.28113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-164158599270.28113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-683994163.62617135</v>
      </c>
      <c r="L4011" s="444">
        <f t="shared" ca="1" si="177"/>
        <v>-164842593433.90729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-164842593433.90729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-686844139.30794704</v>
      </c>
      <c r="L4012" s="444">
        <f t="shared" ca="1" si="177"/>
        <v>-165529437573.21524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-165529437573.21524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-689705989.88839686</v>
      </c>
      <c r="L4013" s="444">
        <f t="shared" ca="1" si="177"/>
        <v>-166219143563.10364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-166219143563.10364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-692579764.8462652</v>
      </c>
      <c r="L4014" s="444">
        <f t="shared" ca="1" si="177"/>
        <v>-166911723327.94989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-166911723327.94989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-695465513.86645782</v>
      </c>
      <c r="L4015" s="444">
        <f t="shared" ca="1" si="177"/>
        <v>-167607188841.81635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-167607188841.81635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-698363286.84090137</v>
      </c>
      <c r="L4016" s="444">
        <f t="shared" ca="1" si="177"/>
        <v>-168305552128.65726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-168305552128.65726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-701273133.86940527</v>
      </c>
      <c r="L4017" s="444">
        <f t="shared" ca="1" si="177"/>
        <v>-169006825262.52667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-169006825262.52667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-704195105.26052785</v>
      </c>
      <c r="L4018" s="444">
        <f t="shared" ca="1" si="177"/>
        <v>-169711020367.7872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-169711020367.7872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-707129251.53244662</v>
      </c>
      <c r="L4019" s="444">
        <f t="shared" ca="1" si="177"/>
        <v>-170418149619.31964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-170418149619.31964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-710075623.41383183</v>
      </c>
      <c r="L4020" s="444">
        <f t="shared" ca="1" si="177"/>
        <v>-171128225242.73346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-171128225242.73346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-713034271.84472275</v>
      </c>
      <c r="L4021" s="444">
        <f t="shared" ca="1" si="177"/>
        <v>-171841259514.57819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-171841259514.57819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-716005247.97740912</v>
      </c>
      <c r="L4022" s="444">
        <f t="shared" ca="1" si="177"/>
        <v>-172557264762.5556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-172557264762.5556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-718988603.177315</v>
      </c>
      <c r="L4023" s="444">
        <f t="shared" ca="1" si="177"/>
        <v>-173276253365.73291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-173276253365.73291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-721984389.02388716</v>
      </c>
      <c r="L4024" s="444">
        <f t="shared" ca="1" si="177"/>
        <v>-173998237754.75681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-173998237754.75681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-724992657.31148672</v>
      </c>
      <c r="L4025" s="444">
        <f t="shared" ca="1" si="177"/>
        <v>-174723230412.0683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-174723230412.0683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-728013460.05028462</v>
      </c>
      <c r="L4026" s="444">
        <f t="shared" ca="1" si="177"/>
        <v>-175451243872.11859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-175451243872.11859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-731046849.46716082</v>
      </c>
      <c r="L4027" s="444">
        <f t="shared" ca="1" si="177"/>
        <v>-176182290721.58575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-176182290721.58575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-734092878.00660729</v>
      </c>
      <c r="L4028" s="444">
        <f t="shared" ca="1" si="177"/>
        <v>-176916383599.59238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-176916383599.59238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-737151598.33163488</v>
      </c>
      <c r="L4029" s="444">
        <f t="shared" ca="1" si="177"/>
        <v>-177653535197.92401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-177653535197.92401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-740223063.32468343</v>
      </c>
      <c r="L4030" s="444">
        <f t="shared" ca="1" si="177"/>
        <v>-178393758261.24869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-178393758261.24869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-743307326.08853614</v>
      </c>
      <c r="L4031" s="444">
        <f t="shared" ca="1" si="177"/>
        <v>-179137065587.33722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-179137065587.33722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-746404439.94723845</v>
      </c>
      <c r="L4032" s="444">
        <f t="shared" ca="1" si="177"/>
        <v>-179883470027.28445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-179883470027.28445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-749514458.4470185</v>
      </c>
      <c r="L4033" s="444">
        <f t="shared" ca="1" si="177"/>
        <v>-180632984485.73148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-180632984485.73148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-752637435.35721445</v>
      </c>
      <c r="L4034" s="444">
        <f t="shared" ca="1" si="177"/>
        <v>-181385621921.08868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-181385621921.08868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-755773424.6712029</v>
      </c>
      <c r="L4035" s="444">
        <f t="shared" ca="1" si="177"/>
        <v>-182141395345.75989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-182141395345.75989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-758922480.60733283</v>
      </c>
      <c r="L4036" s="444">
        <f t="shared" ca="1" si="177"/>
        <v>-182900317826.36722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-182900317826.36722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-762084657.6098634</v>
      </c>
      <c r="L4037" s="444">
        <f t="shared" ca="1" si="177"/>
        <v>-183662402483.97708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-183662402483.97708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-765260010.34990454</v>
      </c>
      <c r="L4038" s="444">
        <f t="shared" ca="1" si="177"/>
        <v>-184427662494.327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-184427662494.327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-768448593.72636247</v>
      </c>
      <c r="L4039" s="444">
        <f t="shared" ca="1" si="177"/>
        <v>-185196111088.05334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-185196111088.05334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-771650462.86688888</v>
      </c>
      <c r="L4040" s="444">
        <f t="shared" ca="1" si="177"/>
        <v>-185967761550.92023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-185967761550.92023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-774865673.12883425</v>
      </c>
      <c r="L4041" s="444">
        <f t="shared" ca="1" si="177"/>
        <v>-186742627224.04907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-186742627224.04907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-778094280.10020447</v>
      </c>
      <c r="L4042" s="444">
        <f t="shared" ca="1" si="177"/>
        <v>-187520721504.14929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-187520721504.14929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-781336339.60062206</v>
      </c>
      <c r="L4043" s="444">
        <f t="shared" ca="1" si="177"/>
        <v>-188302057843.74991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-188302057843.74991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-784591907.68229127</v>
      </c>
      <c r="L4044" s="444">
        <f t="shared" ca="1" si="177"/>
        <v>-189086649751.43219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-189086649751.43219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-787861040.6309675</v>
      </c>
      <c r="L4045" s="444">
        <f t="shared" ca="1" si="177"/>
        <v>-189874510792.06317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-189874510792.06317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-791143794.96692991</v>
      </c>
      <c r="L4046" s="444">
        <f t="shared" ca="1" si="177"/>
        <v>-190665654587.03009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-190665654587.03009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-794440227.44595873</v>
      </c>
      <c r="L4047" s="444">
        <f t="shared" ca="1" si="177"/>
        <v>-191460094814.47604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-191460094814.47604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-797750395.0603168</v>
      </c>
      <c r="L4048" s="444">
        <f t="shared" ca="1" si="177"/>
        <v>-192257845209.53635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-192257845209.53635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-801074355.03973472</v>
      </c>
      <c r="L4049" s="444">
        <f t="shared" ca="1" si="177"/>
        <v>-193058919564.57608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-193058919564.57608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-804412164.8524003</v>
      </c>
      <c r="L4050" s="444">
        <f t="shared" ca="1" si="177"/>
        <v>-193863331729.42847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-193863331729.42847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-807763882.20595193</v>
      </c>
      <c r="L4051" s="444">
        <f t="shared" ca="1" si="177"/>
        <v>-194671095611.63443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-194671095611.63443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-811129565.04847682</v>
      </c>
      <c r="L4052" s="444">
        <f t="shared" ca="1" si="177"/>
        <v>-195482225176.68289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-195482225176.68289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-814509271.56951201</v>
      </c>
      <c r="L4053" s="444">
        <f t="shared" ca="1" si="177"/>
        <v>-196296734448.25241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-196296734448.25241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-817903060.20105171</v>
      </c>
      <c r="L4054" s="444">
        <f t="shared" ca="1" si="177"/>
        <v>-197114637508.45346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-197114637508.45346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-821310989.61855602</v>
      </c>
      <c r="L4055" s="444">
        <f t="shared" ca="1" si="177"/>
        <v>-197935948498.07202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-197935948498.07202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-824733118.74196672</v>
      </c>
      <c r="L4056" s="444">
        <f t="shared" ca="1" si="177"/>
        <v>-198760681616.814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-198760681616.814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-828169506.73672497</v>
      </c>
      <c r="L4057" s="444">
        <f t="shared" ca="1" si="177"/>
        <v>-199588851123.55072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-199588851123.55072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-831620213.01479471</v>
      </c>
      <c r="L4058" s="444">
        <f t="shared" ca="1" si="177"/>
        <v>-200420471336.56552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-200420471336.56552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-835085297.23568964</v>
      </c>
      <c r="L4059" s="444">
        <f t="shared" ca="1" si="177"/>
        <v>-201255556633.80121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-201255556633.80121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-838564819.30750501</v>
      </c>
      <c r="L4060" s="444">
        <f t="shared" ca="1" si="177"/>
        <v>-202094121453.1087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-202094121453.1087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-842058839.38795292</v>
      </c>
      <c r="L4061" s="444">
        <f t="shared" ca="1" si="177"/>
        <v>-202936180292.49664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-202936180292.49664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-845567417.88540268</v>
      </c>
      <c r="L4062" s="444">
        <f t="shared" ca="1" si="177"/>
        <v>-203781747710.38205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-203781747710.38205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-849090615.45992517</v>
      </c>
      <c r="L4063" s="444">
        <f t="shared" ca="1" si="177"/>
        <v>-204630838325.84198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-204630838325.84198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-852628493.02434158</v>
      </c>
      <c r="L4064" s="444">
        <f t="shared" ca="1" si="177"/>
        <v>-205483466818.86633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-205483466818.86633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-856181111.74527633</v>
      </c>
      <c r="L4065" s="444">
        <f t="shared" ca="1" si="177"/>
        <v>-206339647930.6116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-206339647930.6116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-859748533.04421496</v>
      </c>
      <c r="L4066" s="444">
        <f t="shared" ca="1" si="177"/>
        <v>-207199396463.65582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-207199396463.65582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-863330818.59856594</v>
      </c>
      <c r="L4067" s="444">
        <f t="shared" ca="1" si="177"/>
        <v>-208062727282.25439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-208062727282.25439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-866928030.34272659</v>
      </c>
      <c r="L4068" s="444">
        <f t="shared" ca="1" si="177"/>
        <v>-208929655312.59711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-208929655312.59711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-870540230.4691546</v>
      </c>
      <c r="L4069" s="444">
        <f t="shared" ca="1" si="177"/>
        <v>-209800195543.06625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-209800195543.06625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-874167481.42944276</v>
      </c>
      <c r="L4070" s="444">
        <f t="shared" ca="1" si="177"/>
        <v>-210674363024.4957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-210674363024.4957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-877809845.9353987</v>
      </c>
      <c r="L4071" s="444">
        <f t="shared" ca="1" si="177"/>
        <v>-211552172870.43109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-211552172870.43109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-881467386.9601295</v>
      </c>
      <c r="L4072" s="444">
        <f t="shared" ca="1" si="177"/>
        <v>-212433640257.39124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-212433640257.39124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-885140167.73913014</v>
      </c>
      <c r="L4073" s="444">
        <f t="shared" ca="1" si="177"/>
        <v>-213318780425.13037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-213318780425.13037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-888828251.77137649</v>
      </c>
      <c r="L4074" s="444">
        <f t="shared" ca="1" si="177"/>
        <v>-214207608676.90173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-214207608676.90173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-892531702.82042396</v>
      </c>
      <c r="L4075" s="444">
        <f t="shared" ca="1" si="177"/>
        <v>-215100140379.72217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-215100140379.72217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-896250584.91550899</v>
      </c>
      <c r="L4076" s="444">
        <f t="shared" ca="1" si="177"/>
        <v>-215996390964.63766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-215996390964.63766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-899984962.35265696</v>
      </c>
      <c r="L4077" s="444">
        <f t="shared" ca="1" si="177"/>
        <v>-216896375926.99033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-216896375926.99033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-903734899.69579303</v>
      </c>
      <c r="L4078" s="444">
        <f t="shared" ca="1" si="177"/>
        <v>-217800110826.68613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-217800110826.68613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-907500461.77785885</v>
      </c>
      <c r="L4079" s="444">
        <f t="shared" ca="1" si="177"/>
        <v>-218707611288.46399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-218707611288.46399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-911281713.70193338</v>
      </c>
      <c r="L4080" s="444">
        <f t="shared" ca="1" si="177"/>
        <v>-219618893002.16592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-219618893002.16592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-915078720.84235799</v>
      </c>
      <c r="L4081" s="444">
        <f t="shared" ca="1" si="177"/>
        <v>-220533971723.00827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-220533971723.00827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-918891548.84586775</v>
      </c>
      <c r="L4082" s="444">
        <f t="shared" ca="1" si="177"/>
        <v>-221452863271.85413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-221452863271.85413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-922720263.63272548</v>
      </c>
      <c r="L4083" s="444">
        <f t="shared" ca="1" si="177"/>
        <v>-222375583535.48685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-222375583535.48685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-926564931.39786184</v>
      </c>
      <c r="L4084" s="444">
        <f t="shared" ca="1" si="177"/>
        <v>-223302148466.8847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-223302148466.8847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-930425618.61201954</v>
      </c>
      <c r="L4085" s="444">
        <f t="shared" ca="1" si="177"/>
        <v>-224232574085.49673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-224232574085.49673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-934302392.02290308</v>
      </c>
      <c r="L4086" s="444">
        <f t="shared" ca="1" si="177"/>
        <v>-225166876477.51962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-225166876477.51962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-938195318.65633166</v>
      </c>
      <c r="L4087" s="444">
        <f t="shared" ca="1" si="177"/>
        <v>-226105071796.17596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-226105071796.17596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-942104465.81739986</v>
      </c>
      <c r="L4088" s="444">
        <f t="shared" ref="L4088:L4342" ca="1" si="182">I4088-J4088+K4088</f>
        <v>-227047176261.99338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-227047176261.99338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-946029901.09163904</v>
      </c>
      <c r="L4089" s="444">
        <f t="shared" ca="1" si="182"/>
        <v>-227993206163.08502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-227993206163.08502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-949971692.34618759</v>
      </c>
      <c r="L4090" s="444">
        <f t="shared" ca="1" si="182"/>
        <v>-228943177855.43121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-228943177855.43121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-953929907.73096347</v>
      </c>
      <c r="L4091" s="444">
        <f t="shared" ca="1" si="182"/>
        <v>-229897107763.16217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-229897107763.16217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-957904615.67984223</v>
      </c>
      <c r="L4092" s="444">
        <f t="shared" ca="1" si="182"/>
        <v>-230855012378.84201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-230855012378.84201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-961895884.91184175</v>
      </c>
      <c r="L4093" s="444">
        <f t="shared" ca="1" si="182"/>
        <v>-231816908263.75385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-231816908263.75385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-965903784.43230772</v>
      </c>
      <c r="L4094" s="444">
        <f t="shared" ca="1" si="182"/>
        <v>-232782812048.18616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-232782812048.18616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-969928383.534109</v>
      </c>
      <c r="L4095" s="444">
        <f t="shared" ca="1" si="182"/>
        <v>-233752740431.72028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-233752740431.72028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-973969751.79883444</v>
      </c>
      <c r="L4096" s="444">
        <f t="shared" ca="1" si="182"/>
        <v>-234726710183.5191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-234726710183.5191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-978027959.09799623</v>
      </c>
      <c r="L4097" s="444">
        <f t="shared" ca="1" si="182"/>
        <v>-235704738142.6171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-235704738142.6171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-982103075.59423792</v>
      </c>
      <c r="L4098" s="444">
        <f t="shared" ca="1" si="182"/>
        <v>-236686841218.21133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-236686841218.21133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-986195171.74254715</v>
      </c>
      <c r="L4099" s="444">
        <f t="shared" ca="1" si="182"/>
        <v>-237673036389.95389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-237673036389.95389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-990304318.29147446</v>
      </c>
      <c r="L4100" s="444">
        <f t="shared" ca="1" si="182"/>
        <v>-238663340708.24536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-238663340708.24536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-994430586.28435552</v>
      </c>
      <c r="L4101" s="444">
        <f t="shared" ca="1" si="182"/>
        <v>-239657771294.52972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-239657771294.52972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-998574047.06054032</v>
      </c>
      <c r="L4102" s="444">
        <f t="shared" ca="1" si="182"/>
        <v>-240656345341.59027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-240656345341.59027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-1002734772.2566261</v>
      </c>
      <c r="L4103" s="444">
        <f t="shared" ca="1" si="182"/>
        <v>-241659080113.84689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-241659080113.84689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-1006912833.8076954</v>
      </c>
      <c r="L4104" s="444">
        <f t="shared" ca="1" si="182"/>
        <v>-242665992947.6546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-242665992947.6546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-1011108303.9485608</v>
      </c>
      <c r="L4105" s="444">
        <f t="shared" ca="1" si="182"/>
        <v>-243677101251.60315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-243677101251.60315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-1015321255.2150131</v>
      </c>
      <c r="L4106" s="444">
        <f t="shared" ca="1" si="182"/>
        <v>-244692422506.81818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-244692422506.81818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-1019551760.4450758</v>
      </c>
      <c r="L4107" s="444">
        <f t="shared" ca="1" si="182"/>
        <v>-245711974267.26324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-245711974267.26324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-1023799892.7802635</v>
      </c>
      <c r="L4108" s="444">
        <f t="shared" ca="1" si="182"/>
        <v>-246735774160.04352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-246735774160.04352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-1028065725.6668478</v>
      </c>
      <c r="L4109" s="444">
        <f t="shared" ca="1" si="182"/>
        <v>-247763839885.71036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-247763839885.71036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-1032349332.8571266</v>
      </c>
      <c r="L4110" s="444">
        <f t="shared" ca="1" si="182"/>
        <v>-248796189218.56747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-248796189218.56747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-1036650788.4106979</v>
      </c>
      <c r="L4111" s="444">
        <f t="shared" ca="1" si="182"/>
        <v>-249832840006.97818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-249832840006.97818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-1040970166.6957424</v>
      </c>
      <c r="L4112" s="444">
        <f t="shared" ca="1" si="182"/>
        <v>-250873810173.67392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-250873810173.67392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-1045307542.390308</v>
      </c>
      <c r="L4113" s="444">
        <f t="shared" ca="1" si="182"/>
        <v>-251919117716.06424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-251919117716.06424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-1049662990.4836011</v>
      </c>
      <c r="L4114" s="444">
        <f t="shared" ca="1" si="182"/>
        <v>-252968780706.54785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-252968780706.54785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-1054036586.2772828</v>
      </c>
      <c r="L4115" s="444">
        <f t="shared" ca="1" si="182"/>
        <v>-254022817292.82513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-254022817292.82513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-1058428405.3867712</v>
      </c>
      <c r="L4116" s="444">
        <f t="shared" ca="1" si="182"/>
        <v>-255081245698.21191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-255081245698.21191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-1062838523.7425497</v>
      </c>
      <c r="L4117" s="444">
        <f t="shared" ca="1" si="182"/>
        <v>-256144084221.95447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-256144084221.95447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-1067267017.5914769</v>
      </c>
      <c r="L4118" s="444">
        <f t="shared" ca="1" si="182"/>
        <v>-257211351239.54596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-257211351239.54596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-1071713963.4981081</v>
      </c>
      <c r="L4119" s="444">
        <f t="shared" ca="1" si="182"/>
        <v>-258283065203.04407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-258283065203.04407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-1076179438.3460169</v>
      </c>
      <c r="L4120" s="444">
        <f t="shared" ca="1" si="182"/>
        <v>-259359244641.39008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-259359244641.39008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-1080663519.3391252</v>
      </c>
      <c r="L4121" s="444">
        <f t="shared" ca="1" si="182"/>
        <v>-260439908160.72919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-260439908160.72919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-1085166284.0030382</v>
      </c>
      <c r="L4122" s="444">
        <f t="shared" ca="1" si="182"/>
        <v>-261525074444.73224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-261525074444.73224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-1089687810.1863842</v>
      </c>
      <c r="L4123" s="444">
        <f t="shared" ca="1" si="182"/>
        <v>-262614762254.91861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-262614762254.91861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-1094228176.062161</v>
      </c>
      <c r="L4124" s="444">
        <f t="shared" ca="1" si="182"/>
        <v>-263708990430.98077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-263708990430.98077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-1098787460.1290865</v>
      </c>
      <c r="L4125" s="444">
        <f t="shared" ca="1" si="182"/>
        <v>-264807777891.10986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-264807777891.10986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-1103365741.2129579</v>
      </c>
      <c r="L4126" s="444">
        <f t="shared" ca="1" si="182"/>
        <v>-265911143632.32281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-265911143632.32281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-1107963098.4680116</v>
      </c>
      <c r="L4127" s="444">
        <f t="shared" ca="1" si="182"/>
        <v>-267019106730.79083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-267019106730.79083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-1112579611.3782952</v>
      </c>
      <c r="L4128" s="444">
        <f t="shared" ca="1" si="182"/>
        <v>-268131686342.16913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-268131686342.16913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-1117215359.7590382</v>
      </c>
      <c r="L4129" s="444">
        <f t="shared" ca="1" si="182"/>
        <v>-269248901701.92816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-269248901701.92816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-1121870423.7580338</v>
      </c>
      <c r="L4130" s="444">
        <f t="shared" ca="1" si="182"/>
        <v>-270370772125.68619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-270370772125.68619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-1126544883.8570259</v>
      </c>
      <c r="L4131" s="444">
        <f t="shared" ca="1" si="182"/>
        <v>-271497317009.54321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-271497317009.54321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-1131238820.8730967</v>
      </c>
      <c r="L4132" s="444">
        <f t="shared" ca="1" si="182"/>
        <v>-272628555830.41632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-272628555830.41632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-1135952315.9600682</v>
      </c>
      <c r="L4133" s="444">
        <f t="shared" ca="1" si="182"/>
        <v>-273764508146.3764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-273764508146.3764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-1140685450.6099017</v>
      </c>
      <c r="L4134" s="444">
        <f t="shared" ca="1" si="182"/>
        <v>-274905193596.98633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-274905193596.98633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-1145438306.6541097</v>
      </c>
      <c r="L4135" s="444">
        <f t="shared" ca="1" si="182"/>
        <v>-276050631903.64044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-276050631903.64044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-1150210966.2651684</v>
      </c>
      <c r="L4136" s="444">
        <f t="shared" ca="1" si="182"/>
        <v>-277200842869.90564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-277200842869.90564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-1155003511.9579401</v>
      </c>
      <c r="L4137" s="444">
        <f t="shared" ca="1" si="182"/>
        <v>-278355846381.86359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-278355846381.86359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-1159816026.5910983</v>
      </c>
      <c r="L4138" s="444">
        <f t="shared" ca="1" si="182"/>
        <v>-279515662408.45471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-279515662408.45471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-1164648593.3685613</v>
      </c>
      <c r="L4139" s="444">
        <f t="shared" ca="1" si="182"/>
        <v>-280680311001.8233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-280680311001.8233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-1169501295.8409305</v>
      </c>
      <c r="L4140" s="444">
        <f t="shared" ca="1" si="182"/>
        <v>-281849812297.66425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-281849812297.66425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-1174374217.9069343</v>
      </c>
      <c r="L4141" s="444">
        <f t="shared" ca="1" si="182"/>
        <v>-283024186515.57117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-283024186515.57117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-1179267443.8148799</v>
      </c>
      <c r="L4142" s="444">
        <f t="shared" ca="1" si="182"/>
        <v>-284203453959.38605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-284203453959.38605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-1184181058.1641085</v>
      </c>
      <c r="L4143" s="444">
        <f t="shared" ca="1" si="182"/>
        <v>-285387635017.55017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-285387635017.55017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-1189115145.9064591</v>
      </c>
      <c r="L4144" s="444">
        <f t="shared" ca="1" si="182"/>
        <v>-286576750163.4566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-286576750163.4566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-1194069792.3477359</v>
      </c>
      <c r="L4145" s="444">
        <f t="shared" ca="1" si="182"/>
        <v>-287770819955.80432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-287770819955.80432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-1199045083.1491847</v>
      </c>
      <c r="L4146" s="444">
        <f t="shared" ca="1" si="182"/>
        <v>-288969865038.95349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-288969865038.95349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-1204041104.3289728</v>
      </c>
      <c r="L4147" s="444">
        <f t="shared" ca="1" si="182"/>
        <v>-290173906143.28247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-290173906143.28247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-1209057942.2636769</v>
      </c>
      <c r="L4148" s="444">
        <f t="shared" ca="1" si="182"/>
        <v>-291382964085.54614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-291382964085.54614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-1214095683.6897755</v>
      </c>
      <c r="L4149" s="444">
        <f t="shared" ca="1" si="182"/>
        <v>-292597059769.2359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-292597059769.2359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-1219154415.7051497</v>
      </c>
      <c r="L4150" s="444">
        <f t="shared" ca="1" si="182"/>
        <v>-293816214184.94104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-293816214184.94104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-1224234225.7705877</v>
      </c>
      <c r="L4151" s="444">
        <f t="shared" ca="1" si="182"/>
        <v>-295040448410.71161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-295040448410.71161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-1229335201.7112985</v>
      </c>
      <c r="L4152" s="444">
        <f t="shared" ca="1" si="182"/>
        <v>-296269783612.42291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-296269783612.42291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-1234457431.7184289</v>
      </c>
      <c r="L4153" s="444">
        <f t="shared" ca="1" si="182"/>
        <v>-297504241044.14136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-297504241044.14136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-1239601004.350589</v>
      </c>
      <c r="L4154" s="444">
        <f t="shared" ca="1" si="182"/>
        <v>-298743842048.49194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-298743842048.49194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-1244766008.535383</v>
      </c>
      <c r="L4155" s="444">
        <f t="shared" ca="1" si="182"/>
        <v>-299988608057.02734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-299988608057.02734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-1249952533.5709472</v>
      </c>
      <c r="L4156" s="444">
        <f t="shared" ca="1" si="182"/>
        <v>-301238560590.59827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-301238560590.59827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-1255160669.1274927</v>
      </c>
      <c r="L4157" s="444">
        <f t="shared" ca="1" si="182"/>
        <v>-302493721259.72577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-302493721259.72577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-1260390505.2488573</v>
      </c>
      <c r="L4158" s="444">
        <f t="shared" ca="1" si="182"/>
        <v>-303754111764.97461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-303754111764.97461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-1265642132.3540609</v>
      </c>
      <c r="L4159" s="444">
        <f t="shared" ca="1" si="182"/>
        <v>-305019753897.32867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-305019753897.32867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-1270915641.2388694</v>
      </c>
      <c r="L4160" s="444">
        <f t="shared" ca="1" si="182"/>
        <v>-306290669538.56757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-306290669538.56757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-1276211123.0773649</v>
      </c>
      <c r="L4161" s="444">
        <f t="shared" ca="1" si="182"/>
        <v>-307566880661.64496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-307566880661.64496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-1281528669.4235206</v>
      </c>
      <c r="L4162" s="444">
        <f t="shared" ca="1" si="182"/>
        <v>-308848409331.06848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-308848409331.06848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-1286868372.2127852</v>
      </c>
      <c r="L4163" s="444">
        <f t="shared" ca="1" si="182"/>
        <v>-310135277703.28125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-310135277703.28125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-1292230323.7636719</v>
      </c>
      <c r="L4164" s="444">
        <f t="shared" ca="1" si="182"/>
        <v>-311427508027.04492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-311427508027.04492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-1297614616.7793539</v>
      </c>
      <c r="L4165" s="444">
        <f t="shared" ca="1" si="182"/>
        <v>-312725122643.82428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-312725122643.82428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-1303021344.3492677</v>
      </c>
      <c r="L4166" s="444">
        <f t="shared" ca="1" si="182"/>
        <v>-314028143988.17352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-314028143988.17352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-1308450599.9507229</v>
      </c>
      <c r="L4167" s="444">
        <f t="shared" ca="1" si="182"/>
        <v>-315336594588.12427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-315336594588.12427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-1313902477.4505177</v>
      </c>
      <c r="L4168" s="444">
        <f t="shared" ca="1" si="182"/>
        <v>-316650497065.57477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-316650497065.57477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-1319377071.1065614</v>
      </c>
      <c r="L4169" s="444">
        <f t="shared" ca="1" si="182"/>
        <v>-317969874136.68134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-317969874136.68134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-1324874475.5695055</v>
      </c>
      <c r="L4170" s="444">
        <f t="shared" ca="1" si="182"/>
        <v>-319294748612.25085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-319294748612.25085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-1330394785.8843784</v>
      </c>
      <c r="L4171" s="444">
        <f t="shared" ca="1" si="182"/>
        <v>-320625143398.13525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-320625143398.13525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-1335938097.4922302</v>
      </c>
      <c r="L4172" s="444">
        <f t="shared" ca="1" si="182"/>
        <v>-321961081495.6275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-321961081495.6275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-1341504506.2317812</v>
      </c>
      <c r="L4173" s="444">
        <f t="shared" ca="1" si="182"/>
        <v>-323302586001.85931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-323302586001.85931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-1347094108.3410804</v>
      </c>
      <c r="L4174" s="444">
        <f t="shared" ca="1" si="182"/>
        <v>-324649680110.20038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-324649680110.20038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-1352707000.4591682</v>
      </c>
      <c r="L4175" s="444">
        <f t="shared" ca="1" si="182"/>
        <v>-326002387110.65955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-326002387110.65955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-1358343279.627748</v>
      </c>
      <c r="L4176" s="444">
        <f t="shared" ca="1" si="182"/>
        <v>-327360730390.28729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-327360730390.28729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-1364003043.2928636</v>
      </c>
      <c r="L4177" s="444">
        <f t="shared" ca="1" si="182"/>
        <v>-328724733433.58014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-328724733433.58014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-1369686389.3065839</v>
      </c>
      <c r="L4178" s="444">
        <f t="shared" ca="1" si="182"/>
        <v>-330094419822.88672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-330094419822.88672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-1375393415.9286947</v>
      </c>
      <c r="L4179" s="444">
        <f t="shared" ca="1" si="182"/>
        <v>-331469813238.81543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-331469813238.81543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-1381124221.8283975</v>
      </c>
      <c r="L4180" s="444">
        <f t="shared" ca="1" si="182"/>
        <v>-332850937460.6438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-332850937460.6438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-1386878906.0860157</v>
      </c>
      <c r="L4181" s="444">
        <f t="shared" ca="1" si="182"/>
        <v>-334237816366.7298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-334237816366.7298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-1392657568.1947074</v>
      </c>
      <c r="L4182" s="444">
        <f t="shared" ca="1" si="182"/>
        <v>-335630473934.9245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-335630473934.9245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-1398460308.0621853</v>
      </c>
      <c r="L4183" s="444">
        <f t="shared" ca="1" si="182"/>
        <v>-337028934242.98669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-337028934242.98669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-1404287226.0124445</v>
      </c>
      <c r="L4184" s="444">
        <f t="shared" ca="1" si="182"/>
        <v>-338433221468.99915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-338433221468.99915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-1410138422.7874963</v>
      </c>
      <c r="L4185" s="444">
        <f t="shared" ca="1" si="182"/>
        <v>-339843359891.78662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-339843359891.78662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-1416013999.5491109</v>
      </c>
      <c r="L4186" s="444">
        <f t="shared" ca="1" si="182"/>
        <v>-341259373891.33575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-341259373891.33575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-1421914057.8805656</v>
      </c>
      <c r="L4187" s="444">
        <f t="shared" ca="1" si="182"/>
        <v>-342681287949.21631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-342681287949.21631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-1427838699.7884014</v>
      </c>
      <c r="L4188" s="444">
        <f t="shared" ca="1" si="182"/>
        <v>-344109126649.0047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-344109126649.0047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-1433788027.7041862</v>
      </c>
      <c r="L4189" s="444">
        <f t="shared" ca="1" si="182"/>
        <v>-345542914676.70886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-345542914676.70886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-1439762144.4862869</v>
      </c>
      <c r="L4190" s="444">
        <f t="shared" ca="1" si="182"/>
        <v>-346982676821.19513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-346982676821.19513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-1445761153.4216464</v>
      </c>
      <c r="L4191" s="444">
        <f t="shared" ca="1" si="182"/>
        <v>-348428437974.61676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-348428437974.61676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-1451785158.2275698</v>
      </c>
      <c r="L4192" s="444">
        <f t="shared" ca="1" si="182"/>
        <v>-349880223132.84436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-349880223132.84436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-1457834263.0535181</v>
      </c>
      <c r="L4193" s="444">
        <f t="shared" ca="1" si="182"/>
        <v>-351338057395.89789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-351338057395.89789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-1463908572.4829078</v>
      </c>
      <c r="L4194" s="444">
        <f t="shared" ca="1" si="182"/>
        <v>-352801965968.3808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-352801965968.3808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-1470008191.53492</v>
      </c>
      <c r="L4195" s="444">
        <f t="shared" ca="1" si="182"/>
        <v>-354271974159.91571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-354271974159.91571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-1476133225.6663156</v>
      </c>
      <c r="L4196" s="444">
        <f t="shared" ca="1" si="182"/>
        <v>-355748107385.58203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-355748107385.58203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-1482283780.7732584</v>
      </c>
      <c r="L4197" s="444">
        <f t="shared" ca="1" si="182"/>
        <v>-357230391166.35529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-357230391166.35529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-1488459963.1931469</v>
      </c>
      <c r="L4198" s="444">
        <f t="shared" ca="1" si="182"/>
        <v>-358718851129.54846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-358718851129.54846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-1494661879.7064519</v>
      </c>
      <c r="L4199" s="444">
        <f t="shared" ca="1" si="182"/>
        <v>-360213513009.25494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-360213513009.25494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-1500889637.5385623</v>
      </c>
      <c r="L4200" s="444">
        <f t="shared" ca="1" si="182"/>
        <v>-361714402646.79352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-361714402646.79352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-1507143344.3616397</v>
      </c>
      <c r="L4201" s="444">
        <f t="shared" ca="1" si="182"/>
        <v>-363221545991.15515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-363221545991.15515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-1513423108.2964797</v>
      </c>
      <c r="L4202" s="444">
        <f t="shared" ca="1" si="182"/>
        <v>-364734969099.45166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-364734969099.45166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-1519729037.914382</v>
      </c>
      <c r="L4203" s="444">
        <f t="shared" ca="1" si="182"/>
        <v>-366254698137.36603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-366254698137.36603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-1526061242.2390251</v>
      </c>
      <c r="L4204" s="444">
        <f t="shared" ca="1" si="182"/>
        <v>-367780759379.60504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-367780759379.60504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-1532419830.7483544</v>
      </c>
      <c r="L4205" s="444">
        <f t="shared" ca="1" si="182"/>
        <v>-369313179210.35339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-369313179210.35339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-1538804913.3764725</v>
      </c>
      <c r="L4206" s="444">
        <f t="shared" ca="1" si="182"/>
        <v>-370851984123.72986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-370851984123.72986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-1545216600.5155411</v>
      </c>
      <c r="L4207" s="444">
        <f t="shared" ca="1" si="182"/>
        <v>-372397200724.24542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-372397200724.24542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-1551655003.0176892</v>
      </c>
      <c r="L4208" s="444">
        <f t="shared" ca="1" si="182"/>
        <v>-373948855727.26312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-373948855727.26312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-1558120232.1969297</v>
      </c>
      <c r="L4209" s="444">
        <f t="shared" ca="1" si="182"/>
        <v>-375506975959.46002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-375506975959.46002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-1564612399.8310833</v>
      </c>
      <c r="L4210" s="444">
        <f t="shared" ca="1" si="182"/>
        <v>-377071588359.29108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-377071588359.29108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-1571131618.1637127</v>
      </c>
      <c r="L4211" s="444">
        <f t="shared" ca="1" si="182"/>
        <v>-378642719977.45477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-378642719977.45477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-1577677999.9060616</v>
      </c>
      <c r="L4212" s="444">
        <f t="shared" ca="1" si="182"/>
        <v>-380220397977.36084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-380220397977.36084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-1584251658.2390034</v>
      </c>
      <c r="L4213" s="444">
        <f t="shared" ca="1" si="182"/>
        <v>-381804649635.59985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-381804649635.59985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-1590852706.8149993</v>
      </c>
      <c r="L4214" s="444">
        <f t="shared" ca="1" si="182"/>
        <v>-383395502342.41486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-383395502342.41486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-1597481259.760062</v>
      </c>
      <c r="L4215" s="444">
        <f t="shared" ca="1" si="182"/>
        <v>-384992983602.17493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-384992983602.17493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-1604137431.6757288</v>
      </c>
      <c r="L4216" s="444">
        <f t="shared" ca="1" si="182"/>
        <v>-386597121033.85065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-386597121033.85065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-1610821337.6410444</v>
      </c>
      <c r="L4217" s="444">
        <f t="shared" ca="1" si="182"/>
        <v>-388207942371.4917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-388207942371.4917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-1617533093.2145488</v>
      </c>
      <c r="L4218" s="444">
        <f t="shared" ca="1" si="182"/>
        <v>-389825475464.70624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-389825475464.70624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-1624272814.436276</v>
      </c>
      <c r="L4219" s="444">
        <f t="shared" ca="1" si="182"/>
        <v>-391449748279.14252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-391449748279.14252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-1631040617.8297606</v>
      </c>
      <c r="L4220" s="444">
        <f t="shared" ca="1" si="182"/>
        <v>-393080788896.97229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-393080788896.97229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-1637836620.4040513</v>
      </c>
      <c r="L4221" s="444">
        <f t="shared" ca="1" si="182"/>
        <v>-394718625517.37634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-394718625517.37634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-1644660939.6557348</v>
      </c>
      <c r="L4222" s="444">
        <f t="shared" ca="1" si="182"/>
        <v>-396363286457.0321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-396363286457.0321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-1651513693.5709672</v>
      </c>
      <c r="L4223" s="444">
        <f t="shared" ca="1" si="182"/>
        <v>-398014800150.60309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-398014800150.60309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-1658395000.6275129</v>
      </c>
      <c r="L4224" s="444">
        <f t="shared" ca="1" si="182"/>
        <v>-399673195151.23059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-399673195151.23059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-1665304979.7967942</v>
      </c>
      <c r="L4225" s="444">
        <f t="shared" ca="1" si="182"/>
        <v>-401338500131.0274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-401338500131.0274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-1672243750.5459476</v>
      </c>
      <c r="L4226" s="444">
        <f t="shared" ca="1" si="182"/>
        <v>-403010743881.57336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-403010743881.57336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-1679211432.839889</v>
      </c>
      <c r="L4227" s="444">
        <f t="shared" ca="1" si="182"/>
        <v>-404689955314.41327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-404689955314.41327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-1686208147.1433885</v>
      </c>
      <c r="L4228" s="444">
        <f t="shared" ca="1" si="182"/>
        <v>-406376163461.55664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-406376163461.55664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-1693234014.4231527</v>
      </c>
      <c r="L4229" s="444">
        <f t="shared" ca="1" si="182"/>
        <v>-408069397475.9798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-408069397475.9798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-1700289156.1499157</v>
      </c>
      <c r="L4230" s="444">
        <f t="shared" ca="1" si="182"/>
        <v>-409769686632.1297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-409769686632.1297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-1707373694.3005404</v>
      </c>
      <c r="L4231" s="444">
        <f t="shared" ca="1" si="182"/>
        <v>-411477060326.43024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-411477060326.43024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-1714487751.360126</v>
      </c>
      <c r="L4232" s="444">
        <f t="shared" ca="1" si="182"/>
        <v>-413191548077.79034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-413191548077.79034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-1721631450.3241265</v>
      </c>
      <c r="L4233" s="444">
        <f t="shared" ca="1" si="182"/>
        <v>-414913179528.11444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-414913179528.11444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-1728804914.7004769</v>
      </c>
      <c r="L4234" s="444">
        <f t="shared" ca="1" si="182"/>
        <v>-416641984442.81494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-416641984442.81494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-1736008268.511729</v>
      </c>
      <c r="L4235" s="444">
        <f t="shared" ca="1" si="182"/>
        <v>-418377992711.32666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-418377992711.32666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-1743241636.2971945</v>
      </c>
      <c r="L4236" s="444">
        <f t="shared" ca="1" si="182"/>
        <v>-420121234347.62384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-420121234347.62384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-1750505143.1150992</v>
      </c>
      <c r="L4237" s="444">
        <f t="shared" ca="1" si="182"/>
        <v>-421871739490.73895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-421871739490.73895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-1757798914.5447457</v>
      </c>
      <c r="L4238" s="444">
        <f t="shared" ca="1" si="182"/>
        <v>-423629538405.28369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-423629538405.28369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-1765123076.6886821</v>
      </c>
      <c r="L4239" s="444">
        <f t="shared" ca="1" si="182"/>
        <v>-425394661481.97235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-425394661481.97235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-1772477756.1748848</v>
      </c>
      <c r="L4240" s="444">
        <f t="shared" ca="1" si="182"/>
        <v>-427167139238.14722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-427167139238.14722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-1779863080.1589468</v>
      </c>
      <c r="L4241" s="444">
        <f t="shared" ca="1" si="182"/>
        <v>-428947002318.30615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-428947002318.30615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-1787279176.3262753</v>
      </c>
      <c r="L4242" s="444">
        <f t="shared" ca="1" si="182"/>
        <v>-430734281494.63245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-430734281494.63245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-1794726172.8943019</v>
      </c>
      <c r="L4243" s="444">
        <f t="shared" ca="1" si="182"/>
        <v>-432529007667.52673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-432529007667.52673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-1802204198.6146944</v>
      </c>
      <c r="L4244" s="444">
        <f t="shared" ca="1" si="182"/>
        <v>-434331211866.14142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-434331211866.14142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-1809713382.7755895</v>
      </c>
      <c r="L4245" s="444">
        <f t="shared" ca="1" si="182"/>
        <v>-436140925248.91699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-436140925248.91699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-1817253855.2038207</v>
      </c>
      <c r="L4246" s="444">
        <f t="shared" ca="1" si="182"/>
        <v>-437958179104.12079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-437958179104.12079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-1824825746.26717</v>
      </c>
      <c r="L4247" s="444">
        <f t="shared" ca="1" si="182"/>
        <v>-439783004850.38794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-439783004850.38794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-1832429186.8766162</v>
      </c>
      <c r="L4248" s="444">
        <f t="shared" ca="1" si="182"/>
        <v>-441615434037.26453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-441615434037.26453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-1840064308.4886022</v>
      </c>
      <c r="L4249" s="444">
        <f t="shared" ca="1" si="182"/>
        <v>-443455498345.75311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-443455498345.75311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-1847731243.1073043</v>
      </c>
      <c r="L4250" s="444">
        <f t="shared" ca="1" si="182"/>
        <v>-445303229588.86041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-445303229588.86041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-1855430123.2869184</v>
      </c>
      <c r="L4251" s="444">
        <f t="shared" ca="1" si="182"/>
        <v>-447158659712.14734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-447158659712.14734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-1863161082.1339469</v>
      </c>
      <c r="L4252" s="444">
        <f t="shared" ca="1" si="182"/>
        <v>-449021820794.28131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-449021820794.28131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-1870924253.3095052</v>
      </c>
      <c r="L4253" s="444">
        <f t="shared" ca="1" si="182"/>
        <v>-450892745047.59082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-450892745047.59082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-1878719771.0316284</v>
      </c>
      <c r="L4254" s="444">
        <f t="shared" ca="1" si="182"/>
        <v>-452771464818.62244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-452771464818.62244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-1886547770.0775931</v>
      </c>
      <c r="L4255" s="444">
        <f t="shared" ca="1" si="182"/>
        <v>-454658012588.70001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-454658012588.70001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-1894408385.7862504</v>
      </c>
      <c r="L4256" s="444">
        <f t="shared" ca="1" si="182"/>
        <v>-456552420974.48627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-456552420974.48627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-1902301754.0603597</v>
      </c>
      <c r="L4257" s="444">
        <f t="shared" ca="1" si="182"/>
        <v>-458454722728.54663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-458454722728.54663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-1910228011.3689442</v>
      </c>
      <c r="L4258" s="444">
        <f t="shared" ca="1" si="182"/>
        <v>-460364950739.91559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-460364950739.91559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-1918187294.7496486</v>
      </c>
      <c r="L4259" s="444">
        <f t="shared" ca="1" si="182"/>
        <v>-462283138034.66522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-462283138034.66522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-1926179741.8111053</v>
      </c>
      <c r="L4260" s="444">
        <f t="shared" ca="1" si="182"/>
        <v>-464209317776.47632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-464209317776.47632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-1934205490.7353182</v>
      </c>
      <c r="L4261" s="444">
        <f t="shared" ca="1" si="182"/>
        <v>-466143523267.21161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-466143523267.21161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-1942264680.2800486</v>
      </c>
      <c r="L4262" s="444">
        <f t="shared" ca="1" si="182"/>
        <v>-468085787947.49164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-468085787947.49164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-1950357449.7812152</v>
      </c>
      <c r="L4263" s="444">
        <f t="shared" ca="1" si="182"/>
        <v>-470036145397.27283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-470036145397.27283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-1958483939.1553035</v>
      </c>
      <c r="L4264" s="444">
        <f t="shared" ca="1" si="182"/>
        <v>-471994629336.4281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-471994629336.4281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-1966644288.9017835</v>
      </c>
      <c r="L4265" s="444">
        <f t="shared" ca="1" si="182"/>
        <v>-473961273625.3299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-473961273625.3299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-1974838640.1055412</v>
      </c>
      <c r="L4266" s="444">
        <f t="shared" ca="1" si="182"/>
        <v>-475936112265.43542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-475936112265.43542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-1983067134.4393141</v>
      </c>
      <c r="L4267" s="444">
        <f t="shared" ca="1" si="182"/>
        <v>-477919179399.87476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-477919179399.87476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-1991329914.1661448</v>
      </c>
      <c r="L4268" s="444">
        <f t="shared" ca="1" si="182"/>
        <v>-479910509314.04089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-479910509314.04089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-1999627122.1418374</v>
      </c>
      <c r="L4269" s="444">
        <f t="shared" ca="1" si="182"/>
        <v>-481910136436.18274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-481910136436.18274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-2007958901.8174281</v>
      </c>
      <c r="L4270" s="444">
        <f t="shared" ca="1" si="182"/>
        <v>-483918095338.00018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-483918095338.00018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-2016325397.2416675</v>
      </c>
      <c r="L4271" s="444">
        <f t="shared" ca="1" si="182"/>
        <v>-485934420735.24182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-485934420735.24182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-2024726753.0635073</v>
      </c>
      <c r="L4272" s="444">
        <f t="shared" ca="1" si="182"/>
        <v>-487959147488.30536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-487959147488.30536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-2033163114.5346057</v>
      </c>
      <c r="L4273" s="444">
        <f t="shared" ca="1" si="182"/>
        <v>-489992310602.83997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-489992310602.83997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-2041634627.5118332</v>
      </c>
      <c r="L4274" s="444">
        <f t="shared" ca="1" si="182"/>
        <v>-492033945230.35181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-492033945230.35181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-2050141438.4597991</v>
      </c>
      <c r="L4275" s="444">
        <f t="shared" ca="1" si="182"/>
        <v>-494084086668.81158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-494084086668.81158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-2058683694.4533815</v>
      </c>
      <c r="L4276" s="444">
        <f t="shared" ca="1" si="182"/>
        <v>-496142770363.26495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-496142770363.26495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-2067261543.1802707</v>
      </c>
      <c r="L4277" s="444">
        <f t="shared" ca="1" si="182"/>
        <v>-498210031906.44525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-498210031906.44525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-2075875132.9435217</v>
      </c>
      <c r="L4278" s="444">
        <f t="shared" ca="1" si="182"/>
        <v>-500285907039.38879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-500285907039.38879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-2084524612.66412</v>
      </c>
      <c r="L4279" s="444">
        <f t="shared" ca="1" si="182"/>
        <v>-502370431652.05292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-502370431652.05292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-2093210131.8835537</v>
      </c>
      <c r="L4280" s="444">
        <f t="shared" ca="1" si="182"/>
        <v>-504463641783.93646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-504463641783.93646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-2101931840.7664022</v>
      </c>
      <c r="L4281" s="444">
        <f t="shared" ca="1" si="182"/>
        <v>-506565573624.70288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-506565573624.70288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-2110689890.1029284</v>
      </c>
      <c r="L4282" s="444">
        <f t="shared" ca="1" si="182"/>
        <v>-508676263514.80579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-508676263514.80579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-2119484431.311691</v>
      </c>
      <c r="L4283" s="444">
        <f t="shared" ca="1" si="182"/>
        <v>-510795747946.11749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-510795747946.11749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-2128315616.4421561</v>
      </c>
      <c r="L4284" s="444">
        <f t="shared" ca="1" si="182"/>
        <v>-512924063562.55963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-512924063562.55963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-2137183598.1773317</v>
      </c>
      <c r="L4285" s="444">
        <f t="shared" ca="1" si="182"/>
        <v>-515061247160.73694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-515061247160.73694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-2146088529.8364036</v>
      </c>
      <c r="L4286" s="444">
        <f t="shared" ca="1" si="182"/>
        <v>-517207335690.57336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-517207335690.57336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-2155030565.377389</v>
      </c>
      <c r="L4287" s="444">
        <f t="shared" ca="1" si="182"/>
        <v>-519362366255.95074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-519362366255.95074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-2164009859.3997946</v>
      </c>
      <c r="L4288" s="444">
        <f t="shared" ca="1" si="182"/>
        <v>-521526376115.35052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-521526376115.35052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-2173026567.147294</v>
      </c>
      <c r="L4289" s="444">
        <f t="shared" ca="1" si="182"/>
        <v>-523699402682.4978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-523699402682.4978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-2182080844.5104074</v>
      </c>
      <c r="L4290" s="444">
        <f t="shared" ca="1" si="182"/>
        <v>-525881483527.00824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-525881483527.00824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-2191172848.029201</v>
      </c>
      <c r="L4291" s="444">
        <f t="shared" ca="1" si="182"/>
        <v>-528072656375.03741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-528072656375.03741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-2200302734.8959894</v>
      </c>
      <c r="L4292" s="444">
        <f t="shared" ca="1" si="182"/>
        <v>-530272959109.93341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-530272959109.93341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-2209470662.958056</v>
      </c>
      <c r="L4293" s="444">
        <f t="shared" ca="1" si="182"/>
        <v>-532482429772.89148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-532482429772.89148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-2218676790.7203808</v>
      </c>
      <c r="L4294" s="444">
        <f t="shared" ca="1" si="182"/>
        <v>-534701106563.61188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-534701106563.61188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-2227921277.3483829</v>
      </c>
      <c r="L4295" s="444">
        <f t="shared" ca="1" si="182"/>
        <v>-536929027840.96027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-536929027840.96027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-2237204282.6706676</v>
      </c>
      <c r="L4296" s="444">
        <f t="shared" ca="1" si="182"/>
        <v>-539166232123.63092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-539166232123.63092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-2246525967.1817956</v>
      </c>
      <c r="L4297" s="444">
        <f t="shared" ca="1" si="182"/>
        <v>-541412758090.81274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-541412758090.81274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-2255886492.045053</v>
      </c>
      <c r="L4298" s="444">
        <f t="shared" ca="1" si="182"/>
        <v>-543668644582.85779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-543668644582.85779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-2265286019.0952406</v>
      </c>
      <c r="L4299" s="444">
        <f t="shared" ca="1" si="182"/>
        <v>-545933930601.953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-545933930601.953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-2274724710.8414712</v>
      </c>
      <c r="L4300" s="444">
        <f t="shared" ca="1" si="182"/>
        <v>-548208655312.79449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-548208655312.79449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-2284202730.4699769</v>
      </c>
      <c r="L4301" s="444">
        <f t="shared" ca="1" si="182"/>
        <v>-550492858043.26453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-550492858043.26453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-2293720241.8469353</v>
      </c>
      <c r="L4302" s="444">
        <f t="shared" ca="1" si="182"/>
        <v>-552786578285.11145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-552786578285.11145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-2303277409.5212975</v>
      </c>
      <c r="L4303" s="444">
        <f t="shared" ca="1" si="182"/>
        <v>-555089855694.63269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-555089855694.63269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-2312874398.7276363</v>
      </c>
      <c r="L4304" s="444">
        <f t="shared" ca="1" si="182"/>
        <v>-557402730093.36035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-557402730093.36035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-2322511375.3890014</v>
      </c>
      <c r="L4305" s="444">
        <f t="shared" ca="1" si="182"/>
        <v>-559725241468.74939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-559725241468.74939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-2332188506.1197891</v>
      </c>
      <c r="L4306" s="444">
        <f t="shared" ca="1" si="182"/>
        <v>-562057429974.86914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-562057429974.86914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-2341905958.2286215</v>
      </c>
      <c r="L4307" s="444">
        <f t="shared" ca="1" si="182"/>
        <v>-564399335933.09778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-564399335933.09778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-2351663899.7212405</v>
      </c>
      <c r="L4308" s="444">
        <f t="shared" ca="1" si="182"/>
        <v>-566750999832.81897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-566750999832.81897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-2361462499.3034124</v>
      </c>
      <c r="L4309" s="444">
        <f t="shared" ca="1" si="182"/>
        <v>-569112462332.12244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-569112462332.12244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-2371301926.3838434</v>
      </c>
      <c r="L4310" s="444">
        <f t="shared" ca="1" si="182"/>
        <v>-571483764258.50623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-571483764258.50623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-2381182351.0771093</v>
      </c>
      <c r="L4311" s="444">
        <f t="shared" ca="1" si="182"/>
        <v>-573864946609.58337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-573864946609.58337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-2391103944.2065973</v>
      </c>
      <c r="L4312" s="444">
        <f t="shared" ca="1" si="182"/>
        <v>-576256050553.78992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-576256050553.78992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-2401066877.3074579</v>
      </c>
      <c r="L4313" s="444">
        <f t="shared" ca="1" si="182"/>
        <v>-578657117431.09741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-578657117431.09741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-2411071322.6295724</v>
      </c>
      <c r="L4314" s="444">
        <f t="shared" ca="1" si="182"/>
        <v>-581068188753.72693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-581068188753.72693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-2421117453.1405287</v>
      </c>
      <c r="L4315" s="444">
        <f t="shared" ca="1" si="182"/>
        <v>-583489306206.86743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-583489306206.86743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-2431205442.528614</v>
      </c>
      <c r="L4316" s="444">
        <f t="shared" ca="1" si="182"/>
        <v>-585920511649.396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-585920511649.396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-2441335465.2058167</v>
      </c>
      <c r="L4317" s="444">
        <f t="shared" ca="1" si="182"/>
        <v>-588361847114.60181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-588361847114.60181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-2451507696.3108406</v>
      </c>
      <c r="L4318" s="444">
        <f t="shared" ca="1" si="182"/>
        <v>-590813354810.9126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-590813354810.9126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-2461722311.7121358</v>
      </c>
      <c r="L4319" s="444">
        <f t="shared" ca="1" si="182"/>
        <v>-593275077122.62476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-593275077122.62476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-2471979488.0109363</v>
      </c>
      <c r="L4320" s="444">
        <f t="shared" ca="1" si="182"/>
        <v>-595747056610.63574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-595747056610.63574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-2482279402.5443153</v>
      </c>
      <c r="L4321" s="444">
        <f t="shared" ca="1" si="182"/>
        <v>-598229336013.18005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-598229336013.18005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-2492622233.3882504</v>
      </c>
      <c r="L4322" s="444">
        <f t="shared" ca="1" si="182"/>
        <v>-600721958246.56836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-600721958246.56836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-2503008159.3607016</v>
      </c>
      <c r="L4323" s="444">
        <f t="shared" ca="1" si="182"/>
        <v>-603224966405.92908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-603224966405.92908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-2513437360.0247045</v>
      </c>
      <c r="L4324" s="444">
        <f t="shared" ca="1" si="182"/>
        <v>-605738403765.95374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-605738403765.95374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-2523910015.691474</v>
      </c>
      <c r="L4325" s="444">
        <f t="shared" ca="1" si="182"/>
        <v>-608262313781.64526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-608262313781.64526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-2534426307.423522</v>
      </c>
      <c r="L4326" s="444">
        <f t="shared" ca="1" si="182"/>
        <v>-610796740089.06873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-610796740089.06873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-2544986417.0377865</v>
      </c>
      <c r="L4327" s="444">
        <f t="shared" ca="1" si="182"/>
        <v>-613341726506.10657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-613341726506.10657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-2555590527.1087775</v>
      </c>
      <c r="L4328" s="444">
        <f t="shared" ca="1" si="182"/>
        <v>-615897317033.21533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-615897317033.21533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-2566238820.9717307</v>
      </c>
      <c r="L4329" s="444">
        <f t="shared" ca="1" si="182"/>
        <v>-618463555854.18701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-618463555854.18701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-2576931482.7257791</v>
      </c>
      <c r="L4330" s="444">
        <f t="shared" ca="1" si="182"/>
        <v>-621040487336.91284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-621040487336.91284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-2587668697.2371368</v>
      </c>
      <c r="L4331" s="444">
        <f t="shared" ca="1" si="182"/>
        <v>-623628156034.15002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-623628156034.15002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-2598450650.1422915</v>
      </c>
      <c r="L4332" s="444">
        <f t="shared" ca="1" si="182"/>
        <v>-626226606684.29236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-626226606684.29236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-2609277527.8512182</v>
      </c>
      <c r="L4333" s="444">
        <f t="shared" ca="1" si="182"/>
        <v>-628835884212.14355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-628835884212.14355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-2620149517.5505981</v>
      </c>
      <c r="L4334" s="444">
        <f t="shared" ca="1" si="182"/>
        <v>-631456033729.69409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-631456033729.69409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-2631066807.2070589</v>
      </c>
      <c r="L4335" s="444">
        <f t="shared" ca="1" si="182"/>
        <v>-634087100536.90112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-634087100536.90112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-2642029585.5704212</v>
      </c>
      <c r="L4336" s="444">
        <f t="shared" ca="1" si="182"/>
        <v>-636729130122.47156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-636729130122.47156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-2653038042.1769648</v>
      </c>
      <c r="L4337" s="444">
        <f t="shared" ca="1" si="182"/>
        <v>-639382168164.64856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-639382168164.64856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-2664092367.3527021</v>
      </c>
      <c r="L4338" s="444">
        <f t="shared" ca="1" si="182"/>
        <v>-642046260532.00122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-642046260532.00122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-2675192752.2166719</v>
      </c>
      <c r="L4339" s="444">
        <f t="shared" ca="1" si="182"/>
        <v>-644721453284.2179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-644721453284.2179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-2686339388.6842413</v>
      </c>
      <c r="L4340" s="444">
        <f t="shared" ca="1" si="182"/>
        <v>-647407792672.9021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-647407792672.9021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-2697532469.4704256</v>
      </c>
      <c r="L4341" s="444">
        <f t="shared" ca="1" si="182"/>
        <v>-650105325142.37256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-650105325142.37256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-2708772188.0932188</v>
      </c>
      <c r="L4342" s="444">
        <f t="shared" ca="1" si="182"/>
        <v>-652814097330.46582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-652814097330.46582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-2720058738.8769407</v>
      </c>
      <c r="L4343" s="444">
        <f t="shared" ref="L4343:L4597" ca="1" si="187">I4343-J4343+K4343</f>
        <v>-655534156069.34277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-655534156069.34277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-2731392316.955595</v>
      </c>
      <c r="L4344" s="444">
        <f t="shared" ca="1" si="187"/>
        <v>-658265548386.29834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-658265548386.29834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-2742773118.2762432</v>
      </c>
      <c r="L4345" s="444">
        <f t="shared" ca="1" si="187"/>
        <v>-661008321504.57458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-661008321504.57458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-2754201339.6023941</v>
      </c>
      <c r="L4346" s="444">
        <f t="shared" ca="1" si="187"/>
        <v>-663762522844.177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-663762522844.177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-2765677178.5174041</v>
      </c>
      <c r="L4347" s="444">
        <f t="shared" ca="1" si="187"/>
        <v>-666528200022.69446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-666528200022.69446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-2777200833.4278936</v>
      </c>
      <c r="L4348" s="444">
        <f t="shared" ca="1" si="187"/>
        <v>-669305400856.12231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-669305400856.12231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-2788772503.5671763</v>
      </c>
      <c r="L4349" s="444">
        <f t="shared" ca="1" si="187"/>
        <v>-672094173359.68945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-672094173359.68945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-2800392388.9987059</v>
      </c>
      <c r="L4350" s="444">
        <f t="shared" ca="1" si="187"/>
        <v>-674894565748.68811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-674894565748.68811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-2812060690.6195335</v>
      </c>
      <c r="L4351" s="444">
        <f t="shared" ca="1" si="187"/>
        <v>-677706626439.30762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-677706626439.30762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-2823777610.1637816</v>
      </c>
      <c r="L4352" s="444">
        <f t="shared" ca="1" si="187"/>
        <v>-680530404049.47144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-680530404049.47144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-2835543350.206131</v>
      </c>
      <c r="L4353" s="444">
        <f t="shared" ca="1" si="187"/>
        <v>-683365947399.67761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-683365947399.67761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-2847358114.1653233</v>
      </c>
      <c r="L4354" s="444">
        <f t="shared" ca="1" si="187"/>
        <v>-686213305513.8429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-686213305513.8429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-2859222106.3076787</v>
      </c>
      <c r="L4355" s="444">
        <f t="shared" ca="1" si="187"/>
        <v>-689072527620.15063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-689072527620.15063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-2871135531.7506275</v>
      </c>
      <c r="L4356" s="444">
        <f t="shared" ca="1" si="187"/>
        <v>-691943663151.90125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-691943663151.90125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-2883098596.4662552</v>
      </c>
      <c r="L4357" s="444">
        <f t="shared" ca="1" si="187"/>
        <v>-694826761748.36755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-694826761748.36755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-2895111507.2848649</v>
      </c>
      <c r="L4358" s="444">
        <f t="shared" ca="1" si="187"/>
        <v>-697721873255.65247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-697721873255.65247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-2907174471.8985519</v>
      </c>
      <c r="L4359" s="444">
        <f t="shared" ca="1" si="187"/>
        <v>-700629047727.55103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-700629047727.55103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-2919287698.8647957</v>
      </c>
      <c r="L4360" s="444">
        <f t="shared" ca="1" si="187"/>
        <v>-703548335426.41577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-703548335426.41577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-2931451397.6100655</v>
      </c>
      <c r="L4361" s="444">
        <f t="shared" ca="1" si="187"/>
        <v>-706479786824.02588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-706479786824.02588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-2943665778.4334412</v>
      </c>
      <c r="L4362" s="444">
        <f t="shared" ca="1" si="187"/>
        <v>-709423452602.45935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-709423452602.45935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-2955931052.5102472</v>
      </c>
      <c r="L4363" s="444">
        <f t="shared" ca="1" si="187"/>
        <v>-712379383654.9696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-712379383654.9696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-2968247431.8957067</v>
      </c>
      <c r="L4364" s="444">
        <f t="shared" ca="1" si="187"/>
        <v>-715347631086.86536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-715347631086.86536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-2980615129.5286055</v>
      </c>
      <c r="L4365" s="444">
        <f t="shared" ca="1" si="187"/>
        <v>-718328246216.39392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-718328246216.39392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-2993034359.2349749</v>
      </c>
      <c r="L4366" s="444">
        <f t="shared" ca="1" si="187"/>
        <v>-721321280575.62891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-721321280575.62891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-3005505335.7317872</v>
      </c>
      <c r="L4367" s="444">
        <f t="shared" ca="1" si="187"/>
        <v>-724326785911.36072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-724326785911.36072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-3018028274.6306696</v>
      </c>
      <c r="L4368" s="444">
        <f t="shared" ca="1" si="187"/>
        <v>-727344814185.99133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-727344814185.99133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-3030603392.4416304</v>
      </c>
      <c r="L4369" s="444">
        <f t="shared" ca="1" si="187"/>
        <v>-730375417578.43298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-730375417578.43298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-3043230906.5768042</v>
      </c>
      <c r="L4370" s="444">
        <f t="shared" ca="1" si="187"/>
        <v>-733418648485.00977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-733418648485.00977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-3055911035.3542075</v>
      </c>
      <c r="L4371" s="444">
        <f t="shared" ca="1" si="187"/>
        <v>-736474559520.36401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-736474559520.36401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-3068643998.0015168</v>
      </c>
      <c r="L4372" s="444">
        <f t="shared" ca="1" si="187"/>
        <v>-739543203518.36548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-739543203518.36548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-3081430014.6598563</v>
      </c>
      <c r="L4373" s="444">
        <f t="shared" ca="1" si="187"/>
        <v>-742624633533.02539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-742624633533.02539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-3094269306.3876057</v>
      </c>
      <c r="L4374" s="444">
        <f t="shared" ca="1" si="187"/>
        <v>-745718902839.41296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-745718902839.41296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-3107162095.1642208</v>
      </c>
      <c r="L4375" s="444">
        <f t="shared" ca="1" si="187"/>
        <v>-748826064934.57715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-748826064934.57715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-3120108603.8940716</v>
      </c>
      <c r="L4376" s="444">
        <f t="shared" ca="1" si="187"/>
        <v>-751946173538.47119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-751946173538.47119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-3133109056.4102964</v>
      </c>
      <c r="L4377" s="444">
        <f t="shared" ca="1" si="187"/>
        <v>-755079282594.88147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-755079282594.88147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-3146163677.478673</v>
      </c>
      <c r="L4378" s="444">
        <f t="shared" ca="1" si="187"/>
        <v>-758225446272.36011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-758225446272.36011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-3159272692.8015003</v>
      </c>
      <c r="L4379" s="444">
        <f t="shared" ca="1" si="187"/>
        <v>-761384718965.16162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-761384718965.16162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-3172436329.0215068</v>
      </c>
      <c r="L4380" s="444">
        <f t="shared" ca="1" si="187"/>
        <v>-764557155294.18311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-764557155294.18311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-3185654813.7257628</v>
      </c>
      <c r="L4381" s="444">
        <f t="shared" ca="1" si="187"/>
        <v>-767742810107.90881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-767742810107.90881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-3198928375.4496202</v>
      </c>
      <c r="L4382" s="444">
        <f t="shared" ca="1" si="187"/>
        <v>-770941738483.3584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-770941738483.3584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-3212257243.6806598</v>
      </c>
      <c r="L4383" s="444">
        <f t="shared" ca="1" si="187"/>
        <v>-774153995727.03906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-774153995727.03906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-3225641648.8626628</v>
      </c>
      <c r="L4384" s="444">
        <f t="shared" ca="1" si="187"/>
        <v>-777379637375.90173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-777379637375.90173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-3239081822.3995905</v>
      </c>
      <c r="L4385" s="444">
        <f t="shared" ca="1" si="187"/>
        <v>-780618719198.30127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-780618719198.30127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-3252577996.6595888</v>
      </c>
      <c r="L4386" s="444">
        <f t="shared" ca="1" si="187"/>
        <v>-783871297194.96082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-783871297194.96082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-3266130404.9790034</v>
      </c>
      <c r="L4387" s="444">
        <f t="shared" ca="1" si="187"/>
        <v>-787137427599.93982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-787137427599.93982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-3279739281.6664157</v>
      </c>
      <c r="L4388" s="444">
        <f t="shared" ca="1" si="187"/>
        <v>-790417166881.6062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-790417166881.6062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-3293404862.0066924</v>
      </c>
      <c r="L4389" s="444">
        <f t="shared" ca="1" si="187"/>
        <v>-793710571743.61292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-793710571743.61292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-3307127382.2650537</v>
      </c>
      <c r="L4390" s="444">
        <f t="shared" ca="1" si="187"/>
        <v>-797017699125.87793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-797017699125.87793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-3320907079.6911578</v>
      </c>
      <c r="L4391" s="444">
        <f t="shared" ca="1" si="187"/>
        <v>-800338606205.56909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-800338606205.56909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-3334744192.5232043</v>
      </c>
      <c r="L4392" s="444">
        <f t="shared" ca="1" si="187"/>
        <v>-803673350398.09229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-803673350398.09229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-3348638959.9920511</v>
      </c>
      <c r="L4393" s="444">
        <f t="shared" ca="1" si="187"/>
        <v>-807021989358.08435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-807021989358.08435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-3362591622.3253512</v>
      </c>
      <c r="L4394" s="444">
        <f t="shared" ca="1" si="187"/>
        <v>-810384580980.40967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-810384580980.40967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-3376602420.7517071</v>
      </c>
      <c r="L4395" s="444">
        <f t="shared" ca="1" si="187"/>
        <v>-813761183401.16138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-813761183401.16138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-3390671597.5048389</v>
      </c>
      <c r="L4396" s="444">
        <f t="shared" ca="1" si="187"/>
        <v>-817151854998.66626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-817151854998.66626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-3404799395.827776</v>
      </c>
      <c r="L4397" s="444">
        <f t="shared" ca="1" si="187"/>
        <v>-820556654394.49402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-820556654394.49402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-3418986059.9770584</v>
      </c>
      <c r="L4398" s="444">
        <f t="shared" ca="1" si="187"/>
        <v>-823975640454.47107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-823975640454.47107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-3433231835.2269626</v>
      </c>
      <c r="L4399" s="444">
        <f t="shared" ca="1" si="187"/>
        <v>-827408872289.698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-827408872289.698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-3447536967.8737416</v>
      </c>
      <c r="L4400" s="444">
        <f t="shared" ca="1" si="187"/>
        <v>-830856409257.57178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-830856409257.57178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-3461901705.2398825</v>
      </c>
      <c r="L4401" s="444">
        <f t="shared" ca="1" si="187"/>
        <v>-834318310962.81165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-834318310962.81165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-3476326295.6783819</v>
      </c>
      <c r="L4402" s="444">
        <f t="shared" ca="1" si="187"/>
        <v>-837794637258.48999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-837794637258.48999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-3490810988.5770416</v>
      </c>
      <c r="L4403" s="444">
        <f t="shared" ca="1" si="187"/>
        <v>-841285448247.06702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-841285448247.06702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-3505356034.3627791</v>
      </c>
      <c r="L4404" s="444">
        <f t="shared" ca="1" si="187"/>
        <v>-844790804281.42981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-844790804281.42981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-3519961684.5059576</v>
      </c>
      <c r="L4405" s="444">
        <f t="shared" ca="1" si="187"/>
        <v>-848310765965.93579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-848310765965.93579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-3534628191.5247326</v>
      </c>
      <c r="L4406" s="444">
        <f t="shared" ca="1" si="187"/>
        <v>-851845394157.46057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-851845394157.46057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-3549355808.989419</v>
      </c>
      <c r="L4407" s="444">
        <f t="shared" ca="1" si="187"/>
        <v>-855394749966.44995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-855394749966.44995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-3564144791.5268745</v>
      </c>
      <c r="L4408" s="444">
        <f t="shared" ca="1" si="187"/>
        <v>-858958894757.97681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-858958894757.97681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-3578995394.8249035</v>
      </c>
      <c r="L4409" s="444">
        <f t="shared" ca="1" si="187"/>
        <v>-862537890152.80176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-862537890152.80176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-3593907875.6366735</v>
      </c>
      <c r="L4410" s="444">
        <f t="shared" ca="1" si="187"/>
        <v>-866131798028.43848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-866131798028.43848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-3608882491.7851601</v>
      </c>
      <c r="L4411" s="444">
        <f t="shared" ca="1" si="187"/>
        <v>-869740680520.22363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-869740680520.22363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-3623919502.1675982</v>
      </c>
      <c r="L4412" s="444">
        <f t="shared" ca="1" si="187"/>
        <v>-873364600022.39124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-873364600022.39124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-3639019166.7599635</v>
      </c>
      <c r="L4413" s="444">
        <f t="shared" ca="1" si="187"/>
        <v>-877003619189.15125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-877003619189.15125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-3654181746.6214633</v>
      </c>
      <c r="L4414" s="444">
        <f t="shared" ca="1" si="187"/>
        <v>-880657800935.77271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-880657800935.77271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-3669407503.8990536</v>
      </c>
      <c r="L4415" s="444">
        <f t="shared" ca="1" si="187"/>
        <v>-884327208439.67175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-884327208439.67175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-3684696701.8319659</v>
      </c>
      <c r="L4416" s="444">
        <f t="shared" ca="1" si="187"/>
        <v>-888011905141.50366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-888011905141.50366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-3700049604.7562652</v>
      </c>
      <c r="L4417" s="444">
        <f t="shared" ca="1" si="187"/>
        <v>-891711954746.25989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-891711954746.25989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-3715466478.1094155</v>
      </c>
      <c r="L4418" s="444">
        <f t="shared" ca="1" si="187"/>
        <v>-895427421224.36926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-895427421224.36926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-3730947588.4348717</v>
      </c>
      <c r="L4419" s="444">
        <f t="shared" ca="1" si="187"/>
        <v>-899158368812.80408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-899158368812.80408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-3746493203.3866839</v>
      </c>
      <c r="L4420" s="444">
        <f t="shared" ca="1" si="187"/>
        <v>-902904862016.1908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-902904862016.1908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-3762103591.7341285</v>
      </c>
      <c r="L4421" s="444">
        <f t="shared" ca="1" si="187"/>
        <v>-906666965607.92493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-906666965607.92493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-3777779023.366354</v>
      </c>
      <c r="L4422" s="444">
        <f t="shared" ca="1" si="187"/>
        <v>-910444744631.29126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-910444744631.29126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-3793519769.2970467</v>
      </c>
      <c r="L4423" s="444">
        <f t="shared" ca="1" si="187"/>
        <v>-914238264400.58826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-914238264400.58826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-3809326101.669117</v>
      </c>
      <c r="L4424" s="444">
        <f t="shared" ca="1" si="187"/>
        <v>-918047590502.25732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-918047590502.25732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-3825198293.7594051</v>
      </c>
      <c r="L4425" s="444">
        <f t="shared" ca="1" si="187"/>
        <v>-921872788796.01672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-921872788796.01672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-3841136619.9834037</v>
      </c>
      <c r="L4426" s="444">
        <f t="shared" ca="1" si="187"/>
        <v>-925713925416.00012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-925713925416.00012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-3857141355.9000006</v>
      </c>
      <c r="L4427" s="444">
        <f t="shared" ca="1" si="187"/>
        <v>-929571066771.90015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-929571066771.90015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-3873212778.2162509</v>
      </c>
      <c r="L4428" s="444">
        <f t="shared" ca="1" si="187"/>
        <v>-933444279550.11646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-933444279550.11646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-3889351164.7921519</v>
      </c>
      <c r="L4429" s="444">
        <f t="shared" ca="1" si="187"/>
        <v>-937333630714.90857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-937333630714.90857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-3905556794.645452</v>
      </c>
      <c r="L4430" s="444">
        <f t="shared" ca="1" si="187"/>
        <v>-941239187509.55408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-941239187509.55408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-3921829947.9564757</v>
      </c>
      <c r="L4431" s="444">
        <f t="shared" ca="1" si="187"/>
        <v>-945161017457.5105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-945161017457.5105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-3938170906.0729604</v>
      </c>
      <c r="L4432" s="444">
        <f t="shared" ca="1" si="187"/>
        <v>-949099188363.5835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-949099188363.5835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-3954579951.5149312</v>
      </c>
      <c r="L4433" s="444">
        <f t="shared" ca="1" si="187"/>
        <v>-953053768315.09839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-953053768315.09839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-3971057367.9795771</v>
      </c>
      <c r="L4434" s="444">
        <f t="shared" ca="1" si="187"/>
        <v>-957024825683.078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-957024825683.078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-3987603440.3461585</v>
      </c>
      <c r="L4435" s="444">
        <f t="shared" ca="1" si="187"/>
        <v>-961012429123.42419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-961012429123.42419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-4004218454.6809335</v>
      </c>
      <c r="L4436" s="444">
        <f t="shared" ca="1" si="187"/>
        <v>-965016647578.1051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-965016647578.1051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-4020902698.2421045</v>
      </c>
      <c r="L4437" s="444">
        <f t="shared" ca="1" si="187"/>
        <v>-969037550276.34717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-969037550276.34717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-4037656459.4847798</v>
      </c>
      <c r="L4438" s="444">
        <f t="shared" ca="1" si="187"/>
        <v>-973075206735.83191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-973075206735.83191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-4054480028.0659661</v>
      </c>
      <c r="L4439" s="444">
        <f t="shared" ca="1" si="187"/>
        <v>-977129686763.89783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-977129686763.89783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-4071373694.8495741</v>
      </c>
      <c r="L4440" s="444">
        <f t="shared" ca="1" si="187"/>
        <v>-981201060458.74744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-981201060458.74744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-4088337751.9114475</v>
      </c>
      <c r="L4441" s="444">
        <f t="shared" ca="1" si="187"/>
        <v>-985289398210.65894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-985289398210.65894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-4105372492.5444121</v>
      </c>
      <c r="L4442" s="444">
        <f t="shared" ca="1" si="187"/>
        <v>-989394770703.20337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-989394770703.20337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-4122478211.2633476</v>
      </c>
      <c r="L4443" s="444">
        <f t="shared" ca="1" si="187"/>
        <v>-993517248914.46667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-993517248914.46667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-4139655203.8102784</v>
      </c>
      <c r="L4444" s="444">
        <f t="shared" ca="1" si="187"/>
        <v>-997656904118.27698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-997656904118.27698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-4156903767.1594872</v>
      </c>
      <c r="L4445" s="444">
        <f t="shared" ca="1" si="187"/>
        <v>-1001813807885.4365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-1001813807885.4365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-4174224199.5226521</v>
      </c>
      <c r="L4446" s="444">
        <f t="shared" ca="1" si="187"/>
        <v>-1005988032084.9592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-1005988032084.9592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-4191616800.3539968</v>
      </c>
      <c r="L4447" s="444">
        <f t="shared" ca="1" si="187"/>
        <v>-1010179648885.3132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-1010179648885.3132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-4209081870.3554716</v>
      </c>
      <c r="L4448" s="444">
        <f t="shared" ca="1" si="187"/>
        <v>-1014388730755.6687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-1014388730755.6687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-4226619711.4819522</v>
      </c>
      <c r="L4449" s="444">
        <f t="shared" ca="1" si="187"/>
        <v>-1018615350467.1506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-1018615350467.1506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-4244230626.9464607</v>
      </c>
      <c r="L4450" s="444">
        <f t="shared" ca="1" si="187"/>
        <v>-1022859581094.097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-1022859581094.097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-4261914921.2254047</v>
      </c>
      <c r="L4451" s="444">
        <f t="shared" ca="1" si="187"/>
        <v>-1027121496015.3225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-1027121496015.3225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-4279672900.0638437</v>
      </c>
      <c r="L4452" s="444">
        <f t="shared" ca="1" si="187"/>
        <v>-1031401168915.3864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-1031401168915.3864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-4297504870.4807768</v>
      </c>
      <c r="L4453" s="444">
        <f t="shared" ca="1" si="187"/>
        <v>-1035698673785.8672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-1035698673785.8672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-4315411140.7744465</v>
      </c>
      <c r="L4454" s="444">
        <f t="shared" ca="1" si="187"/>
        <v>-1040014084926.6416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-1040014084926.6416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-4333392020.5276728</v>
      </c>
      <c r="L4455" s="444">
        <f t="shared" ca="1" si="187"/>
        <v>-1044347476947.1693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-1044347476947.1693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-4351447820.613205</v>
      </c>
      <c r="L4456" s="444">
        <f t="shared" ca="1" si="187"/>
        <v>-1048698924767.7825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-1048698924767.7825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-4369578853.1990938</v>
      </c>
      <c r="L4457" s="444">
        <f t="shared" ca="1" si="187"/>
        <v>-1053068503620.9816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-1053068503620.9816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-4387785431.7540894</v>
      </c>
      <c r="L4458" s="444">
        <f t="shared" ca="1" si="187"/>
        <v>-1057456289052.7356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-1057456289052.7356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-4406067871.0530653</v>
      </c>
      <c r="L4459" s="444">
        <f t="shared" ca="1" si="187"/>
        <v>-1061862356923.7887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-1061862356923.7887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-4424426487.1824532</v>
      </c>
      <c r="L4460" s="444">
        <f t="shared" ca="1" si="187"/>
        <v>-1066286783410.9712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-1066286783410.9712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-4442861597.5457134</v>
      </c>
      <c r="L4461" s="444">
        <f t="shared" ca="1" si="187"/>
        <v>-1070729645008.5168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-1070729645008.5168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-4461373520.8688202</v>
      </c>
      <c r="L4462" s="444">
        <f t="shared" ca="1" si="187"/>
        <v>-1075191018529.3856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-1075191018529.3856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-4479962577.2057734</v>
      </c>
      <c r="L4463" s="444">
        <f t="shared" ca="1" si="187"/>
        <v>-1079670981106.5914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-1079670981106.5914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-4498629087.9441309</v>
      </c>
      <c r="L4464" s="444">
        <f t="shared" ca="1" si="187"/>
        <v>-1084169610194.5355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-1084169610194.5355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-4517373375.810564</v>
      </c>
      <c r="L4465" s="444">
        <f t="shared" ca="1" si="187"/>
        <v>-1088686983570.3461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-1088686983570.3461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-4536195764.876442</v>
      </c>
      <c r="L4466" s="444">
        <f t="shared" ca="1" si="187"/>
        <v>-1093223179335.2225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-1093223179335.2225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-4555096580.563427</v>
      </c>
      <c r="L4467" s="444">
        <f t="shared" ca="1" si="187"/>
        <v>-1097778275915.786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-1097778275915.786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-4574076149.6491079</v>
      </c>
      <c r="L4468" s="444">
        <f t="shared" ca="1" si="187"/>
        <v>-1102352352065.4351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-1102352352065.4351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-4593134800.272646</v>
      </c>
      <c r="L4469" s="444">
        <f t="shared" ca="1" si="187"/>
        <v>-1106945486865.7078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-1106945486865.7078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-4612272861.9404488</v>
      </c>
      <c r="L4470" s="444">
        <f t="shared" ca="1" si="187"/>
        <v>-1111557759727.6482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-1111557759727.6482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-4631490665.531867</v>
      </c>
      <c r="L4471" s="444">
        <f t="shared" ca="1" si="187"/>
        <v>-1116189250393.1802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-1116189250393.1802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-4650788543.3049173</v>
      </c>
      <c r="L4472" s="444">
        <f t="shared" ca="1" si="187"/>
        <v>-1120840038936.4851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-1120840038936.4851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-4670166828.9020214</v>
      </c>
      <c r="L4473" s="444">
        <f t="shared" ca="1" si="187"/>
        <v>-1125510205765.3872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-1125510205765.3872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-4689625857.3557796</v>
      </c>
      <c r="L4474" s="444">
        <f t="shared" ca="1" si="187"/>
        <v>-1130199831622.7429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-1130199831622.7429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-4709165965.0947618</v>
      </c>
      <c r="L4475" s="444">
        <f t="shared" ca="1" si="187"/>
        <v>-1134908997587.8376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-1134908997587.8376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-4728787489.9493237</v>
      </c>
      <c r="L4476" s="444">
        <f t="shared" ca="1" si="187"/>
        <v>-1139637785077.7869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-1139637785077.7869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-4748490771.157445</v>
      </c>
      <c r="L4477" s="444">
        <f t="shared" ca="1" si="187"/>
        <v>-1144386275848.9443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-1144386275848.9443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-4768276149.3706017</v>
      </c>
      <c r="L4478" s="444">
        <f t="shared" ca="1" si="187"/>
        <v>-1149154551998.3149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-1149154551998.3149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-4788143966.6596451</v>
      </c>
      <c r="L4479" s="444">
        <f t="shared" ca="1" si="187"/>
        <v>-1153942695964.9746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-1153942695964.9746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-4808094566.5207272</v>
      </c>
      <c r="L4480" s="444">
        <f t="shared" ca="1" si="187"/>
        <v>-1158750790531.4954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-1158750790531.4954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-4828128293.8812304</v>
      </c>
      <c r="L4481" s="444">
        <f t="shared" ca="1" si="187"/>
        <v>-1163578918825.3767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-1163578918825.3767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-4848245495.1057358</v>
      </c>
      <c r="L4482" s="444">
        <f t="shared" ca="1" si="187"/>
        <v>-1168427164320.4824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-1168427164320.4824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-4868446518.0020103</v>
      </c>
      <c r="L4483" s="444">
        <f t="shared" ca="1" si="187"/>
        <v>-1173295610838.4844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-1173295610838.4844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-4888731711.8270178</v>
      </c>
      <c r="L4484" s="444">
        <f t="shared" ca="1" si="187"/>
        <v>-1178184342550.3113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-1178184342550.3113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-4909101427.292964</v>
      </c>
      <c r="L4485" s="444">
        <f t="shared" ca="1" si="187"/>
        <v>-1183093443977.6042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-1183093443977.6042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-4929556016.5733509</v>
      </c>
      <c r="L4486" s="444">
        <f t="shared" ca="1" si="187"/>
        <v>-1188022999994.1775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-1188022999994.1775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-4950095833.3090725</v>
      </c>
      <c r="L4487" s="444">
        <f t="shared" ca="1" si="187"/>
        <v>-1192973095827.4866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-1192973095827.4866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-4970721232.6145277</v>
      </c>
      <c r="L4488" s="444">
        <f t="shared" ca="1" si="187"/>
        <v>-1197943817060.1011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-1197943817060.1011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-4991432571.0837545</v>
      </c>
      <c r="L4489" s="444">
        <f t="shared" ca="1" si="187"/>
        <v>-1202935249631.1848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-1202935249631.1848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-5012230206.7966032</v>
      </c>
      <c r="L4490" s="444">
        <f t="shared" ca="1" si="187"/>
        <v>-1207947479837.9814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-1207947479837.9814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-5033114499.3249226</v>
      </c>
      <c r="L4491" s="444">
        <f t="shared" ca="1" si="187"/>
        <v>-1212980594337.3064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-1212980594337.3064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-5054085809.7387762</v>
      </c>
      <c r="L4492" s="444">
        <f t="shared" ca="1" si="187"/>
        <v>-1218034680147.0452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-1218034680147.0452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-5075144500.6126881</v>
      </c>
      <c r="L4493" s="444">
        <f t="shared" ca="1" si="187"/>
        <v>-1223109824647.658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-1223109824647.658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-5096290936.031908</v>
      </c>
      <c r="L4494" s="444">
        <f t="shared" ca="1" si="187"/>
        <v>-1228206115583.6899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-1228206115583.6899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-5117525481.5987082</v>
      </c>
      <c r="L4495" s="444">
        <f t="shared" ca="1" si="187"/>
        <v>-1233323641065.2886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-1233323641065.2886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-5138848504.4387026</v>
      </c>
      <c r="L4496" s="444">
        <f t="shared" ca="1" si="187"/>
        <v>-1238462489569.7273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-1238462489569.7273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-5160260373.2071972</v>
      </c>
      <c r="L4497" s="444">
        <f t="shared" ca="1" si="187"/>
        <v>-1243622749942.9346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-1243622749942.9346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-5181761458.095561</v>
      </c>
      <c r="L4498" s="444">
        <f t="shared" ca="1" si="187"/>
        <v>-1248804511401.03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-1248804511401.03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-5203352130.8376255</v>
      </c>
      <c r="L4499" s="444">
        <f t="shared" ca="1" si="187"/>
        <v>-1254007863531.8677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-1254007863531.8677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-5225032764.716115</v>
      </c>
      <c r="L4500" s="444">
        <f t="shared" ca="1" si="187"/>
        <v>-1259232896296.5837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-1259232896296.5837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-5246803734.5690985</v>
      </c>
      <c r="L4501" s="444">
        <f t="shared" ca="1" si="187"/>
        <v>-1264479700031.1528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-1264479700031.1528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-5268665416.7964697</v>
      </c>
      <c r="L4502" s="444">
        <f t="shared" ca="1" si="187"/>
        <v>-1269748365447.9492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-1269748365447.9492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-5290618189.3664551</v>
      </c>
      <c r="L4503" s="444">
        <f t="shared" ca="1" si="187"/>
        <v>-1275038983637.3157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-1275038983637.3157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-5312662431.8221483</v>
      </c>
      <c r="L4504" s="444">
        <f t="shared" ca="1" si="187"/>
        <v>-1280351646069.1379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-1280351646069.1379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-5334798525.2880745</v>
      </c>
      <c r="L4505" s="444">
        <f t="shared" ca="1" si="187"/>
        <v>-1285686444594.426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-1285686444594.426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-5357026852.4767752</v>
      </c>
      <c r="L4506" s="444">
        <f t="shared" ca="1" si="187"/>
        <v>-1291043471446.9028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-1291043471446.9028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-5379347797.6954288</v>
      </c>
      <c r="L4507" s="444">
        <f t="shared" ca="1" si="187"/>
        <v>-1296422819244.5981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-1296422819244.5981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-5401761746.8524923</v>
      </c>
      <c r="L4508" s="444">
        <f t="shared" ca="1" si="187"/>
        <v>-1301824580991.4507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-1301824580991.4507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-5424269087.4643774</v>
      </c>
      <c r="L4509" s="444">
        <f t="shared" ca="1" si="187"/>
        <v>-1307248850078.915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-1307248850078.915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-5446870208.6621456</v>
      </c>
      <c r="L4510" s="444">
        <f t="shared" ca="1" si="187"/>
        <v>-1312695720287.5771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-1312695720287.5771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-5469565501.1982384</v>
      </c>
      <c r="L4511" s="444">
        <f t="shared" ca="1" si="187"/>
        <v>-1318165285788.7754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-1318165285788.7754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-5492355357.4532309</v>
      </c>
      <c r="L4512" s="444">
        <f t="shared" ca="1" si="187"/>
        <v>-1323657641146.2285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-1323657641146.2285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-5515240171.4426184</v>
      </c>
      <c r="L4513" s="444">
        <f t="shared" ca="1" si="187"/>
        <v>-1329172881317.6711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-1329172881317.6711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-5538220338.8236294</v>
      </c>
      <c r="L4514" s="444">
        <f t="shared" ca="1" si="187"/>
        <v>-1334711101656.4949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-1334711101656.4949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-5561296256.9020615</v>
      </c>
      <c r="L4515" s="444">
        <f t="shared" ca="1" si="187"/>
        <v>-1340272397913.397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-1340272397913.397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-5584468324.6391544</v>
      </c>
      <c r="L4516" s="444">
        <f t="shared" ca="1" si="187"/>
        <v>-1345856866238.0361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-1345856866238.0361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-5607736942.6584835</v>
      </c>
      <c r="L4517" s="444">
        <f t="shared" ca="1" si="187"/>
        <v>-1351464603180.6946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-1351464603180.6946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-5631102513.2528944</v>
      </c>
      <c r="L4518" s="444">
        <f t="shared" ca="1" si="187"/>
        <v>-1357095705693.9475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-1357095705693.9475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-5654565440.391448</v>
      </c>
      <c r="L4519" s="444">
        <f t="shared" ca="1" si="187"/>
        <v>-1362750271134.3389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-1362750271134.3389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-5678126129.7264118</v>
      </c>
      <c r="L4520" s="444">
        <f t="shared" ca="1" si="187"/>
        <v>-1368428397264.0652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-1368428397264.0652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-5701784988.6002712</v>
      </c>
      <c r="L4521" s="444">
        <f t="shared" ca="1" si="187"/>
        <v>-1374130182252.6655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-1374130182252.6655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-5725542426.0527725</v>
      </c>
      <c r="L4522" s="444">
        <f t="shared" ca="1" si="187"/>
        <v>-1379855724678.7183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-1379855724678.7183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-5749398852.8279924</v>
      </c>
      <c r="L4523" s="444">
        <f t="shared" ca="1" si="187"/>
        <v>-1385605123531.5461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-1385605123531.5461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-5773354681.3814421</v>
      </c>
      <c r="L4524" s="444">
        <f t="shared" ca="1" si="187"/>
        <v>-1391378478212.9275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-1391378478212.9275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-5797410325.8871975</v>
      </c>
      <c r="L4525" s="444">
        <f t="shared" ca="1" si="187"/>
        <v>-1397175888538.8147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-1397175888538.8147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-5821566202.2450609</v>
      </c>
      <c r="L4526" s="444">
        <f t="shared" ca="1" si="187"/>
        <v>-1402997454741.0598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-1402997454741.0598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-5845822728.0877495</v>
      </c>
      <c r="L4527" s="444">
        <f t="shared" ca="1" si="187"/>
        <v>-1408843277469.1475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-1408843277469.1475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-5870180322.7881145</v>
      </c>
      <c r="L4528" s="444">
        <f t="shared" ca="1" si="187"/>
        <v>-1414713457791.9355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-1414713457791.9355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-5894639407.4663982</v>
      </c>
      <c r="L4529" s="444">
        <f t="shared" ca="1" si="187"/>
        <v>-1420608097199.4019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-1420608097199.4019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-5919200404.997508</v>
      </c>
      <c r="L4530" s="444">
        <f t="shared" ca="1" si="187"/>
        <v>-1426527297604.3994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-1426527297604.3994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-5943863740.0183306</v>
      </c>
      <c r="L4531" s="444">
        <f t="shared" ca="1" si="187"/>
        <v>-1432471161344.4177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-1432471161344.4177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-5968629838.9350739</v>
      </c>
      <c r="L4532" s="444">
        <f t="shared" ca="1" si="187"/>
        <v>-1438439791183.3528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-1438439791183.3528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-5993499129.9306364</v>
      </c>
      <c r="L4533" s="444">
        <f t="shared" ca="1" si="187"/>
        <v>-1444433290313.2834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-1444433290313.2834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-6018472042.9720144</v>
      </c>
      <c r="L4534" s="444">
        <f t="shared" ca="1" si="187"/>
        <v>-1450451762356.2554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-1450451762356.2554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-6043549009.8177309</v>
      </c>
      <c r="L4535" s="444">
        <f t="shared" ca="1" si="187"/>
        <v>-1456495311366.073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-1456495311366.073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-6068730464.0253038</v>
      </c>
      <c r="L4536" s="444">
        <f t="shared" ca="1" si="187"/>
        <v>-1462564041830.0984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-1462564041830.0984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-6094016840.9587431</v>
      </c>
      <c r="L4537" s="444">
        <f t="shared" ca="1" si="187"/>
        <v>-1468658058671.0571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-1468658058671.0571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-6119408577.7960711</v>
      </c>
      <c r="L4538" s="444">
        <f t="shared" ca="1" si="187"/>
        <v>-1474777467248.8533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-1474777467248.8533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-6144906113.5368881</v>
      </c>
      <c r="L4539" s="444">
        <f t="shared" ca="1" si="187"/>
        <v>-1480922373362.3901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-1480922373362.3901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-6170509889.0099592</v>
      </c>
      <c r="L4540" s="444">
        <f t="shared" ca="1" si="187"/>
        <v>-1487092883251.4001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-1487092883251.4001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-6196220346.8808336</v>
      </c>
      <c r="L4541" s="444">
        <f t="shared" ca="1" si="187"/>
        <v>-1493289103598.281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-1493289103598.281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-6222037931.6595039</v>
      </c>
      <c r="L4542" s="444">
        <f t="shared" ca="1" si="187"/>
        <v>-1499511141529.9404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-1499511141529.9404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-6247963089.7080851</v>
      </c>
      <c r="L4543" s="444">
        <f t="shared" ca="1" si="187"/>
        <v>-1505759104619.6484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-1505759104619.6484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-6273996269.2485352</v>
      </c>
      <c r="L4544" s="444">
        <f t="shared" ca="1" si="187"/>
        <v>-1512033100888.897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-1512033100888.897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-6300137920.3704042</v>
      </c>
      <c r="L4545" s="444">
        <f t="shared" ca="1" si="187"/>
        <v>-1518333238809.2673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-1518333238809.2673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-6326388495.0386143</v>
      </c>
      <c r="L4546" s="444">
        <f t="shared" ca="1" si="187"/>
        <v>-1524659627304.3059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-1524659627304.3059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-6352748447.1012745</v>
      </c>
      <c r="L4547" s="444">
        <f t="shared" ca="1" si="187"/>
        <v>-1531012375751.4072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-1531012375751.4072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-6379218232.2975302</v>
      </c>
      <c r="L4548" s="444">
        <f t="shared" ca="1" si="187"/>
        <v>-1537391593983.7048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-1537391593983.7048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-6405798308.2654371</v>
      </c>
      <c r="L4549" s="444">
        <f t="shared" ca="1" si="187"/>
        <v>-1543797392291.9702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-1543797392291.9702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-6432489134.5498762</v>
      </c>
      <c r="L4550" s="444">
        <f t="shared" ca="1" si="187"/>
        <v>-1550229881426.52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-1550229881426.52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-6459291172.6105003</v>
      </c>
      <c r="L4551" s="444">
        <f t="shared" ca="1" si="187"/>
        <v>-1556689172599.1306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-1556689172599.1306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-6486204885.829711</v>
      </c>
      <c r="L4552" s="444">
        <f t="shared" ca="1" si="187"/>
        <v>-1563175377484.9602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-1563175377484.9602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-6513230739.5206671</v>
      </c>
      <c r="L4553" s="444">
        <f t="shared" ca="1" si="187"/>
        <v>-1569688608224.481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-1569688608224.481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-6540369200.9353371</v>
      </c>
      <c r="L4554" s="444">
        <f t="shared" ca="1" si="187"/>
        <v>-1576228977425.4163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-1576228977425.4163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-6567620739.2725677</v>
      </c>
      <c r="L4555" s="444">
        <f t="shared" ca="1" si="187"/>
        <v>-1582796598164.6887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-1582796598164.6887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-6594985825.686203</v>
      </c>
      <c r="L4556" s="444">
        <f t="shared" ca="1" si="187"/>
        <v>-1589391583990.375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-1589391583990.375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-6622464933.2932291</v>
      </c>
      <c r="L4557" s="444">
        <f t="shared" ca="1" si="187"/>
        <v>-1596014048923.6682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-1596014048923.6682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-6650058537.1819506</v>
      </c>
      <c r="L4558" s="444">
        <f t="shared" ca="1" si="187"/>
        <v>-1602664107460.8501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-1602664107460.8501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-6677767114.4202089</v>
      </c>
      <c r="L4559" s="444">
        <f t="shared" ca="1" si="187"/>
        <v>-1609341874575.2703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-1609341874575.2703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-6705591144.0636263</v>
      </c>
      <c r="L4560" s="444">
        <f t="shared" ca="1" si="187"/>
        <v>-1616047465719.334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-1616047465719.334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-6733531107.1638918</v>
      </c>
      <c r="L4561" s="444">
        <f t="shared" ca="1" si="187"/>
        <v>-1622780996826.4978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-1622780996826.4978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-6761587486.7770739</v>
      </c>
      <c r="L4562" s="444">
        <f t="shared" ca="1" si="187"/>
        <v>-1629542584313.2749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-1629542584313.2749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-6789760767.9719791</v>
      </c>
      <c r="L4563" s="444">
        <f t="shared" ca="1" si="187"/>
        <v>-1636332345081.2468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-1636332345081.2468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-6818051437.8385286</v>
      </c>
      <c r="L4564" s="444">
        <f t="shared" ca="1" si="187"/>
        <v>-1643150396519.0854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-1643150396519.0854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-6846459985.4961891</v>
      </c>
      <c r="L4565" s="444">
        <f t="shared" ca="1" si="187"/>
        <v>-1649996856504.5815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-1649996856504.5815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-6874986902.1024227</v>
      </c>
      <c r="L4566" s="444">
        <f t="shared" ca="1" si="187"/>
        <v>-1656871843406.6841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-1656871843406.6841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-6903632680.8611832</v>
      </c>
      <c r="L4567" s="444">
        <f t="shared" ca="1" si="187"/>
        <v>-1663775476087.5452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-1663775476087.5452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-6932397817.0314379</v>
      </c>
      <c r="L4568" s="444">
        <f t="shared" ca="1" si="187"/>
        <v>-1670707873904.5767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-1670707873904.5767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-6961282807.9357357</v>
      </c>
      <c r="L4569" s="444">
        <f t="shared" ca="1" si="187"/>
        <v>-1677669156712.5125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-1677669156712.5125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-6990288152.9688015</v>
      </c>
      <c r="L4570" s="444">
        <f t="shared" ca="1" si="187"/>
        <v>-1684659444865.4812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-1684659444865.4812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-7019414353.6061716</v>
      </c>
      <c r="L4571" s="444">
        <f t="shared" ca="1" si="187"/>
        <v>-1691678859219.0874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-1691678859219.0874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-7048661913.4128637</v>
      </c>
      <c r="L4572" s="444">
        <f t="shared" ca="1" si="187"/>
        <v>-1698727521132.5002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-1698727521132.5002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-7078031338.052084</v>
      </c>
      <c r="L4573" s="444">
        <f t="shared" ca="1" si="187"/>
        <v>-1705805552470.5522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-1705805552470.5522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-7107523135.2939672</v>
      </c>
      <c r="L4574" s="444">
        <f t="shared" ca="1" si="187"/>
        <v>-1712913075605.8462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-1712913075605.8462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-7137137815.0243587</v>
      </c>
      <c r="L4575" s="444">
        <f t="shared" ca="1" si="187"/>
        <v>-1720050213420.8706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-1720050213420.8706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-7166875889.2536278</v>
      </c>
      <c r="L4576" s="444">
        <f t="shared" ca="1" si="187"/>
        <v>-1727217089310.1243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-1727217089310.1243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-7196737872.1255178</v>
      </c>
      <c r="L4577" s="444">
        <f t="shared" ca="1" si="187"/>
        <v>-1734413827182.2498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-1734413827182.2498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-7226724279.9260406</v>
      </c>
      <c r="L4578" s="444">
        <f t="shared" ca="1" si="187"/>
        <v>-1741640551462.1758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-1741640551462.1758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-7256835631.0923986</v>
      </c>
      <c r="L4579" s="444">
        <f t="shared" ca="1" si="187"/>
        <v>-1748897387093.2681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-1748897387093.2681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-7287072446.2219505</v>
      </c>
      <c r="L4580" s="444">
        <f t="shared" ca="1" si="187"/>
        <v>-1756184459539.49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-1756184459539.49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-7317435248.0812082</v>
      </c>
      <c r="L4581" s="444">
        <f t="shared" ca="1" si="187"/>
        <v>-1763501894787.5713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-1763501894787.5713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-7347924561.6148815</v>
      </c>
      <c r="L4582" s="444">
        <f t="shared" ca="1" si="187"/>
        <v>-1770849819349.1863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-1770849819349.1863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-7378540913.9549427</v>
      </c>
      <c r="L4583" s="444">
        <f t="shared" ca="1" si="187"/>
        <v>-1778228360263.1411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-1778228360263.1411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-7409284834.4297552</v>
      </c>
      <c r="L4584" s="444">
        <f t="shared" ca="1" si="187"/>
        <v>-1785637645097.5708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-1785637645097.5708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-7440156854.5732117</v>
      </c>
      <c r="L4585" s="444">
        <f t="shared" ca="1" si="187"/>
        <v>-1793077801952.144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-1793077801952.144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-7471157508.1339331</v>
      </c>
      <c r="L4586" s="444">
        <f t="shared" ca="1" si="187"/>
        <v>-1800548959460.2781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-1800548959460.2781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-7502287331.0844917</v>
      </c>
      <c r="L4587" s="444">
        <f t="shared" ca="1" si="187"/>
        <v>-1808051246791.3625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-1808051246791.3625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-7533546861.6306782</v>
      </c>
      <c r="L4588" s="444">
        <f t="shared" ca="1" si="187"/>
        <v>-1815584793652.9932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-1815584793652.9932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-7564936640.2208052</v>
      </c>
      <c r="L4589" s="444">
        <f t="shared" ca="1" si="187"/>
        <v>-1823149730293.2139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-1823149730293.2139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-7596457209.5550575</v>
      </c>
      <c r="L4590" s="444">
        <f t="shared" ca="1" si="187"/>
        <v>-1830746187502.769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-1830746187502.769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-7628109114.5948706</v>
      </c>
      <c r="L4591" s="444">
        <f t="shared" ca="1" si="187"/>
        <v>-1838374296617.364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-1838374296617.364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-7659892902.5723495</v>
      </c>
      <c r="L4592" s="444">
        <f t="shared" ca="1" si="187"/>
        <v>-1846034189519.9363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-1846034189519.9363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-7691809122.9997339</v>
      </c>
      <c r="L4593" s="444">
        <f t="shared" ca="1" si="187"/>
        <v>-1853725998642.936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-1853725998642.936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-7723858327.6789007</v>
      </c>
      <c r="L4594" s="444">
        <f t="shared" ca="1" si="187"/>
        <v>-1861449856970.615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-1861449856970.615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-7756041070.7108955</v>
      </c>
      <c r="L4595" s="444">
        <f t="shared" ca="1" si="187"/>
        <v>-1869205898041.3259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-1869205898041.3259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-7788357908.5055246</v>
      </c>
      <c r="L4596" s="444">
        <f t="shared" ca="1" si="187"/>
        <v>-1876994255949.8315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-1876994255949.8315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-7820809399.7909651</v>
      </c>
      <c r="L4597" s="444">
        <f t="shared" ca="1" si="187"/>
        <v>-1884815065349.6226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-1884815065349.6226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-7853396105.6234274</v>
      </c>
      <c r="L4598" s="444">
        <f t="shared" ref="L4598:L4852" ca="1" si="192">I4598-J4598+K4598</f>
        <v>-1892668461455.2461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-1892668461455.2461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-7886118589.3968573</v>
      </c>
      <c r="L4599" s="444">
        <f t="shared" ca="1" si="192"/>
        <v>-1900554580044.6431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-1900554580044.6431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-7918977416.8526793</v>
      </c>
      <c r="L4600" s="444">
        <f t="shared" ca="1" si="192"/>
        <v>-1908473557461.4958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-1908473557461.4958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-7951973156.0895662</v>
      </c>
      <c r="L4601" s="444">
        <f t="shared" ca="1" si="192"/>
        <v>-1916425530617.5854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-1916425530617.5854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-7985106377.5732727</v>
      </c>
      <c r="L4602" s="444">
        <f t="shared" ca="1" si="192"/>
        <v>-1924410636995.1587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-1924410636995.1587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-8018377654.1464949</v>
      </c>
      <c r="L4603" s="444">
        <f t="shared" ca="1" si="192"/>
        <v>-1932429014649.3052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-1932429014649.3052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-8051787561.0387716</v>
      </c>
      <c r="L4604" s="444">
        <f t="shared" ca="1" si="192"/>
        <v>-1940480802210.344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-1940480802210.344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-8085336675.8764343</v>
      </c>
      <c r="L4605" s="444">
        <f t="shared" ca="1" si="192"/>
        <v>-1948566138886.2205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-1948566138886.2205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-8119025578.692584</v>
      </c>
      <c r="L4606" s="444">
        <f t="shared" ca="1" si="192"/>
        <v>-1956685164464.9131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-1956685164464.9131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-8152854851.9371376</v>
      </c>
      <c r="L4607" s="444">
        <f t="shared" ca="1" si="192"/>
        <v>-1964838019316.8503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-1964838019316.8503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-8186825080.4868755</v>
      </c>
      <c r="L4608" s="444">
        <f t="shared" ca="1" si="192"/>
        <v>-1973024844397.3372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-1973024844397.3372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-8220936851.6555719</v>
      </c>
      <c r="L4609" s="444">
        <f t="shared" ca="1" si="192"/>
        <v>-1981245781248.9927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-1981245781248.9927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-8255190755.2041349</v>
      </c>
      <c r="L4610" s="444">
        <f t="shared" ca="1" si="192"/>
        <v>-1989500972004.1968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-1989500972004.1968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-8289587383.3508186</v>
      </c>
      <c r="L4611" s="444">
        <f t="shared" ca="1" si="192"/>
        <v>-1997790559387.5476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-1997790559387.5476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-8324127330.7814484</v>
      </c>
      <c r="L4612" s="444">
        <f t="shared" ca="1" si="192"/>
        <v>-2006114686718.3291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-2006114686718.3291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-8358811194.6597033</v>
      </c>
      <c r="L4613" s="444">
        <f t="shared" ca="1" si="192"/>
        <v>-2014473497912.9888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-2014473497912.9888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-8393639574.6374531</v>
      </c>
      <c r="L4614" s="444">
        <f t="shared" ca="1" si="192"/>
        <v>-2022867137487.6262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-2022867137487.6262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-8428613072.8651085</v>
      </c>
      <c r="L4615" s="444">
        <f t="shared" ca="1" si="192"/>
        <v>-2031295750560.4912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-2031295750560.4912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-8463732294.0020466</v>
      </c>
      <c r="L4616" s="444">
        <f t="shared" ca="1" si="192"/>
        <v>-2039759482854.4932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-2039759482854.4932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-8498997845.2270536</v>
      </c>
      <c r="L4617" s="444">
        <f t="shared" ca="1" si="192"/>
        <v>-2048258480699.7202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-2048258480699.7202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-8534410336.2488337</v>
      </c>
      <c r="L4618" s="444">
        <f t="shared" ca="1" si="192"/>
        <v>-2056792891035.969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-2056792891035.969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-8569970379.3165388</v>
      </c>
      <c r="L4619" s="444">
        <f t="shared" ca="1" si="192"/>
        <v>-2065362861415.2856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-2065362861415.2856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-8605678589.2303562</v>
      </c>
      <c r="L4620" s="444">
        <f t="shared" ca="1" si="192"/>
        <v>-2073968540004.5161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-2073968540004.5161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-8641535583.35215</v>
      </c>
      <c r="L4621" s="444">
        <f t="shared" ca="1" si="192"/>
        <v>-2082610075587.8682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-2082610075587.8682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-8677541981.6161175</v>
      </c>
      <c r="L4622" s="444">
        <f t="shared" ca="1" si="192"/>
        <v>-2091287617569.4844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-2091287617569.4844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-8713698406.5395164</v>
      </c>
      <c r="L4623" s="444">
        <f t="shared" ca="1" si="192"/>
        <v>-2100001315976.0239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-2100001315976.0239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-8750005483.2334328</v>
      </c>
      <c r="L4624" s="444">
        <f t="shared" ca="1" si="192"/>
        <v>-2108751321459.2573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-2108751321459.2573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-8786463839.4135723</v>
      </c>
      <c r="L4625" s="444">
        <f t="shared" ca="1" si="192"/>
        <v>-2117537785298.6709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-2117537785298.6709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-8823074105.4111271</v>
      </c>
      <c r="L4626" s="444">
        <f t="shared" ca="1" si="192"/>
        <v>-2126360859404.082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-2126360859404.082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-8859836914.1836758</v>
      </c>
      <c r="L4627" s="444">
        <f t="shared" ca="1" si="192"/>
        <v>-2135220696318.2656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-2135220696318.2656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-8896752901.326107</v>
      </c>
      <c r="L4628" s="444">
        <f t="shared" ca="1" si="192"/>
        <v>-2144117449219.5918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-2144117449219.5918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-8933822705.0816326</v>
      </c>
      <c r="L4629" s="444">
        <f t="shared" ca="1" si="192"/>
        <v>-2153051271924.6733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-2153051271924.6733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-8971046966.3528061</v>
      </c>
      <c r="L4630" s="444">
        <f t="shared" ca="1" si="192"/>
        <v>-2162022318891.0261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-2162022318891.0261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-9008426328.7126083</v>
      </c>
      <c r="L4631" s="444">
        <f t="shared" ca="1" si="192"/>
        <v>-2171030745219.7388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-2171030745219.7388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-9045961438.4155788</v>
      </c>
      <c r="L4632" s="444">
        <f t="shared" ca="1" si="192"/>
        <v>-2180076706658.1543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-2180076706658.1543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-9083652944.4089756</v>
      </c>
      <c r="L4633" s="444">
        <f t="shared" ca="1" si="192"/>
        <v>-2189160359602.5632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-2189160359602.5632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-9121501498.3440132</v>
      </c>
      <c r="L4634" s="444">
        <f t="shared" ca="1" si="192"/>
        <v>-2198281861100.9072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-2198281861100.9072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-9159507754.5871124</v>
      </c>
      <c r="L4635" s="444">
        <f t="shared" ca="1" si="192"/>
        <v>-2207441368855.4941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-2207441368855.4941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-9197672370.231226</v>
      </c>
      <c r="L4636" s="444">
        <f t="shared" ca="1" si="192"/>
        <v>-2216639041225.7256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-2216639041225.7256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-9235996005.1071892</v>
      </c>
      <c r="L4637" s="444">
        <f t="shared" ca="1" si="192"/>
        <v>-2225875037230.833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-2225875037230.833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-9274479321.7951374</v>
      </c>
      <c r="L4638" s="444">
        <f t="shared" ca="1" si="192"/>
        <v>-2235149516552.6279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-2235149516552.6279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-9313122985.6359501</v>
      </c>
      <c r="L4639" s="444">
        <f t="shared" ca="1" si="192"/>
        <v>-2244462639538.2637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-2244462639538.2637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-9351927664.7427654</v>
      </c>
      <c r="L4640" s="444">
        <f t="shared" ca="1" si="192"/>
        <v>-2253814567203.0063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-2253814567203.0063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-9390894030.0125256</v>
      </c>
      <c r="L4641" s="444">
        <f t="shared" ca="1" si="192"/>
        <v>-2263205461233.019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-2263205461233.019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-9430022755.137579</v>
      </c>
      <c r="L4642" s="444">
        <f t="shared" ca="1" si="192"/>
        <v>-2272635483988.1567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-2272635483988.1567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-9469314516.6173191</v>
      </c>
      <c r="L4643" s="444">
        <f t="shared" ca="1" si="192"/>
        <v>-2282104798504.7739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-2282104798504.7739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-9508769993.7698917</v>
      </c>
      <c r="L4644" s="444">
        <f t="shared" ca="1" si="192"/>
        <v>-2291613568498.5439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-2291613568498.5439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-9548389868.7439327</v>
      </c>
      <c r="L4645" s="444">
        <f t="shared" ca="1" si="192"/>
        <v>-2301161958367.2881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-2301161958367.2881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-9588174826.5303669</v>
      </c>
      <c r="L4646" s="444">
        <f t="shared" ca="1" si="192"/>
        <v>-2310750133193.8184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-2310750133193.8184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-9628125554.9742432</v>
      </c>
      <c r="L4647" s="444">
        <f t="shared" ca="1" si="192"/>
        <v>-2320378258748.7925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-2320378258748.7925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-9668242744.7866344</v>
      </c>
      <c r="L4648" s="444">
        <f t="shared" ca="1" si="192"/>
        <v>-2330046501493.5791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-2330046501493.5791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-9708527089.5565796</v>
      </c>
      <c r="L4649" s="444">
        <f t="shared" ca="1" si="192"/>
        <v>-2339755028583.1357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-2339755028583.1357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-9748979285.7630653</v>
      </c>
      <c r="L4650" s="444">
        <f t="shared" ca="1" si="192"/>
        <v>-2349504007868.8989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-2349504007868.8989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-9789600032.7870789</v>
      </c>
      <c r="L4651" s="444">
        <f t="shared" ca="1" si="192"/>
        <v>-2359293607901.686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-2359293607901.686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-9830390032.9236908</v>
      </c>
      <c r="L4652" s="444">
        <f t="shared" ca="1" si="192"/>
        <v>-2369123997934.6099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-2369123997934.6099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-9871349991.394207</v>
      </c>
      <c r="L4653" s="444">
        <f t="shared" ca="1" si="192"/>
        <v>-2378995347926.0039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-2378995347926.0039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-9912480616.3583488</v>
      </c>
      <c r="L4654" s="444">
        <f t="shared" ca="1" si="192"/>
        <v>-2388907828542.3623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-2388907828542.3623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-9953782618.9265099</v>
      </c>
      <c r="L4655" s="444">
        <f t="shared" ca="1" si="192"/>
        <v>-2398861611161.2886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-2398861611161.2886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-9995256713.1720352</v>
      </c>
      <c r="L4656" s="444">
        <f t="shared" ca="1" si="192"/>
        <v>-2408856867874.4604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-2408856867874.4604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-10036903616.143585</v>
      </c>
      <c r="L4657" s="444">
        <f t="shared" ca="1" si="192"/>
        <v>-2418893771490.604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-2418893771490.604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-10078724047.877516</v>
      </c>
      <c r="L4658" s="444">
        <f t="shared" ca="1" si="192"/>
        <v>-2428972495538.4814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-2428972495538.4814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-10120718731.410339</v>
      </c>
      <c r="L4659" s="444">
        <f t="shared" ca="1" si="192"/>
        <v>-2439093214269.8916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-2439093214269.8916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-10162888392.791214</v>
      </c>
      <c r="L4660" s="444">
        <f t="shared" ca="1" si="192"/>
        <v>-2449256102662.6826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-2449256102662.6826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-10205233761.094511</v>
      </c>
      <c r="L4661" s="444">
        <f t="shared" ca="1" si="192"/>
        <v>-2459461336423.7773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-2459461336423.7773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-10247755568.432405</v>
      </c>
      <c r="L4662" s="444">
        <f t="shared" ca="1" si="192"/>
        <v>-2469709091992.21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-2469709091992.21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-10290454549.967541</v>
      </c>
      <c r="L4663" s="444">
        <f t="shared" ca="1" si="192"/>
        <v>-2479999546542.1777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-2479999546542.1777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-10333331443.925741</v>
      </c>
      <c r="L4664" s="444">
        <f t="shared" ca="1" si="192"/>
        <v>-2490332877986.1035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-2490332877986.1035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-10376386991.608765</v>
      </c>
      <c r="L4665" s="444">
        <f t="shared" ca="1" si="192"/>
        <v>-2500709264977.7124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-2500709264977.7124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-10419621937.407135</v>
      </c>
      <c r="L4666" s="444">
        <f t="shared" ca="1" si="192"/>
        <v>-2511128886915.1196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-2511128886915.1196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-10463037028.812998</v>
      </c>
      <c r="L4667" s="444">
        <f t="shared" ca="1" si="192"/>
        <v>-2521591923943.9326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-2521591923943.9326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-10506633016.433052</v>
      </c>
      <c r="L4668" s="444">
        <f t="shared" ca="1" si="192"/>
        <v>-2532098556960.3657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-2532098556960.3657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-10550410654.001524</v>
      </c>
      <c r="L4669" s="444">
        <f t="shared" ca="1" si="192"/>
        <v>-2542648967614.3672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-2542648967614.3672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-10594370698.393196</v>
      </c>
      <c r="L4670" s="444">
        <f t="shared" ca="1" si="192"/>
        <v>-2553243338312.7603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-2553243338312.7603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-10638513909.636501</v>
      </c>
      <c r="L4671" s="444">
        <f t="shared" ca="1" si="192"/>
        <v>-2563881852222.397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-2563881852222.397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-10682841050.926655</v>
      </c>
      <c r="L4672" s="444">
        <f t="shared" ca="1" si="192"/>
        <v>-2574564693273.3237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-2574564693273.3237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-10727352888.638849</v>
      </c>
      <c r="L4673" s="444">
        <f t="shared" ca="1" si="192"/>
        <v>-2585292046161.9624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-2585292046161.9624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-10772050192.341511</v>
      </c>
      <c r="L4674" s="444">
        <f t="shared" ca="1" si="192"/>
        <v>-2596064096354.3037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-2596064096354.3037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-10816933734.809599</v>
      </c>
      <c r="L4675" s="444">
        <f t="shared" ca="1" si="192"/>
        <v>-2606881030089.1133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-2606881030089.1133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-10862004292.037971</v>
      </c>
      <c r="L4676" s="444">
        <f t="shared" ca="1" si="192"/>
        <v>-2617743034381.1514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-2617743034381.1514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-10907262643.254797</v>
      </c>
      <c r="L4677" s="444">
        <f t="shared" ca="1" si="192"/>
        <v>-2628650297024.4063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-2628650297024.4063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-10952709570.935026</v>
      </c>
      <c r="L4678" s="444">
        <f t="shared" ca="1" si="192"/>
        <v>-2639603006595.3413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-2639603006595.3413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-10998345860.813923</v>
      </c>
      <c r="L4679" s="444">
        <f t="shared" ca="1" si="192"/>
        <v>-2650601352456.1553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-2650601352456.1553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-11044172301.900646</v>
      </c>
      <c r="L4680" s="444">
        <f t="shared" ca="1" si="192"/>
        <v>-2661645524758.0562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-2661645524758.0562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-11090189686.491901</v>
      </c>
      <c r="L4681" s="444">
        <f t="shared" ca="1" si="192"/>
        <v>-2672735714444.5479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-2672735714444.5479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-11136398810.185616</v>
      </c>
      <c r="L4682" s="444">
        <f t="shared" ca="1" si="192"/>
        <v>-2683872113254.7334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-2683872113254.7334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-11182800471.894722</v>
      </c>
      <c r="L4683" s="444">
        <f t="shared" ca="1" si="192"/>
        <v>-2695054913726.6279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-2695054913726.6279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-11229395473.86095</v>
      </c>
      <c r="L4684" s="444">
        <f t="shared" ca="1" si="192"/>
        <v>-2706284309200.4888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-2706284309200.4888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-11276184621.668703</v>
      </c>
      <c r="L4685" s="444">
        <f t="shared" ca="1" si="192"/>
        <v>-2717560493822.1577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-2717560493822.1577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-11323168724.258991</v>
      </c>
      <c r="L4686" s="444">
        <f t="shared" ca="1" si="192"/>
        <v>-2728883662546.4165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-2728883662546.4165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-11370348593.943401</v>
      </c>
      <c r="L4687" s="444">
        <f t="shared" ca="1" si="192"/>
        <v>-2740254011140.3599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-2740254011140.3599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-11417725046.418165</v>
      </c>
      <c r="L4688" s="444">
        <f t="shared" ca="1" si="192"/>
        <v>-2751671736186.7778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-2751671736186.7778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-11465298900.77824</v>
      </c>
      <c r="L4689" s="444">
        <f t="shared" ca="1" si="192"/>
        <v>-2763137035087.5562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-2763137035087.5562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-11513070979.531485</v>
      </c>
      <c r="L4690" s="444">
        <f t="shared" ca="1" si="192"/>
        <v>-2774650106067.0874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-2774650106067.0874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-11561042108.612864</v>
      </c>
      <c r="L4691" s="444">
        <f t="shared" ca="1" si="192"/>
        <v>-2786211148175.7002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-2786211148175.7002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-11609213117.39875</v>
      </c>
      <c r="L4692" s="444">
        <f t="shared" ca="1" si="192"/>
        <v>-2797820361293.0991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-2797820361293.0991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-11657584838.721247</v>
      </c>
      <c r="L4693" s="444">
        <f t="shared" ca="1" si="192"/>
        <v>-2809477946131.8203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-2809477946131.8203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-11706158108.882584</v>
      </c>
      <c r="L4694" s="444">
        <f t="shared" ca="1" si="192"/>
        <v>-2821184104240.7031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-2821184104240.7031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-11754933767.669596</v>
      </c>
      <c r="L4695" s="444">
        <f t="shared" ca="1" si="192"/>
        <v>-2832939038008.3726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-2832939038008.3726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-11803912658.368219</v>
      </c>
      <c r="L4696" s="444">
        <f t="shared" ca="1" si="192"/>
        <v>-2844742950666.7407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-2844742950666.7407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-11853095627.778086</v>
      </c>
      <c r="L4697" s="444">
        <f t="shared" ca="1" si="192"/>
        <v>-2856596046294.519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-2856596046294.519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-11902483526.227163</v>
      </c>
      <c r="L4698" s="444">
        <f t="shared" ca="1" si="192"/>
        <v>-2868498529820.7461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-2868498529820.7461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-11952077207.586441</v>
      </c>
      <c r="L4699" s="444">
        <f t="shared" ca="1" si="192"/>
        <v>-2880450607028.3325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-2880450607028.3325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-12001877529.284719</v>
      </c>
      <c r="L4700" s="444">
        <f t="shared" ca="1" si="192"/>
        <v>-2892452484557.6172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-2892452484557.6172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-12051885352.323404</v>
      </c>
      <c r="L4701" s="444">
        <f t="shared" ca="1" si="192"/>
        <v>-2904504369909.9404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-2904504369909.9404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-12102101541.291418</v>
      </c>
      <c r="L4702" s="444">
        <f t="shared" ca="1" si="192"/>
        <v>-2916606471451.2319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-2916606471451.2319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-12152526964.380133</v>
      </c>
      <c r="L4703" s="444">
        <f t="shared" ca="1" si="192"/>
        <v>-2928758998415.6123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-2928758998415.6123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-12203162493.398384</v>
      </c>
      <c r="L4704" s="444">
        <f t="shared" ca="1" si="192"/>
        <v>-2940962160909.0107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-2940962160909.0107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-12254009003.787544</v>
      </c>
      <c r="L4705" s="444">
        <f t="shared" ca="1" si="192"/>
        <v>-2953216169912.7983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-2953216169912.7983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-12305067374.63666</v>
      </c>
      <c r="L4706" s="444">
        <f t="shared" ca="1" si="192"/>
        <v>-2965521237287.4351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-2965521237287.4351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-12356338488.697645</v>
      </c>
      <c r="L4707" s="444">
        <f t="shared" ca="1" si="192"/>
        <v>-2977877575776.1328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-2977877575776.1328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-12407823232.400553</v>
      </c>
      <c r="L4708" s="444">
        <f t="shared" ca="1" si="192"/>
        <v>-2990285399008.5332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-2990285399008.5332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-12459522495.868889</v>
      </c>
      <c r="L4709" s="444">
        <f t="shared" ca="1" si="192"/>
        <v>-3002744921504.4019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-3002744921504.4019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-12511437172.935007</v>
      </c>
      <c r="L4710" s="444">
        <f t="shared" ca="1" si="192"/>
        <v>-3015256358677.3369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-3015256358677.3369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-12563568161.155571</v>
      </c>
      <c r="L4711" s="444">
        <f t="shared" ca="1" si="192"/>
        <v>-3027819926838.4927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-3027819926838.4927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-12615916361.827053</v>
      </c>
      <c r="L4712" s="444">
        <f t="shared" ca="1" si="192"/>
        <v>-3040435843200.3198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-3040435843200.3198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-12668482680.001333</v>
      </c>
      <c r="L4713" s="444">
        <f t="shared" ca="1" si="192"/>
        <v>-3053104325880.3213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-3053104325880.3213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-12721268024.501339</v>
      </c>
      <c r="L4714" s="444">
        <f t="shared" ca="1" si="192"/>
        <v>-3065825593904.8228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-3065825593904.8228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-12774273307.936762</v>
      </c>
      <c r="L4715" s="444">
        <f t="shared" ca="1" si="192"/>
        <v>-3078599867212.7593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-3078599867212.7593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-12827499446.71983</v>
      </c>
      <c r="L4716" s="444">
        <f t="shared" ca="1" si="192"/>
        <v>-3091427366659.479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-3091427366659.479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-12880947361.081161</v>
      </c>
      <c r="L4717" s="444">
        <f t="shared" ca="1" si="192"/>
        <v>-3104308314020.5601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-3104308314020.5601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-12934617975.085667</v>
      </c>
      <c r="L4718" s="444">
        <f t="shared" ca="1" si="192"/>
        <v>-3117242931995.6455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-3117242931995.6455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-12988512216.648523</v>
      </c>
      <c r="L4719" s="444">
        <f t="shared" ca="1" si="192"/>
        <v>-3130231444212.2939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-3130231444212.2939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-13042631017.551224</v>
      </c>
      <c r="L4720" s="444">
        <f t="shared" ca="1" si="192"/>
        <v>-3143274075229.8452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-3143274075229.8452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-13096975313.457687</v>
      </c>
      <c r="L4721" s="444">
        <f t="shared" ca="1" si="192"/>
        <v>-3156371050543.3027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-3156371050543.3027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-13151546043.930428</v>
      </c>
      <c r="L4722" s="444">
        <f t="shared" ca="1" si="192"/>
        <v>-3169522596587.2334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-3169522596587.2334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-13206344152.446806</v>
      </c>
      <c r="L4723" s="444">
        <f t="shared" ca="1" si="192"/>
        <v>-3182728940739.6802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-3182728940739.6802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-13261370586.415335</v>
      </c>
      <c r="L4724" s="444">
        <f t="shared" ca="1" si="192"/>
        <v>-3195990311326.0957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-3195990311326.0957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-13316626297.192066</v>
      </c>
      <c r="L4725" s="444">
        <f t="shared" ca="1" si="192"/>
        <v>-3209306937623.2876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-3209306937623.2876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-13372112240.097031</v>
      </c>
      <c r="L4726" s="444">
        <f t="shared" ca="1" si="192"/>
        <v>-3222679049863.3848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-3222679049863.3848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-13427829374.430769</v>
      </c>
      <c r="L4727" s="444">
        <f t="shared" ca="1" si="192"/>
        <v>-3236106879237.8154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-3236106879237.8154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-13483778663.490898</v>
      </c>
      <c r="L4728" s="444">
        <f t="shared" ca="1" si="192"/>
        <v>-3249590657901.3062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-3249590657901.3062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-13539961074.588776</v>
      </c>
      <c r="L4729" s="444">
        <f t="shared" ca="1" si="192"/>
        <v>-3263130618975.895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-3263130618975.895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-13596377579.066229</v>
      </c>
      <c r="L4730" s="444">
        <f t="shared" ca="1" si="192"/>
        <v>-3276726996554.9614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-3276726996554.9614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-13653029152.31234</v>
      </c>
      <c r="L4731" s="444">
        <f t="shared" ca="1" si="192"/>
        <v>-3290380025707.2739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-3290380025707.2739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-13709916773.780308</v>
      </c>
      <c r="L4732" s="444">
        <f t="shared" ca="1" si="192"/>
        <v>-3304089942481.0542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-3304089942481.0542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-13767041427.004393</v>
      </c>
      <c r="L4733" s="444">
        <f t="shared" ca="1" si="192"/>
        <v>-3317856983908.0586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-3317856983908.0586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-13824404099.616911</v>
      </c>
      <c r="L4734" s="444">
        <f t="shared" ca="1" si="192"/>
        <v>-3331681388007.6753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-3331681388007.6753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-13882005783.365313</v>
      </c>
      <c r="L4735" s="444">
        <f t="shared" ca="1" si="192"/>
        <v>-3345563393791.0405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-3345563393791.0405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-13939847474.129335</v>
      </c>
      <c r="L4736" s="444">
        <f t="shared" ca="1" si="192"/>
        <v>-3359503241265.1699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-3359503241265.1699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-13997930171.938208</v>
      </c>
      <c r="L4737" s="444">
        <f t="shared" ca="1" si="192"/>
        <v>-3373501171437.1079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-3373501171437.1079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-14056254880.987949</v>
      </c>
      <c r="L4738" s="444">
        <f t="shared" ca="1" si="192"/>
        <v>-3387557426318.0957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-3387557426318.0957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-14114822609.658731</v>
      </c>
      <c r="L4739" s="444">
        <f t="shared" ca="1" si="192"/>
        <v>-3401672248927.7544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-3401672248927.7544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-14173634370.53231</v>
      </c>
      <c r="L4740" s="444">
        <f t="shared" ca="1" si="192"/>
        <v>-3415845883298.2866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-3415845883298.2866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-14232691180.409527</v>
      </c>
      <c r="L4741" s="444">
        <f t="shared" ca="1" si="192"/>
        <v>-3430078574478.6963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-3430078574478.6963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-14291994060.327902</v>
      </c>
      <c r="L4742" s="444">
        <f t="shared" ca="1" si="192"/>
        <v>-3444370568539.0244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-3444370568539.0244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-14351544035.579268</v>
      </c>
      <c r="L4743" s="444">
        <f t="shared" ca="1" si="192"/>
        <v>-3458722112574.6035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-3458722112574.6035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-14411342135.727516</v>
      </c>
      <c r="L4744" s="444">
        <f t="shared" ca="1" si="192"/>
        <v>-3473133454710.3311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-3473133454710.3311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-14471389394.626379</v>
      </c>
      <c r="L4745" s="444">
        <f t="shared" ca="1" si="192"/>
        <v>-3487604844104.9575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-3487604844104.9575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-14531686850.437323</v>
      </c>
      <c r="L4746" s="444">
        <f t="shared" ca="1" si="192"/>
        <v>-3502136530955.395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-3502136530955.395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-14592235545.647482</v>
      </c>
      <c r="L4747" s="444">
        <f t="shared" ca="1" si="192"/>
        <v>-3516728766501.0425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-3516728766501.0425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-14653036527.087677</v>
      </c>
      <c r="L4748" s="444">
        <f t="shared" ca="1" si="192"/>
        <v>-3531381803028.1304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-3531381803028.1304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-14714090845.950542</v>
      </c>
      <c r="L4749" s="444">
        <f t="shared" ca="1" si="192"/>
        <v>-3546095893874.0811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-3546095893874.0811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-14775399557.80867</v>
      </c>
      <c r="L4750" s="444">
        <f t="shared" ca="1" si="192"/>
        <v>-3560871293431.8896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-3560871293431.8896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-14836963722.632874</v>
      </c>
      <c r="L4751" s="444">
        <f t="shared" ca="1" si="192"/>
        <v>-3575708257154.5225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-3575708257154.5225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-14898784404.810513</v>
      </c>
      <c r="L4752" s="444">
        <f t="shared" ca="1" si="192"/>
        <v>-3590607041559.333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-3590607041559.333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-14960862673.163887</v>
      </c>
      <c r="L4753" s="444">
        <f t="shared" ca="1" si="192"/>
        <v>-3605567904232.4971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-3605567904232.4971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-15023199600.968737</v>
      </c>
      <c r="L4754" s="444">
        <f t="shared" ca="1" si="192"/>
        <v>-3620591103833.4658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-3620591103833.4658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-15085796265.972773</v>
      </c>
      <c r="L4755" s="444">
        <f t="shared" ca="1" si="192"/>
        <v>-3635676900099.4385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-3635676900099.4385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-15148653750.414324</v>
      </c>
      <c r="L4756" s="444">
        <f t="shared" ca="1" si="192"/>
        <v>-3650825553849.853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-3650825553849.853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-15211773141.041056</v>
      </c>
      <c r="L4757" s="444">
        <f t="shared" ca="1" si="192"/>
        <v>-3666037326990.894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-3666037326990.894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-15275155529.128725</v>
      </c>
      <c r="L4758" s="444">
        <f t="shared" ca="1" si="192"/>
        <v>-3681312482520.0229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-3681312482520.0229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-15338802010.500095</v>
      </c>
      <c r="L4759" s="444">
        <f t="shared" ca="1" si="192"/>
        <v>-3696651284530.5229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-3696651284530.5229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-15402713685.543846</v>
      </c>
      <c r="L4760" s="444">
        <f t="shared" ca="1" si="192"/>
        <v>-3712053998216.0669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-3712053998216.0669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-15466891659.233612</v>
      </c>
      <c r="L4761" s="444">
        <f t="shared" ca="1" si="192"/>
        <v>-3727520889875.3003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-3727520889875.3003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-15531337041.147081</v>
      </c>
      <c r="L4762" s="444">
        <f t="shared" ca="1" si="192"/>
        <v>-3743052226916.4473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-3743052226916.4473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-15596050945.485199</v>
      </c>
      <c r="L4763" s="444">
        <f t="shared" ca="1" si="192"/>
        <v>-3758648277861.9326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-3758648277861.9326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-15661034491.091385</v>
      </c>
      <c r="L4764" s="444">
        <f t="shared" ca="1" si="192"/>
        <v>-3774309312353.0239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-3774309312353.0239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-15726288801.470932</v>
      </c>
      <c r="L4765" s="444">
        <f t="shared" ca="1" si="192"/>
        <v>-3790035601154.4946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-3790035601154.4946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-15791815004.810394</v>
      </c>
      <c r="L4766" s="444">
        <f t="shared" ca="1" si="192"/>
        <v>-3805827416159.3052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-3805827416159.3052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-15857614233.997105</v>
      </c>
      <c r="L4767" s="444">
        <f t="shared" ca="1" si="192"/>
        <v>-3821685030393.3022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-3821685030393.3022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-15923687626.63876</v>
      </c>
      <c r="L4768" s="444">
        <f t="shared" ca="1" si="192"/>
        <v>-3837608718019.9409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-3837608718019.9409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-15990036325.083084</v>
      </c>
      <c r="L4769" s="444">
        <f t="shared" ca="1" si="192"/>
        <v>-3853598754345.0239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-3853598754345.0239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-16056661476.437599</v>
      </c>
      <c r="L4770" s="444">
        <f t="shared" ca="1" si="192"/>
        <v>-3869655415821.4614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-3869655415821.4614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-16123564232.589422</v>
      </c>
      <c r="L4771" s="444">
        <f t="shared" ca="1" si="192"/>
        <v>-3885778980054.0508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-3885778980054.0508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-16190745750.225212</v>
      </c>
      <c r="L4772" s="444">
        <f t="shared" ca="1" si="192"/>
        <v>-3901969725804.2759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-3901969725804.2759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-16258207190.851151</v>
      </c>
      <c r="L4773" s="444">
        <f t="shared" ca="1" si="192"/>
        <v>-3918227932995.127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-3918227932995.127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-16325949720.813028</v>
      </c>
      <c r="L4774" s="444">
        <f t="shared" ca="1" si="192"/>
        <v>-3934553882715.9399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-3934553882715.9399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-16393974511.316416</v>
      </c>
      <c r="L4775" s="444">
        <f t="shared" ca="1" si="192"/>
        <v>-3950947857227.2563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-3950947857227.2563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-16462282738.446901</v>
      </c>
      <c r="L4776" s="444">
        <f t="shared" ca="1" si="192"/>
        <v>-3967410139965.7031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-3967410139965.7031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-16530875583.19043</v>
      </c>
      <c r="L4777" s="444">
        <f t="shared" ca="1" si="192"/>
        <v>-3983941015548.8936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-3983941015548.8936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-16599754231.453722</v>
      </c>
      <c r="L4778" s="444">
        <f t="shared" ca="1" si="192"/>
        <v>-4000540769780.3472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-4000540769780.3472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-16668919874.08478</v>
      </c>
      <c r="L4779" s="444">
        <f t="shared" ca="1" si="192"/>
        <v>-4017209689654.4321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-4017209689654.4321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-16738373706.893467</v>
      </c>
      <c r="L4780" s="444">
        <f t="shared" ca="1" si="192"/>
        <v>-4033948063361.3257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-4033948063361.3257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-16808116930.67219</v>
      </c>
      <c r="L4781" s="444">
        <f t="shared" ca="1" si="192"/>
        <v>-4050756180291.998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-4050756180291.998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-16878150751.216658</v>
      </c>
      <c r="L4782" s="444">
        <f t="shared" ca="1" si="192"/>
        <v>-4067634331043.2148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-4067634331043.2148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-16948476379.346731</v>
      </c>
      <c r="L4783" s="444">
        <f t="shared" ca="1" si="192"/>
        <v>-4084582807422.5615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-4084582807422.5615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-17019095030.92734</v>
      </c>
      <c r="L4784" s="444">
        <f t="shared" ca="1" si="192"/>
        <v>-4101601902453.4888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-4101601902453.4888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-17090007926.889536</v>
      </c>
      <c r="L4785" s="444">
        <f t="shared" ca="1" si="192"/>
        <v>-4118691910380.3784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-4118691910380.3784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-17161216293.251577</v>
      </c>
      <c r="L4786" s="444">
        <f t="shared" ca="1" si="192"/>
        <v>-4135853126673.6299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-4135853126673.6299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-17232721361.140125</v>
      </c>
      <c r="L4787" s="444">
        <f t="shared" ca="1" si="192"/>
        <v>-4153085848034.77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-4153085848034.77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-17304524366.811543</v>
      </c>
      <c r="L4788" s="444">
        <f t="shared" ca="1" si="192"/>
        <v>-4170390372401.5815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-4170390372401.5815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-17376626551.673256</v>
      </c>
      <c r="L4789" s="444">
        <f t="shared" ca="1" si="192"/>
        <v>-4187766998953.2549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-4187766998953.2549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-17449029162.305229</v>
      </c>
      <c r="L4790" s="444">
        <f t="shared" ca="1" si="192"/>
        <v>-4205216028115.5601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-4205216028115.5601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-17521733450.481499</v>
      </c>
      <c r="L4791" s="444">
        <f t="shared" ca="1" si="192"/>
        <v>-4222737761566.0415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-4222737761566.0415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-17594740673.191841</v>
      </c>
      <c r="L4792" s="444">
        <f t="shared" ca="1" si="192"/>
        <v>-4240332502239.2334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-4240332502239.2334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-17668052092.663471</v>
      </c>
      <c r="L4793" s="444">
        <f t="shared" ca="1" si="192"/>
        <v>-4258000554331.897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-4258000554331.897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-17741668976.3829</v>
      </c>
      <c r="L4794" s="444">
        <f t="shared" ca="1" si="192"/>
        <v>-4275742223308.2798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-4275742223308.2798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-17815592597.117828</v>
      </c>
      <c r="L4795" s="444">
        <f t="shared" ca="1" si="192"/>
        <v>-4293557815905.3975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-4293557815905.3975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-17889824232.939156</v>
      </c>
      <c r="L4796" s="444">
        <f t="shared" ca="1" si="192"/>
        <v>-4311447640138.3364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-4311447640138.3364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-17964365167.243069</v>
      </c>
      <c r="L4797" s="444">
        <f t="shared" ca="1" si="192"/>
        <v>-4329412005305.5796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-4329412005305.5796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-18039216688.773247</v>
      </c>
      <c r="L4798" s="444">
        <f t="shared" ca="1" si="192"/>
        <v>-4347451221994.353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-4347451221994.353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-18114380091.643139</v>
      </c>
      <c r="L4799" s="444">
        <f t="shared" ca="1" si="192"/>
        <v>-4365565602085.9961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-4365565602085.9961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-18189856675.358318</v>
      </c>
      <c r="L4800" s="444">
        <f t="shared" ca="1" si="192"/>
        <v>-4383755458761.3545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-4383755458761.3545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-18265647744.838974</v>
      </c>
      <c r="L4801" s="444">
        <f t="shared" ca="1" si="192"/>
        <v>-4402021106506.1934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-4402021106506.1934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-18341754610.442471</v>
      </c>
      <c r="L4802" s="444">
        <f t="shared" ca="1" si="192"/>
        <v>-4420362861116.6357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-4420362861116.6357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-18418178587.985981</v>
      </c>
      <c r="L4803" s="444">
        <f t="shared" ca="1" si="192"/>
        <v>-4438781039704.6221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-4438781039704.6221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-18494920998.769257</v>
      </c>
      <c r="L4804" s="444">
        <f t="shared" ca="1" si="192"/>
        <v>-4457275960703.3916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-4457275960703.3916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-18571983169.597466</v>
      </c>
      <c r="L4805" s="444">
        <f t="shared" ca="1" si="192"/>
        <v>-4475847943872.9893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-4475847943872.9893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-18649366432.804123</v>
      </c>
      <c r="L4806" s="444">
        <f t="shared" ca="1" si="192"/>
        <v>-4494497310305.793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-4494497310305.793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-18727072126.274136</v>
      </c>
      <c r="L4807" s="444">
        <f t="shared" ca="1" si="192"/>
        <v>-4513224382432.0674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-4513224382432.0674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-18805101593.466946</v>
      </c>
      <c r="L4808" s="444">
        <f t="shared" ca="1" si="192"/>
        <v>-4532029484025.5342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-4532029484025.5342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-18883456183.439724</v>
      </c>
      <c r="L4809" s="444">
        <f t="shared" ca="1" si="192"/>
        <v>-4550912940208.9736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-4550912940208.9736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-18962137250.870724</v>
      </c>
      <c r="L4810" s="444">
        <f t="shared" ca="1" si="192"/>
        <v>-4569875077459.8447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-4569875077459.8447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-19041146156.082687</v>
      </c>
      <c r="L4811" s="444">
        <f t="shared" ca="1" si="192"/>
        <v>-4588916223615.9277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-4588916223615.9277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-19120484265.066364</v>
      </c>
      <c r="L4812" s="444">
        <f t="shared" ca="1" si="192"/>
        <v>-4608036707880.9941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-4608036707880.9941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-19200152949.504143</v>
      </c>
      <c r="L4813" s="444">
        <f t="shared" ca="1" si="192"/>
        <v>-4627236860830.498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-4627236860830.498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-19280153586.793743</v>
      </c>
      <c r="L4814" s="444">
        <f t="shared" ca="1" si="192"/>
        <v>-4646517014417.292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-4646517014417.292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-19360487560.072048</v>
      </c>
      <c r="L4815" s="444">
        <f t="shared" ca="1" si="192"/>
        <v>-4665877501977.3643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-4665877501977.3643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-19441156258.239017</v>
      </c>
      <c r="L4816" s="444">
        <f t="shared" ca="1" si="192"/>
        <v>-4685318658235.6035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-4685318658235.6035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-19522161075.981682</v>
      </c>
      <c r="L4817" s="444">
        <f t="shared" ca="1" si="192"/>
        <v>-4704840819311.585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-4704840819311.585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-19603503413.798271</v>
      </c>
      <c r="L4818" s="444">
        <f t="shared" ca="1" si="192"/>
        <v>-4724444322725.3828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-4724444322725.3828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-19685184678.022427</v>
      </c>
      <c r="L4819" s="444">
        <f t="shared" ca="1" si="192"/>
        <v>-4744129507403.4053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-4744129507403.4053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-19767206280.847523</v>
      </c>
      <c r="L4820" s="444">
        <f t="shared" ca="1" si="192"/>
        <v>-4763896713684.2529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-4763896713684.2529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-19849569640.351055</v>
      </c>
      <c r="L4821" s="444">
        <f t="shared" ca="1" si="192"/>
        <v>-4783746283324.6035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-4783746283324.6035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-19932276180.51918</v>
      </c>
      <c r="L4822" s="444">
        <f t="shared" ca="1" si="192"/>
        <v>-4803678559505.123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-4803678559505.123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-20015327331.271347</v>
      </c>
      <c r="L4823" s="444">
        <f t="shared" ca="1" si="192"/>
        <v>-4823693886836.3945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-4823693886836.3945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-20098724528.484978</v>
      </c>
      <c r="L4824" s="444">
        <f t="shared" ca="1" si="192"/>
        <v>-4843792611364.8799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-4843792611364.8799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-20182469214.020332</v>
      </c>
      <c r="L4825" s="444">
        <f t="shared" ca="1" si="192"/>
        <v>-4863975080578.9004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-4863975080578.9004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-20266562835.745419</v>
      </c>
      <c r="L4826" s="444">
        <f t="shared" ca="1" si="192"/>
        <v>-4884241643414.6455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-4884241643414.6455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-20351006847.561024</v>
      </c>
      <c r="L4827" s="444">
        <f t="shared" ca="1" si="192"/>
        <v>-4904592650262.2061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-4904592650262.2061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-20435802709.425858</v>
      </c>
      <c r="L4828" s="444">
        <f t="shared" ca="1" si="192"/>
        <v>-4925028452971.6318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-4925028452971.6318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-20520951887.381798</v>
      </c>
      <c r="L4829" s="444">
        <f t="shared" ca="1" si="192"/>
        <v>-4945549404859.0137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-4945549404859.0137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-20606455853.579224</v>
      </c>
      <c r="L4830" s="444">
        <f t="shared" ca="1" si="192"/>
        <v>-4966155860712.5928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-4966155860712.5928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-20692316086.302471</v>
      </c>
      <c r="L4831" s="444">
        <f t="shared" ca="1" si="192"/>
        <v>-4986848176798.8955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-4986848176798.8955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-20778534069.995399</v>
      </c>
      <c r="L4832" s="444">
        <f t="shared" ca="1" si="192"/>
        <v>-5007626710868.8906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-5007626710868.8906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-20865111295.287045</v>
      </c>
      <c r="L4833" s="444">
        <f t="shared" ca="1" si="192"/>
        <v>-5028491822164.1777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-5028491822164.1777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-20952049259.017406</v>
      </c>
      <c r="L4834" s="444">
        <f t="shared" ca="1" si="192"/>
        <v>-5049443871423.1953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-5049443871423.1953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-21039349464.263313</v>
      </c>
      <c r="L4835" s="444">
        <f t="shared" ca="1" si="192"/>
        <v>-5070483220887.459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-5070483220887.459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-21127013420.36441</v>
      </c>
      <c r="L4836" s="444">
        <f t="shared" ca="1" si="192"/>
        <v>-5091610234307.8232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-5091610234307.8232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-21215042642.949265</v>
      </c>
      <c r="L4837" s="444">
        <f t="shared" ca="1" si="192"/>
        <v>-5112825276950.7725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-5112825276950.7725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-21303438653.961552</v>
      </c>
      <c r="L4838" s="444">
        <f t="shared" ca="1" si="192"/>
        <v>-5134128715604.7344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-5134128715604.7344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-21392202981.686394</v>
      </c>
      <c r="L4839" s="444">
        <f t="shared" ca="1" si="192"/>
        <v>-5155520918586.4209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-5155520918586.4209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-21481337160.776752</v>
      </c>
      <c r="L4840" s="444">
        <f t="shared" ca="1" si="192"/>
        <v>-5177002255747.1973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-5177002255747.1973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-21570842732.279987</v>
      </c>
      <c r="L4841" s="444">
        <f t="shared" ca="1" si="192"/>
        <v>-5198573098479.4775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-5198573098479.4775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-21660721243.66449</v>
      </c>
      <c r="L4842" s="444">
        <f t="shared" ca="1" si="192"/>
        <v>-5220233819723.1416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-5220233819723.1416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-21750974248.846424</v>
      </c>
      <c r="L4843" s="444">
        <f t="shared" ca="1" si="192"/>
        <v>-5241984793971.9883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-5241984793971.9883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-21841603308.216618</v>
      </c>
      <c r="L4844" s="444">
        <f t="shared" ca="1" si="192"/>
        <v>-5263826397280.2051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-5263826397280.2051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-21932609988.667522</v>
      </c>
      <c r="L4845" s="444">
        <f t="shared" ca="1" si="192"/>
        <v>-5285759007268.873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-5285759007268.873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-22023995863.620304</v>
      </c>
      <c r="L4846" s="444">
        <f t="shared" ca="1" si="192"/>
        <v>-5307783003132.4932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-5307783003132.4932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-22115762513.052055</v>
      </c>
      <c r="L4847" s="444">
        <f t="shared" ca="1" si="192"/>
        <v>-5329898765645.5449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-5329898765645.5449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-22207911523.523102</v>
      </c>
      <c r="L4848" s="444">
        <f t="shared" ca="1" si="192"/>
        <v>-5352106677169.0684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-5352106677169.0684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-22300444488.204453</v>
      </c>
      <c r="L4849" s="444">
        <f t="shared" ca="1" si="192"/>
        <v>-5374407121657.2725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-5374407121657.2725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-22393363006.9053</v>
      </c>
      <c r="L4850" s="444">
        <f t="shared" ca="1" si="192"/>
        <v>-5396800484664.1777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-5396800484664.1777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-22486668686.100739</v>
      </c>
      <c r="L4851" s="444">
        <f t="shared" ca="1" si="192"/>
        <v>-5419287153350.2783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-5419287153350.2783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-22580363138.959492</v>
      </c>
      <c r="L4852" s="444">
        <f t="shared" ca="1" si="192"/>
        <v>-5441867516489.2383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-5441867516489.2383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-22674447985.371826</v>
      </c>
      <c r="L4853" s="444">
        <f t="shared" ref="L4853:L5107" ca="1" si="197">I4853-J4853+K4853</f>
        <v>-5464541964474.6104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-5464541964474.6104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-22768924851.977543</v>
      </c>
      <c r="L4854" s="444">
        <f t="shared" ca="1" si="197"/>
        <v>-5487310889326.5879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-5487310889326.5879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-22863795372.194115</v>
      </c>
      <c r="L4855" s="444">
        <f t="shared" ca="1" si="197"/>
        <v>-5510174684698.7822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-5510174684698.7822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-22959061186.244926</v>
      </c>
      <c r="L4856" s="444">
        <f t="shared" ca="1" si="197"/>
        <v>-5533133745885.0273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-5533133745885.0273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-23054723941.187614</v>
      </c>
      <c r="L4857" s="444">
        <f t="shared" ca="1" si="197"/>
        <v>-5556188469826.2148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-5556188469826.2148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-23150785290.942562</v>
      </c>
      <c r="L4858" s="444">
        <f t="shared" ca="1" si="197"/>
        <v>-5579339255117.1572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-5579339255117.1572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-23247246896.321487</v>
      </c>
      <c r="L4859" s="444">
        <f t="shared" ca="1" si="197"/>
        <v>-5602586502013.4785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-5602586502013.4785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-23344110425.05616</v>
      </c>
      <c r="L4860" s="444">
        <f t="shared" ca="1" si="197"/>
        <v>-5625930612438.5352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-5625930612438.5352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-23441377551.827229</v>
      </c>
      <c r="L4861" s="444">
        <f t="shared" ca="1" si="197"/>
        <v>-5649371989990.3623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-5649371989990.3623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-23539049958.293175</v>
      </c>
      <c r="L4862" s="444">
        <f t="shared" ca="1" si="197"/>
        <v>-5672911039948.6553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-5672911039948.6553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-23637129333.119396</v>
      </c>
      <c r="L4863" s="444">
        <f t="shared" ca="1" si="197"/>
        <v>-5696548169281.7744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-5696548169281.7744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-23735617372.007393</v>
      </c>
      <c r="L4864" s="444">
        <f t="shared" ca="1" si="197"/>
        <v>-5720283786653.7822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-5720283786653.7822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-23834515777.724091</v>
      </c>
      <c r="L4865" s="444">
        <f t="shared" ca="1" si="197"/>
        <v>-5744118302431.5059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-5744118302431.5059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-23933826260.131275</v>
      </c>
      <c r="L4866" s="444">
        <f t="shared" ca="1" si="197"/>
        <v>-5768052128691.6367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-5768052128691.6367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-24033550536.215153</v>
      </c>
      <c r="L4867" s="444">
        <f t="shared" ca="1" si="197"/>
        <v>-5792085679227.8516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-5792085679227.8516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-24133690330.116047</v>
      </c>
      <c r="L4868" s="444">
        <f t="shared" ca="1" si="197"/>
        <v>-5816219369557.9678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-5816219369557.9678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-24234247373.158199</v>
      </c>
      <c r="L4869" s="444">
        <f t="shared" ca="1" si="197"/>
        <v>-5840453616931.126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-5840453616931.126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-24335223403.879692</v>
      </c>
      <c r="L4870" s="444">
        <f t="shared" ca="1" si="197"/>
        <v>-5864788840335.0059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-5864788840335.0059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-24436620168.062523</v>
      </c>
      <c r="L4871" s="444">
        <f t="shared" ca="1" si="197"/>
        <v>-5889225460503.0684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-5889225460503.0684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-24538439418.762783</v>
      </c>
      <c r="L4872" s="444">
        <f t="shared" ca="1" si="197"/>
        <v>-5913763899921.8311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-5913763899921.8311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-24640682916.340961</v>
      </c>
      <c r="L4873" s="444">
        <f t="shared" ca="1" si="197"/>
        <v>-5938404582838.1719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-5938404582838.1719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-24743352428.492382</v>
      </c>
      <c r="L4874" s="444">
        <f t="shared" ca="1" si="197"/>
        <v>-5963147935266.6641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-5963147935266.6641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-24846449730.277767</v>
      </c>
      <c r="L4875" s="444">
        <f t="shared" ca="1" si="197"/>
        <v>-5987994384996.9414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-5987994384996.9414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-24949976604.153923</v>
      </c>
      <c r="L4876" s="444">
        <f t="shared" ca="1" si="197"/>
        <v>-6012944361601.0957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-6012944361601.0957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-25053934840.004566</v>
      </c>
      <c r="L4877" s="444">
        <f t="shared" ca="1" si="197"/>
        <v>-6037998296441.1006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-6037998296441.1006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-25158326235.171253</v>
      </c>
      <c r="L4878" s="444">
        <f t="shared" ca="1" si="197"/>
        <v>-6063156622676.2715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-6063156622676.2715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-25263152594.484463</v>
      </c>
      <c r="L4879" s="444">
        <f t="shared" ca="1" si="197"/>
        <v>-6088419775270.7559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-6088419775270.7559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-25368415730.294815</v>
      </c>
      <c r="L4880" s="444">
        <f t="shared" ca="1" si="197"/>
        <v>-6113788191001.0508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-6113788191001.0508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-25474117462.504379</v>
      </c>
      <c r="L4881" s="444">
        <f t="shared" ca="1" si="197"/>
        <v>-6139262308463.5547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-6139262308463.5547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-25580259618.598145</v>
      </c>
      <c r="L4882" s="444">
        <f t="shared" ca="1" si="197"/>
        <v>-6164842568082.1523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-6164842568082.1523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-25686844033.675636</v>
      </c>
      <c r="L4883" s="444">
        <f t="shared" ca="1" si="197"/>
        <v>-6190529412115.8281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-6190529412115.8281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-25793872550.482616</v>
      </c>
      <c r="L4884" s="444">
        <f t="shared" ca="1" si="197"/>
        <v>-6216323284666.3105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-6216323284666.3105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-25901347019.442959</v>
      </c>
      <c r="L4885" s="444">
        <f t="shared" ca="1" si="197"/>
        <v>-6242224631685.7539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-6242224631685.7539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-26009269298.690639</v>
      </c>
      <c r="L4886" s="444">
        <f t="shared" ca="1" si="197"/>
        <v>-6268233900984.4443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-6268233900984.4443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-26117641254.101852</v>
      </c>
      <c r="L4887" s="444">
        <f t="shared" ca="1" si="197"/>
        <v>-6294351542238.5459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-6294351542238.5459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-26226464759.327274</v>
      </c>
      <c r="L4888" s="444">
        <f t="shared" ca="1" si="197"/>
        <v>-6320578006997.873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-6320578006997.873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-26335741695.824471</v>
      </c>
      <c r="L4889" s="444">
        <f t="shared" ca="1" si="197"/>
        <v>-6346913748693.6973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-6346913748693.6973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-26445473952.890404</v>
      </c>
      <c r="L4890" s="444">
        <f t="shared" ca="1" si="197"/>
        <v>-6373359222646.5879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-6373359222646.5879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-26555663427.694115</v>
      </c>
      <c r="L4891" s="444">
        <f t="shared" ca="1" si="197"/>
        <v>-6399914886074.2822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-6399914886074.2822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-26666312025.309509</v>
      </c>
      <c r="L4892" s="444">
        <f t="shared" ca="1" si="197"/>
        <v>-6426581198099.5918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-6426581198099.5918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-26777421658.748299</v>
      </c>
      <c r="L4893" s="444">
        <f t="shared" ca="1" si="197"/>
        <v>-6453358619758.3398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-6453358619758.3398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-26888994248.993084</v>
      </c>
      <c r="L4894" s="444">
        <f t="shared" ca="1" si="197"/>
        <v>-6480247614007.333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-6480247614007.333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-27001031725.030556</v>
      </c>
      <c r="L4895" s="444">
        <f t="shared" ca="1" si="197"/>
        <v>-6507248645732.3633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-6507248645732.3633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-27113536023.884846</v>
      </c>
      <c r="L4896" s="444">
        <f t="shared" ca="1" si="197"/>
        <v>-6534362181756.248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-6534362181756.248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-27226509090.651031</v>
      </c>
      <c r="L4897" s="444">
        <f t="shared" ca="1" si="197"/>
        <v>-6561588690846.8994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-6561588690846.8994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-27339952878.528748</v>
      </c>
      <c r="L4898" s="444">
        <f t="shared" ca="1" si="197"/>
        <v>-6588928643725.4277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-6588928643725.4277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-27453869348.855949</v>
      </c>
      <c r="L4899" s="444">
        <f t="shared" ca="1" si="197"/>
        <v>-6616382513074.2832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-6616382513074.2832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-27568260471.142845</v>
      </c>
      <c r="L4900" s="444">
        <f t="shared" ca="1" si="197"/>
        <v>-6643950773545.4258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-6643950773545.4258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-27683128223.105942</v>
      </c>
      <c r="L4901" s="444">
        <f t="shared" ca="1" si="197"/>
        <v>-6671633901768.5313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-6671633901768.5313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-27798474590.702213</v>
      </c>
      <c r="L4902" s="444">
        <f t="shared" ca="1" si="197"/>
        <v>-6699432376359.2334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-6699432376359.2334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-27914301568.163471</v>
      </c>
      <c r="L4903" s="444">
        <f t="shared" ca="1" si="197"/>
        <v>-6727346677927.3965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-6727346677927.3965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-28030611158.030819</v>
      </c>
      <c r="L4904" s="444">
        <f t="shared" ca="1" si="197"/>
        <v>-6755377289085.4277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-6755377289085.4277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-28147405371.189281</v>
      </c>
      <c r="L4905" s="444">
        <f t="shared" ca="1" si="197"/>
        <v>-6783524694456.6172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-6783524694456.6172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-28264686226.902573</v>
      </c>
      <c r="L4906" s="444">
        <f t="shared" ca="1" si="197"/>
        <v>-6811789380683.5195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-6811789380683.5195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-28382455752.847996</v>
      </c>
      <c r="L4907" s="444">
        <f t="shared" ca="1" si="197"/>
        <v>-6840171836436.3672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-6840171836436.3672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-28500715985.151531</v>
      </c>
      <c r="L4908" s="444">
        <f t="shared" ca="1" si="197"/>
        <v>-6868672552421.5186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-6868672552421.5186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-28619468968.422989</v>
      </c>
      <c r="L4909" s="444">
        <f t="shared" ca="1" si="197"/>
        <v>-6897292021389.9414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-6897292021389.9414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-28738716755.791424</v>
      </c>
      <c r="L4910" s="444">
        <f t="shared" ca="1" si="197"/>
        <v>-6926030738145.7324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-6926030738145.7324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-28858461408.940552</v>
      </c>
      <c r="L4911" s="444">
        <f t="shared" ca="1" si="197"/>
        <v>-6954889199554.6729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-6954889199554.6729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-28978704998.144466</v>
      </c>
      <c r="L4912" s="444">
        <f t="shared" ca="1" si="197"/>
        <v>-6983867904552.8174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-6983867904552.8174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-29099449602.303402</v>
      </c>
      <c r="L4913" s="444">
        <f t="shared" ca="1" si="197"/>
        <v>-7012967354155.1211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-7012967354155.1211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-29220697308.979675</v>
      </c>
      <c r="L4914" s="444">
        <f t="shared" ca="1" si="197"/>
        <v>-7042188051464.1006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-7042188051464.1006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-29342450214.43375</v>
      </c>
      <c r="L4915" s="444">
        <f t="shared" ca="1" si="197"/>
        <v>-7071530501678.5342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-7071530501678.5342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-29464710423.660553</v>
      </c>
      <c r="L4916" s="444">
        <f t="shared" ca="1" si="197"/>
        <v>-7100995212102.1943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-7100995212102.1943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-29587480050.425808</v>
      </c>
      <c r="L4917" s="444">
        <f t="shared" ca="1" si="197"/>
        <v>-7130582692152.6201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-7130582692152.6201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-29710761217.302582</v>
      </c>
      <c r="L4918" s="444">
        <f t="shared" ca="1" si="197"/>
        <v>-7160293453369.9229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-7160293453369.9229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-29834556055.708012</v>
      </c>
      <c r="L4919" s="444">
        <f t="shared" ca="1" si="197"/>
        <v>-7190128009425.6309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-7190128009425.6309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-29958866705.940128</v>
      </c>
      <c r="L4920" s="444">
        <f t="shared" ca="1" si="197"/>
        <v>-7220086876131.5713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-7220086876131.5713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-30083695317.214878</v>
      </c>
      <c r="L4921" s="444">
        <f t="shared" ca="1" si="197"/>
        <v>-7250170571448.7861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-7250170571448.7861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-30209044047.703274</v>
      </c>
      <c r="L4922" s="444">
        <f t="shared" ca="1" si="197"/>
        <v>-7280379615496.4893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-7280379615496.4893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-30334915064.568699</v>
      </c>
      <c r="L4923" s="444">
        <f t="shared" ca="1" si="197"/>
        <v>-7310714530561.0576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-7310714530561.0576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-30461310544.004406</v>
      </c>
      <c r="L4924" s="444">
        <f t="shared" ca="1" si="197"/>
        <v>-7341175841105.0625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-7341175841105.0625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-30588232671.271091</v>
      </c>
      <c r="L4925" s="444">
        <f t="shared" ca="1" si="197"/>
        <v>-7371764073776.334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-7371764073776.334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-30715683640.734722</v>
      </c>
      <c r="L4926" s="444">
        <f t="shared" ca="1" si="197"/>
        <v>-7402479757417.0684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-7402479757417.0684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-30843665655.904449</v>
      </c>
      <c r="L4927" s="444">
        <f t="shared" ca="1" si="197"/>
        <v>-7433323423072.9727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-7433323423072.9727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-30972180929.470715</v>
      </c>
      <c r="L4928" s="444">
        <f t="shared" ca="1" si="197"/>
        <v>-7464295604002.4434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-7464295604002.4434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-31101231683.343517</v>
      </c>
      <c r="L4929" s="444">
        <f t="shared" ca="1" si="197"/>
        <v>-7495396835685.7871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-7495396835685.7871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-31230820148.690781</v>
      </c>
      <c r="L4930" s="444">
        <f t="shared" ca="1" si="197"/>
        <v>-7526627655834.4775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-7526627655834.4775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-31360948565.97699</v>
      </c>
      <c r="L4931" s="444">
        <f t="shared" ca="1" si="197"/>
        <v>-7557988604400.4541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-7557988604400.4541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-31491619185.001888</v>
      </c>
      <c r="L4932" s="444">
        <f t="shared" ca="1" si="197"/>
        <v>-7589480223585.4561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-7589480223585.4561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-31622834264.939396</v>
      </c>
      <c r="L4933" s="444">
        <f t="shared" ca="1" si="197"/>
        <v>-7621103057850.3955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-7621103057850.3955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-31754596074.376648</v>
      </c>
      <c r="L4934" s="444">
        <f t="shared" ca="1" si="197"/>
        <v>-7652857653924.7725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-7652857653924.7725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-31886906891.353218</v>
      </c>
      <c r="L4935" s="444">
        <f t="shared" ca="1" si="197"/>
        <v>-7684744560816.126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-7684744560816.126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-32019769003.40052</v>
      </c>
      <c r="L4936" s="444">
        <f t="shared" ca="1" si="197"/>
        <v>-7716764329819.5264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-7716764329819.5264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-32153184707.58136</v>
      </c>
      <c r="L4937" s="444">
        <f t="shared" ca="1" si="197"/>
        <v>-7748917514527.1074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-7748917514527.1074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-32287156310.529613</v>
      </c>
      <c r="L4938" s="444">
        <f t="shared" ca="1" si="197"/>
        <v>-7781204670837.6367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-7781204670837.6367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-32421686128.490154</v>
      </c>
      <c r="L4939" s="444">
        <f t="shared" ca="1" si="197"/>
        <v>-7813626356966.127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-7813626356966.127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-32556776487.35886</v>
      </c>
      <c r="L4940" s="444">
        <f t="shared" ca="1" si="197"/>
        <v>-7846183133453.4854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-7846183133453.4854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-32692429722.722858</v>
      </c>
      <c r="L4941" s="444">
        <f t="shared" ca="1" si="197"/>
        <v>-7878875563176.208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-7878875563176.208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-32828648179.900871</v>
      </c>
      <c r="L4942" s="444">
        <f t="shared" ca="1" si="197"/>
        <v>-7911704211356.1084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-7911704211356.1084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-32965434213.983784</v>
      </c>
      <c r="L4943" s="444">
        <f t="shared" ca="1" si="197"/>
        <v>-7944669645570.0918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-7944669645570.0918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-33102790189.875385</v>
      </c>
      <c r="L4944" s="444">
        <f t="shared" ca="1" si="197"/>
        <v>-7977772435759.9668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-7977772435759.9668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-33240718482.333195</v>
      </c>
      <c r="L4945" s="444">
        <f t="shared" ca="1" si="197"/>
        <v>-8011013154242.2998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-8011013154242.2998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-33379221476.009586</v>
      </c>
      <c r="L4946" s="444">
        <f t="shared" ca="1" si="197"/>
        <v>-8044392375718.3096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-8044392375718.3096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-33518301565.492962</v>
      </c>
      <c r="L4947" s="444">
        <f t="shared" ca="1" si="197"/>
        <v>-8077910677283.8027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-8077910677283.8027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-33657961155.349182</v>
      </c>
      <c r="L4948" s="444">
        <f t="shared" ca="1" si="197"/>
        <v>-8111568638439.1523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-8111568638439.1523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-33798202660.163136</v>
      </c>
      <c r="L4949" s="444">
        <f t="shared" ca="1" si="197"/>
        <v>-8145366841099.3154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-8145366841099.3154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-33939028504.580475</v>
      </c>
      <c r="L4950" s="444">
        <f t="shared" ca="1" si="197"/>
        <v>-8179305869603.8955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-8179305869603.8955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-34080441123.349567</v>
      </c>
      <c r="L4951" s="444">
        <f t="shared" ca="1" si="197"/>
        <v>-8213386310727.2451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-8213386310727.2451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-34222442961.363522</v>
      </c>
      <c r="L4952" s="444">
        <f t="shared" ca="1" si="197"/>
        <v>-8247608753688.6084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-8247608753688.6084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-34365036473.702538</v>
      </c>
      <c r="L4953" s="444">
        <f t="shared" ca="1" si="197"/>
        <v>-8281973790162.3105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-8281973790162.3105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-34508224125.676292</v>
      </c>
      <c r="L4954" s="444">
        <f t="shared" ca="1" si="197"/>
        <v>-8316482014287.9873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-8316482014287.9873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-34652008392.866615</v>
      </c>
      <c r="L4955" s="444">
        <f t="shared" ca="1" si="197"/>
        <v>-8351134022680.8535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-8351134022680.8535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-34796391761.170219</v>
      </c>
      <c r="L4956" s="444">
        <f t="shared" ca="1" si="197"/>
        <v>-8385930414442.0234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-8385930414442.0234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-34941376726.841766</v>
      </c>
      <c r="L4957" s="444">
        <f t="shared" ca="1" si="197"/>
        <v>-8420871791168.8652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-8420871791168.8652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-35086965796.536942</v>
      </c>
      <c r="L4958" s="444">
        <f t="shared" ca="1" si="197"/>
        <v>-8455958756965.4023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-8455958756965.4023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-35233161487.355843</v>
      </c>
      <c r="L4959" s="444">
        <f t="shared" ca="1" si="197"/>
        <v>-8491191918452.7578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-8491191918452.7578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-35379966326.88649</v>
      </c>
      <c r="L4960" s="444">
        <f t="shared" ca="1" si="197"/>
        <v>-8526571884779.6445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-8526571884779.6445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-35527382853.24852</v>
      </c>
      <c r="L4961" s="444">
        <f t="shared" ca="1" si="197"/>
        <v>-8562099267632.8926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-8562099267632.8926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-35675413615.137054</v>
      </c>
      <c r="L4962" s="444">
        <f t="shared" ca="1" si="197"/>
        <v>-8597774681248.0293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-8597774681248.0293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-35824061171.866791</v>
      </c>
      <c r="L4963" s="444">
        <f t="shared" ca="1" si="197"/>
        <v>-8633598742419.8965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-8633598742419.8965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-35973328093.416237</v>
      </c>
      <c r="L4964" s="444">
        <f t="shared" ca="1" si="197"/>
        <v>-8669572070513.3125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-8669572070513.3125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-36123216960.47213</v>
      </c>
      <c r="L4965" s="444">
        <f t="shared" ca="1" si="197"/>
        <v>-8705695287473.7842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-8705695287473.7842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-36273730364.474098</v>
      </c>
      <c r="L4966" s="444">
        <f t="shared" ca="1" si="197"/>
        <v>-8741969017838.2578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-8741969017838.2578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-36424870907.659409</v>
      </c>
      <c r="L4967" s="444">
        <f t="shared" ca="1" si="197"/>
        <v>-8778393888745.917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-8778393888745.917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-36576641203.107994</v>
      </c>
      <c r="L4968" s="444">
        <f t="shared" ca="1" si="197"/>
        <v>-8814970529949.0254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-8814970529949.0254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-36729043874.787605</v>
      </c>
      <c r="L4969" s="444">
        <f t="shared" ca="1" si="197"/>
        <v>-8851699573823.8125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-8851699573823.8125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-36882081557.59922</v>
      </c>
      <c r="L4970" s="444">
        <f t="shared" ca="1" si="197"/>
        <v>-8888581655381.4121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-8888581655381.4121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-37035756897.422546</v>
      </c>
      <c r="L4971" s="444">
        <f t="shared" ca="1" si="197"/>
        <v>-8925617412278.834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-8925617412278.834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-37190072551.161804</v>
      </c>
      <c r="L4972" s="444">
        <f t="shared" ca="1" si="197"/>
        <v>-8962807484829.9961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-8962807484829.9961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-37345031186.791649</v>
      </c>
      <c r="L4973" s="444">
        <f t="shared" ca="1" si="197"/>
        <v>-9000152516016.7871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-9000152516016.7871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-37500635483.403282</v>
      </c>
      <c r="L4974" s="444">
        <f t="shared" ca="1" si="197"/>
        <v>-9037653151500.1895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-9037653151500.1895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-37656888131.250786</v>
      </c>
      <c r="L4975" s="444">
        <f t="shared" ca="1" si="197"/>
        <v>-9075310039631.4395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-9075310039631.4395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-37813791831.797661</v>
      </c>
      <c r="L4976" s="444">
        <f t="shared" ca="1" si="197"/>
        <v>-9113123831463.2363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-9113123831463.2363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-37971349297.763481</v>
      </c>
      <c r="L4977" s="444">
        <f t="shared" ca="1" si="197"/>
        <v>-9151095180761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-9151095180761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-38129563253.17083</v>
      </c>
      <c r="L4978" s="444">
        <f t="shared" ca="1" si="197"/>
        <v>-9189224744014.1699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-9189224744014.1699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-38288436433.392372</v>
      </c>
      <c r="L4979" s="444">
        <f t="shared" ca="1" si="197"/>
        <v>-9227513180447.5625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-9227513180447.5625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-38447971585.198174</v>
      </c>
      <c r="L4980" s="444">
        <f t="shared" ca="1" si="197"/>
        <v>-9265961152032.7598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-9265961152032.7598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-38608171466.803162</v>
      </c>
      <c r="L4981" s="444">
        <f t="shared" ca="1" si="197"/>
        <v>-9304569323499.5625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-9304569323499.5625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-38769038847.914841</v>
      </c>
      <c r="L4982" s="444">
        <f t="shared" ca="1" si="197"/>
        <v>-9343338362347.4766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-9343338362347.4766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-38930576509.781151</v>
      </c>
      <c r="L4983" s="444">
        <f t="shared" ca="1" si="197"/>
        <v>-9382268938857.2578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-9382268938857.2578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-39092787245.238571</v>
      </c>
      <c r="L4984" s="444">
        <f t="shared" ca="1" si="197"/>
        <v>-9421361726102.4961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-9421361726102.4961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-39255673858.760399</v>
      </c>
      <c r="L4985" s="444">
        <f t="shared" ca="1" si="197"/>
        <v>-9460617399961.2559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-9460617399961.2559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-39419239166.505234</v>
      </c>
      <c r="L4986" s="444">
        <f t="shared" ca="1" si="197"/>
        <v>-9500036639127.7617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-9500036639127.7617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-39583485996.365677</v>
      </c>
      <c r="L4987" s="444">
        <f t="shared" ca="1" si="197"/>
        <v>-9539620125124.127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-9539620125124.127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-39748417188.017197</v>
      </c>
      <c r="L4988" s="444">
        <f t="shared" ca="1" si="197"/>
        <v>-9579368542312.1445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-9579368542312.1445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-39914035592.96727</v>
      </c>
      <c r="L4989" s="444">
        <f t="shared" ca="1" si="197"/>
        <v>-9619282577905.1113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-9619282577905.1113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-40080344074.60463</v>
      </c>
      <c r="L4990" s="444">
        <f t="shared" ca="1" si="197"/>
        <v>-9659362921979.7168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-9659362921979.7168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-40247345508.248817</v>
      </c>
      <c r="L4991" s="444">
        <f t="shared" ca="1" si="197"/>
        <v>-9699610267487.9648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-9699610267487.9648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-40415042781.199852</v>
      </c>
      <c r="L4992" s="444">
        <f t="shared" ca="1" si="197"/>
        <v>-9740025310269.1641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-9740025310269.1641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-40583438792.788185</v>
      </c>
      <c r="L4993" s="444">
        <f t="shared" ca="1" si="197"/>
        <v>-9780608749061.9531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-9780608749061.9531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-40752536454.424805</v>
      </c>
      <c r="L4994" s="444">
        <f t="shared" ca="1" si="197"/>
        <v>-9821361285516.3789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-9821361285516.3789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-40922338689.651581</v>
      </c>
      <c r="L4995" s="444">
        <f t="shared" ca="1" si="197"/>
        <v>-9862283624206.0313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-9862283624206.0313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-41092848434.191795</v>
      </c>
      <c r="L4996" s="444">
        <f t="shared" ca="1" si="197"/>
        <v>-9903376472640.2227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-9903376472640.2227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-41264068636.000931</v>
      </c>
      <c r="L4997" s="444">
        <f t="shared" ca="1" si="197"/>
        <v>-9944640541276.2227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-9944640541276.2227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-41436002255.317596</v>
      </c>
      <c r="L4998" s="444">
        <f t="shared" ca="1" si="197"/>
        <v>-9986076543531.541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-9986076543531.541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-41608652264.714752</v>
      </c>
      <c r="L4999" s="444">
        <f t="shared" ca="1" si="197"/>
        <v>-10027685195796.256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-10027685195796.256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-41782021649.151062</v>
      </c>
      <c r="L5000" s="444">
        <f t="shared" ca="1" si="197"/>
        <v>-10069467217445.406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-10069467217445.406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-41956113406.022522</v>
      </c>
      <c r="L5001" s="444">
        <f t="shared" ca="1" si="197"/>
        <v>-10111423330851.43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-10111423330851.43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-42130930545.214287</v>
      </c>
      <c r="L5002" s="444">
        <f t="shared" ca="1" si="197"/>
        <v>-10153554261396.645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-10153554261396.645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-42306476089.152687</v>
      </c>
      <c r="L5003" s="444">
        <f t="shared" ca="1" si="197"/>
        <v>-10195860737485.797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-10195860737485.797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-42482753072.857483</v>
      </c>
      <c r="L5004" s="444">
        <f t="shared" ca="1" si="197"/>
        <v>-10238343490558.654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-10238343490558.654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-42659764543.994392</v>
      </c>
      <c r="L5005" s="444">
        <f t="shared" ca="1" si="197"/>
        <v>-10281003255102.648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-10281003255102.648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-42837513562.927704</v>
      </c>
      <c r="L5006" s="444">
        <f t="shared" ca="1" si="197"/>
        <v>-10323840768665.576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-10323840768665.576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-43016003202.773232</v>
      </c>
      <c r="L5007" s="444">
        <f t="shared" ca="1" si="197"/>
        <v>-10366856771868.35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-10366856771868.35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-43195236549.451454</v>
      </c>
      <c r="L5008" s="444">
        <f t="shared" ca="1" si="197"/>
        <v>-10410052008417.801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-10410052008417.801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-43375216701.740837</v>
      </c>
      <c r="L5009" s="444">
        <f t="shared" ca="1" si="197"/>
        <v>-10453427225119.541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-10453427225119.541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-43555946771.331421</v>
      </c>
      <c r="L5010" s="444">
        <f t="shared" ca="1" si="197"/>
        <v>-10496983171890.873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-10496983171890.873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-43737429882.878639</v>
      </c>
      <c r="L5011" s="444">
        <f t="shared" ca="1" si="197"/>
        <v>-10540720601773.752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-10540720601773.752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-43919669174.057297</v>
      </c>
      <c r="L5012" s="444">
        <f t="shared" ca="1" si="197"/>
        <v>-10584640270947.809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-10584640270947.809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-44102667795.615868</v>
      </c>
      <c r="L5013" s="444">
        <f t="shared" ca="1" si="197"/>
        <v>-10628742938743.424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-10628742938743.424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-44286428911.430931</v>
      </c>
      <c r="L5014" s="444">
        <f t="shared" ca="1" si="197"/>
        <v>-10673029367654.855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-10673029367654.855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-44470955698.561897</v>
      </c>
      <c r="L5015" s="444">
        <f t="shared" ca="1" si="197"/>
        <v>-10717500323353.418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-10717500323353.418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-44656251347.305908</v>
      </c>
      <c r="L5016" s="444">
        <f t="shared" ca="1" si="197"/>
        <v>-10762156574700.725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-10762156574700.725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-44842319061.253021</v>
      </c>
      <c r="L5017" s="444">
        <f t="shared" ca="1" si="197"/>
        <v>-10806998893761.979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-10806998893761.979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-45029162057.341576</v>
      </c>
      <c r="L5018" s="444">
        <f t="shared" ca="1" si="197"/>
        <v>-10852028055819.32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-10852028055819.32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-45216783565.913834</v>
      </c>
      <c r="L5019" s="444">
        <f t="shared" ca="1" si="197"/>
        <v>-10897244839385.234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-10897244839385.234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-45405186830.771812</v>
      </c>
      <c r="L5020" s="444">
        <f t="shared" ca="1" si="197"/>
        <v>-10942650026216.006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-10942650026216.006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-45594375109.23336</v>
      </c>
      <c r="L5021" s="444">
        <f t="shared" ca="1" si="197"/>
        <v>-10988244401325.238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-10988244401325.238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-45784351672.188492</v>
      </c>
      <c r="L5022" s="444">
        <f t="shared" ca="1" si="197"/>
        <v>-11034028752997.428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-11034028752997.428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-45975119804.155945</v>
      </c>
      <c r="L5023" s="444">
        <f t="shared" ca="1" si="197"/>
        <v>-11080003872801.584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-11080003872801.584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-46166682803.339935</v>
      </c>
      <c r="L5024" s="444">
        <f t="shared" ca="1" si="197"/>
        <v>-11126170555604.924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-11126170555604.924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-46359043981.68718</v>
      </c>
      <c r="L5025" s="444">
        <f t="shared" ca="1" si="197"/>
        <v>-11172529599586.611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-11172529599586.611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-46552206664.944214</v>
      </c>
      <c r="L5026" s="444">
        <f t="shared" ca="1" si="197"/>
        <v>-11219081806251.555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-11219081806251.555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-46746174192.714813</v>
      </c>
      <c r="L5027" s="444">
        <f t="shared" ca="1" si="197"/>
        <v>-11265827980444.27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-11265827980444.27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-46940949918.517792</v>
      </c>
      <c r="L5028" s="444">
        <f t="shared" ca="1" si="197"/>
        <v>-11312768930362.787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-11312768930362.787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-47136537209.844948</v>
      </c>
      <c r="L5029" s="444">
        <f t="shared" ca="1" si="197"/>
        <v>-11359905467572.633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-11359905467572.633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-47332939448.219299</v>
      </c>
      <c r="L5030" s="444">
        <f t="shared" ca="1" si="197"/>
        <v>-11407238407020.852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-11407238407020.852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-47530160029.253548</v>
      </c>
      <c r="L5031" s="444">
        <f t="shared" ca="1" si="197"/>
        <v>-11454768567050.105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-11454768567050.105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-47728202362.708771</v>
      </c>
      <c r="L5032" s="444">
        <f t="shared" ca="1" si="197"/>
        <v>-11502496769412.814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-11502496769412.814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-47927069872.553391</v>
      </c>
      <c r="L5033" s="444">
        <f t="shared" ca="1" si="197"/>
        <v>-11550423839285.367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-11550423839285.367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-48126765997.022362</v>
      </c>
      <c r="L5034" s="444">
        <f t="shared" ca="1" si="197"/>
        <v>-11598550605282.389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-11598550605282.389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-48327294188.67662</v>
      </c>
      <c r="L5035" s="444">
        <f t="shared" ca="1" si="197"/>
        <v>-11646877899471.064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-11646877899471.064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-48528657914.462769</v>
      </c>
      <c r="L5036" s="444">
        <f t="shared" ca="1" si="197"/>
        <v>-11695406557385.527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-11695406557385.527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-48730860655.773033</v>
      </c>
      <c r="L5037" s="444">
        <f t="shared" ca="1" si="197"/>
        <v>-11744137418041.301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-11744137418041.301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-48933905908.505417</v>
      </c>
      <c r="L5038" s="444">
        <f t="shared" ca="1" si="197"/>
        <v>-11793071323949.807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-11793071323949.807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-49137797183.124191</v>
      </c>
      <c r="L5039" s="444">
        <f t="shared" ca="1" si="197"/>
        <v>-11842209121132.932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-11842209121132.932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-49342538004.720551</v>
      </c>
      <c r="L5040" s="444">
        <f t="shared" ca="1" si="197"/>
        <v>-11891551659137.652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-11891551659137.652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-49548131913.073547</v>
      </c>
      <c r="L5041" s="444">
        <f t="shared" ca="1" si="197"/>
        <v>-11941099791050.727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-11941099791050.727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-49754582462.711357</v>
      </c>
      <c r="L5042" s="444">
        <f t="shared" ca="1" si="197"/>
        <v>-11990854373513.438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-11990854373513.438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-49961893222.972656</v>
      </c>
      <c r="L5043" s="444">
        <f t="shared" ca="1" si="197"/>
        <v>-12040816266736.41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-12040816266736.41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-50170067778.068375</v>
      </c>
      <c r="L5044" s="444">
        <f t="shared" ca="1" si="197"/>
        <v>-12090986334514.479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-12090986334514.479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-50379109727.143661</v>
      </c>
      <c r="L5045" s="444">
        <f t="shared" ca="1" si="197"/>
        <v>-12141365444241.623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-12141365444241.623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-50589022684.340096</v>
      </c>
      <c r="L5046" s="444">
        <f t="shared" ca="1" si="197"/>
        <v>-12191954466925.963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-12191954466925.963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-50799810278.858177</v>
      </c>
      <c r="L5047" s="444">
        <f t="shared" ca="1" si="197"/>
        <v>-12242754277204.82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-12242754277204.82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-51011476155.020081</v>
      </c>
      <c r="L5048" s="444">
        <f t="shared" ca="1" si="197"/>
        <v>-12293765753359.84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-12293765753359.84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-51224023972.332664</v>
      </c>
      <c r="L5049" s="444">
        <f t="shared" ca="1" si="197"/>
        <v>-12344989777332.172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-12344989777332.172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-51437457405.550713</v>
      </c>
      <c r="L5050" s="444">
        <f t="shared" ca="1" si="197"/>
        <v>-12396427234737.723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-12396427234737.723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-51651780144.740509</v>
      </c>
      <c r="L5051" s="444">
        <f t="shared" ca="1" si="197"/>
        <v>-12448079014882.463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-12448079014882.463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-51866995895.343597</v>
      </c>
      <c r="L5052" s="444">
        <f t="shared" ca="1" si="197"/>
        <v>-12499946010777.807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-12499946010777.807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-52083108378.24086</v>
      </c>
      <c r="L5053" s="444">
        <f t="shared" ca="1" si="197"/>
        <v>-12552029119156.047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-12552029119156.047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-52300121329.816864</v>
      </c>
      <c r="L5054" s="444">
        <f t="shared" ca="1" si="197"/>
        <v>-12604329240485.863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-12604329240485.863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-52518038502.024429</v>
      </c>
      <c r="L5055" s="444">
        <f t="shared" ca="1" si="197"/>
        <v>-12656847278987.889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-12656847278987.889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-52736863662.449539</v>
      </c>
      <c r="L5056" s="444">
        <f t="shared" ca="1" si="197"/>
        <v>-12709584142650.338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-12709584142650.338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-52956600594.376404</v>
      </c>
      <c r="L5057" s="444">
        <f t="shared" ca="1" si="197"/>
        <v>-12762540743244.715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-12762540743244.715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-53177253096.852982</v>
      </c>
      <c r="L5058" s="444">
        <f t="shared" ca="1" si="197"/>
        <v>-12815717996341.568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-12815717996341.568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-53398824984.756531</v>
      </c>
      <c r="L5059" s="444">
        <f t="shared" ca="1" si="197"/>
        <v>-12869116821326.324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-12869116821326.324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-53621320088.85968</v>
      </c>
      <c r="L5060" s="444">
        <f t="shared" ca="1" si="197"/>
        <v>-12922738141415.184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-12922738141415.184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-53844742255.896599</v>
      </c>
      <c r="L5061" s="444">
        <f t="shared" ca="1" si="197"/>
        <v>-12976582883671.08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-12976582883671.08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-54069095348.629501</v>
      </c>
      <c r="L5062" s="444">
        <f t="shared" ca="1" si="197"/>
        <v>-13030651979019.709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-13030651979019.709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-54294383245.915451</v>
      </c>
      <c r="L5063" s="444">
        <f t="shared" ca="1" si="197"/>
        <v>-13084946362265.625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-13084946362265.625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-54520609842.773438</v>
      </c>
      <c r="L5064" s="444">
        <f t="shared" ca="1" si="197"/>
        <v>-13139466972108.398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-13139466972108.398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-54747779050.45166</v>
      </c>
      <c r="L5065" s="444">
        <f t="shared" ca="1" si="197"/>
        <v>-13194214751158.85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-13194214751158.85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-54975894796.495209</v>
      </c>
      <c r="L5066" s="444">
        <f t="shared" ca="1" si="197"/>
        <v>-13249190645955.346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-13249190645955.346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-55204961024.813942</v>
      </c>
      <c r="L5067" s="444">
        <f t="shared" ca="1" si="197"/>
        <v>-13304395606980.16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-13304395606980.16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-55434981695.750664</v>
      </c>
      <c r="L5068" s="444">
        <f t="shared" ca="1" si="197"/>
        <v>-13359830588675.91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-13359830588675.91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-55665960786.149628</v>
      </c>
      <c r="L5069" s="444">
        <f t="shared" ca="1" si="197"/>
        <v>-13415496549462.061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-13415496549462.061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-55897902289.425255</v>
      </c>
      <c r="L5070" s="444">
        <f t="shared" ca="1" si="197"/>
        <v>-13471394451751.486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-13471394451751.486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-56130810215.631195</v>
      </c>
      <c r="L5071" s="444">
        <f t="shared" ca="1" si="197"/>
        <v>-13527525261967.117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-13527525261967.117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-56364688591.529655</v>
      </c>
      <c r="L5072" s="444">
        <f t="shared" ca="1" si="197"/>
        <v>-13583889950558.646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-13583889950558.646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-56599541460.661026</v>
      </c>
      <c r="L5073" s="444">
        <f t="shared" ca="1" si="197"/>
        <v>-13640489492019.307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-13640489492019.307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-56835372883.41378</v>
      </c>
      <c r="L5074" s="444">
        <f t="shared" ca="1" si="197"/>
        <v>-13697324864902.721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-13697324864902.721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-57072186937.094666</v>
      </c>
      <c r="L5075" s="444">
        <f t="shared" ca="1" si="197"/>
        <v>-13754397051839.814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-13754397051839.814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-57309987715.999229</v>
      </c>
      <c r="L5076" s="444">
        <f t="shared" ca="1" si="197"/>
        <v>-13811707039555.814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-13811707039555.814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-57548779331.482559</v>
      </c>
      <c r="L5077" s="444">
        <f t="shared" ca="1" si="197"/>
        <v>-13869255818887.297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-13869255818887.297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-57788565912.030396</v>
      </c>
      <c r="L5078" s="444">
        <f t="shared" ca="1" si="197"/>
        <v>-13927044384799.328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-13927044384799.328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-58029351603.330528</v>
      </c>
      <c r="L5079" s="444">
        <f t="shared" ca="1" si="197"/>
        <v>-13985073736402.658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-13985073736402.658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-58271140568.344398</v>
      </c>
      <c r="L5080" s="444">
        <f t="shared" ca="1" si="197"/>
        <v>-14043344876971.002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-14043344876971.002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-58513936987.379181</v>
      </c>
      <c r="L5081" s="444">
        <f t="shared" ca="1" si="197"/>
        <v>-14101858813958.381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-14101858813958.381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-58757745058.15992</v>
      </c>
      <c r="L5082" s="444">
        <f t="shared" ca="1" si="197"/>
        <v>-14160616559016.541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-14160616559016.541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-59002568995.902245</v>
      </c>
      <c r="L5083" s="444">
        <f t="shared" ca="1" si="197"/>
        <v>-14219619128012.443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-14219619128012.443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-59248413033.385178</v>
      </c>
      <c r="L5084" s="444">
        <f t="shared" ca="1" si="197"/>
        <v>-14278867541045.828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-14278867541045.828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-59495281421.024284</v>
      </c>
      <c r="L5085" s="444">
        <f t="shared" ca="1" si="197"/>
        <v>-14338362822466.852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-14338362822466.852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-59743178426.945213</v>
      </c>
      <c r="L5086" s="444">
        <f t="shared" ca="1" si="197"/>
        <v>-14398106000893.797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-14398106000893.797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-59992108337.05748</v>
      </c>
      <c r="L5087" s="444">
        <f t="shared" ca="1" si="197"/>
        <v>-14458098109230.854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-14458098109230.854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-60242075455.128555</v>
      </c>
      <c r="L5088" s="444">
        <f t="shared" ca="1" si="197"/>
        <v>-14518340184685.982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-14518340184685.982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-60493084102.858261</v>
      </c>
      <c r="L5089" s="444">
        <f t="shared" ca="1" si="197"/>
        <v>-14578833268788.84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-14578833268788.84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-60745138619.953499</v>
      </c>
      <c r="L5090" s="444">
        <f t="shared" ca="1" si="197"/>
        <v>-14639578407408.793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-14639578407408.793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-60998243364.2033</v>
      </c>
      <c r="L5091" s="444">
        <f t="shared" ca="1" si="197"/>
        <v>-14700576650772.996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-14700576650772.996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-61252402711.554146</v>
      </c>
      <c r="L5092" s="444">
        <f t="shared" ca="1" si="197"/>
        <v>-14761829053484.551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-14761829053484.551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-61507621056.185638</v>
      </c>
      <c r="L5093" s="444">
        <f t="shared" ca="1" si="197"/>
        <v>-14823336674540.736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-14823336674540.736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-61763902810.586403</v>
      </c>
      <c r="L5094" s="444">
        <f t="shared" ca="1" si="197"/>
        <v>-14885100577351.322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-14885100577351.322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-62021252405.630508</v>
      </c>
      <c r="L5095" s="444">
        <f t="shared" ca="1" si="197"/>
        <v>-14947121829756.953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-14947121829756.953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-62279674290.653976</v>
      </c>
      <c r="L5096" s="444">
        <f t="shared" ca="1" si="197"/>
        <v>-15009401504047.607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-15009401504047.607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-62539172933.5317</v>
      </c>
      <c r="L5097" s="444">
        <f t="shared" ca="1" si="197"/>
        <v>-15071940676981.139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-15071940676981.139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-62799752820.754745</v>
      </c>
      <c r="L5098" s="444">
        <f t="shared" ca="1" si="197"/>
        <v>-15134740429801.893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-15134740429801.893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-63061418457.507881</v>
      </c>
      <c r="L5099" s="444">
        <f t="shared" ca="1" si="197"/>
        <v>-15197801848259.4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-15197801848259.4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-63324174367.747498</v>
      </c>
      <c r="L5100" s="444">
        <f t="shared" ca="1" si="197"/>
        <v>-15261126022627.148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-15261126022627.148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-63588025094.279785</v>
      </c>
      <c r="L5101" s="444">
        <f t="shared" ca="1" si="197"/>
        <v>-15324714047721.428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-15324714047721.428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-63852975198.839272</v>
      </c>
      <c r="L5102" s="444">
        <f t="shared" ca="1" si="197"/>
        <v>-15388567022920.268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-15388567022920.268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-64119029262.167778</v>
      </c>
      <c r="L5103" s="444">
        <f t="shared" ca="1" si="197"/>
        <v>-15452686052182.436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-15452686052182.436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-64386191884.093483</v>
      </c>
      <c r="L5104" s="444">
        <f t="shared" ca="1" si="197"/>
        <v>-15517072244066.529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-15517072244066.529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-64654467683.610535</v>
      </c>
      <c r="L5105" s="444">
        <f t="shared" ca="1" si="197"/>
        <v>-15581726711750.141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-15581726711750.141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-64923861298.958908</v>
      </c>
      <c r="L5106" s="444">
        <f t="shared" ca="1" si="197"/>
        <v>-15646650573049.1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-15646650573049.1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-65194377387.704582</v>
      </c>
      <c r="L5107" s="444">
        <f t="shared" ca="1" si="197"/>
        <v>-15711844950436.805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-15711844950436.805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-65466020626.820015</v>
      </c>
      <c r="L5108" s="444">
        <f t="shared" ref="L5108:L5362" ca="1" si="202">I5108-J5108+K5108</f>
        <v>-15777310971063.625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-15777310971063.625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-65738795712.765106</v>
      </c>
      <c r="L5109" s="444">
        <f t="shared" ca="1" si="202"/>
        <v>-15843049766776.391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-15843049766776.391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-66012707361.568291</v>
      </c>
      <c r="L5110" s="444">
        <f t="shared" ca="1" si="202"/>
        <v>-15909062474137.959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-15909062474137.959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-66287760308.90815</v>
      </c>
      <c r="L5111" s="444">
        <f t="shared" ca="1" si="202"/>
        <v>-15975350234446.867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-15975350234446.867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-66563959310.195282</v>
      </c>
      <c r="L5112" s="444">
        <f t="shared" ca="1" si="202"/>
        <v>-16041914193757.063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-16041914193757.063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-66841309140.654427</v>
      </c>
      <c r="L5113" s="444">
        <f t="shared" ca="1" si="202"/>
        <v>-16108755502897.717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-16108755502897.717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-67119814595.40715</v>
      </c>
      <c r="L5114" s="444">
        <f t="shared" ca="1" si="202"/>
        <v>-16175875317493.123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-16175875317493.123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-67399480489.55468</v>
      </c>
      <c r="L5115" s="444">
        <f t="shared" ca="1" si="202"/>
        <v>-16243274797982.678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-16243274797982.678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-67680311658.261162</v>
      </c>
      <c r="L5116" s="444">
        <f t="shared" ca="1" si="202"/>
        <v>-16310955109640.939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-16310955109640.939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-67962312956.83725</v>
      </c>
      <c r="L5117" s="444">
        <f t="shared" ca="1" si="202"/>
        <v>-16378917422597.777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-16378917422597.777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-68245489260.824066</v>
      </c>
      <c r="L5118" s="444">
        <f t="shared" ca="1" si="202"/>
        <v>-16447162911858.602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-16447162911858.602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-68529845466.077507</v>
      </c>
      <c r="L5119" s="444">
        <f t="shared" ca="1" si="202"/>
        <v>-16515692757324.68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-16515692757324.68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-68815386488.852829</v>
      </c>
      <c r="L5120" s="444">
        <f t="shared" ca="1" si="202"/>
        <v>-16584508143813.533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-16584508143813.533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-69102117265.889725</v>
      </c>
      <c r="L5121" s="444">
        <f t="shared" ca="1" si="202"/>
        <v>-16653610261079.424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-16653610261079.424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-69390042754.497604</v>
      </c>
      <c r="L5122" s="444">
        <f t="shared" ca="1" si="202"/>
        <v>-16723000303833.922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-16723000303833.922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-69679167932.641342</v>
      </c>
      <c r="L5123" s="444">
        <f t="shared" ca="1" si="202"/>
        <v>-16792679471766.563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-16792679471766.563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-69969497799.027344</v>
      </c>
      <c r="L5124" s="444">
        <f t="shared" ca="1" si="202"/>
        <v>-16862648969565.59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-16862648969565.59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-70261037373.189957</v>
      </c>
      <c r="L5125" s="444">
        <f t="shared" ca="1" si="202"/>
        <v>-16932910006938.779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-16932910006938.779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-70553791695.578247</v>
      </c>
      <c r="L5126" s="444">
        <f t="shared" ca="1" si="202"/>
        <v>-17003463798634.357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-17003463798634.357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-70847765827.643143</v>
      </c>
      <c r="L5127" s="444">
        <f t="shared" ca="1" si="202"/>
        <v>-17074311564462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-17074311564462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-71142964851.924988</v>
      </c>
      <c r="L5128" s="444">
        <f t="shared" ca="1" si="202"/>
        <v>-17145454529313.926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-17145454529313.926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-71439393872.141342</v>
      </c>
      <c r="L5129" s="444">
        <f t="shared" ca="1" si="202"/>
        <v>-17216893923186.066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-17216893923186.066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-71737058013.275269</v>
      </c>
      <c r="L5130" s="444">
        <f t="shared" ca="1" si="202"/>
        <v>-17288630981199.342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-17288630981199.342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-72035962421.663925</v>
      </c>
      <c r="L5131" s="444">
        <f t="shared" ca="1" si="202"/>
        <v>-17360666943621.006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-17360666943621.006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-72336112265.087524</v>
      </c>
      <c r="L5132" s="444">
        <f t="shared" ca="1" si="202"/>
        <v>-17433003055886.094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-17433003055886.094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-72637512732.858734</v>
      </c>
      <c r="L5133" s="444">
        <f t="shared" ca="1" si="202"/>
        <v>-17505640568618.953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-17505640568618.953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-72940169035.912308</v>
      </c>
      <c r="L5134" s="444">
        <f t="shared" ca="1" si="202"/>
        <v>-17578580737654.865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-17578580737654.865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-73244086406.895264</v>
      </c>
      <c r="L5135" s="444">
        <f t="shared" ca="1" si="202"/>
        <v>-17651824824061.762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-17651824824061.762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-73549270100.257339</v>
      </c>
      <c r="L5136" s="444">
        <f t="shared" ca="1" si="202"/>
        <v>-17725374094162.02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-17725374094162.02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-73855725392.341751</v>
      </c>
      <c r="L5137" s="444">
        <f t="shared" ca="1" si="202"/>
        <v>-17799229819554.359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-17799229819554.359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-74163457581.476501</v>
      </c>
      <c r="L5138" s="444">
        <f t="shared" ca="1" si="202"/>
        <v>-17873393277135.836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-17873393277135.836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-74472471988.065979</v>
      </c>
      <c r="L5139" s="444">
        <f t="shared" ca="1" si="202"/>
        <v>-17947865749123.902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-17947865749123.902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-74782773954.682922</v>
      </c>
      <c r="L5140" s="444">
        <f t="shared" ca="1" si="202"/>
        <v>-18022648523078.586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-18022648523078.586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-75094368846.160767</v>
      </c>
      <c r="L5141" s="444">
        <f t="shared" ca="1" si="202"/>
        <v>-18097742891924.746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-18097742891924.746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-75407262049.686447</v>
      </c>
      <c r="L5142" s="444">
        <f t="shared" ca="1" si="202"/>
        <v>-18173150153974.434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-18173150153974.434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-75721458974.893478</v>
      </c>
      <c r="L5143" s="444">
        <f t="shared" ca="1" si="202"/>
        <v>-18248871612949.328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-18248871612949.328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-76036965053.955536</v>
      </c>
      <c r="L5144" s="444">
        <f t="shared" ca="1" si="202"/>
        <v>-18324908578003.285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-18324908578003.285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-76353785741.680359</v>
      </c>
      <c r="L5145" s="444">
        <f t="shared" ca="1" si="202"/>
        <v>-18401262363744.965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-18401262363744.965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-76671926515.604019</v>
      </c>
      <c r="L5146" s="444">
        <f t="shared" ca="1" si="202"/>
        <v>-18477934290260.57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-18477934290260.57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-76991392876.085709</v>
      </c>
      <c r="L5147" s="444">
        <f t="shared" ca="1" si="202"/>
        <v>-18554925683136.656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-18554925683136.656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-77312190346.40274</v>
      </c>
      <c r="L5148" s="444">
        <f t="shared" ca="1" si="202"/>
        <v>-18632237873483.059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-18632237873483.059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-77634324472.846069</v>
      </c>
      <c r="L5149" s="444">
        <f t="shared" ca="1" si="202"/>
        <v>-18709872197955.906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-18709872197955.906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-77957800824.816269</v>
      </c>
      <c r="L5150" s="444">
        <f t="shared" ca="1" si="202"/>
        <v>-18787829998780.723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-18787829998780.723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-78282624994.919678</v>
      </c>
      <c r="L5151" s="444">
        <f t="shared" ca="1" si="202"/>
        <v>-18866112623775.641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-18866112623775.641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-78608802599.06517</v>
      </c>
      <c r="L5152" s="444">
        <f t="shared" ca="1" si="202"/>
        <v>-18944721426374.707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-18944721426374.707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-78936339276.561279</v>
      </c>
      <c r="L5153" s="444">
        <f t="shared" ca="1" si="202"/>
        <v>-19023657765651.27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-19023657765651.27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-79265240690.213623</v>
      </c>
      <c r="L5154" s="444">
        <f t="shared" ca="1" si="202"/>
        <v>-19102923006341.484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-19102923006341.484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-79595512526.422852</v>
      </c>
      <c r="L5155" s="444">
        <f t="shared" ca="1" si="202"/>
        <v>-19182518518867.906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-19182518518867.906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-79927160495.282944</v>
      </c>
      <c r="L5156" s="444">
        <f t="shared" ca="1" si="202"/>
        <v>-19262445679363.188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-19262445679363.188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-80260190330.679947</v>
      </c>
      <c r="L5157" s="444">
        <f t="shared" ca="1" si="202"/>
        <v>-19342705869693.867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-19342705869693.867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-80594607790.391113</v>
      </c>
      <c r="L5158" s="444">
        <f t="shared" ca="1" si="202"/>
        <v>-19423300477484.258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-19423300477484.258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-80930418656.184402</v>
      </c>
      <c r="L5159" s="444">
        <f t="shared" ca="1" si="202"/>
        <v>-19504230896140.441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-19504230896140.441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-81267628733.918503</v>
      </c>
      <c r="L5160" s="444">
        <f t="shared" ca="1" si="202"/>
        <v>-19585498524874.359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-19585498524874.359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-81606243853.643158</v>
      </c>
      <c r="L5161" s="444">
        <f t="shared" ca="1" si="202"/>
        <v>-19667104768728.004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-19667104768728.004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-81946269869.700012</v>
      </c>
      <c r="L5162" s="444">
        <f t="shared" ca="1" si="202"/>
        <v>-19749051038597.703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-19749051038597.703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-82287712660.823761</v>
      </c>
      <c r="L5163" s="444">
        <f t="shared" ca="1" si="202"/>
        <v>-19831338751258.527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-19831338751258.527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-82630578130.243866</v>
      </c>
      <c r="L5164" s="444">
        <f t="shared" ca="1" si="202"/>
        <v>-19913969329388.77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-19913969329388.77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-82974872205.786545</v>
      </c>
      <c r="L5165" s="444">
        <f t="shared" ca="1" si="202"/>
        <v>-19996944201594.555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-19996944201594.555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-83320600839.97731</v>
      </c>
      <c r="L5166" s="444">
        <f t="shared" ca="1" si="202"/>
        <v>-20080264802434.531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-20080264802434.531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-83667770010.143875</v>
      </c>
      <c r="L5167" s="444">
        <f t="shared" ca="1" si="202"/>
        <v>-20163932572444.676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-20163932572444.676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-84016385718.519485</v>
      </c>
      <c r="L5168" s="444">
        <f t="shared" ca="1" si="202"/>
        <v>-20247948958163.195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-20247948958163.195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-84366453992.346649</v>
      </c>
      <c r="L5169" s="444">
        <f t="shared" ca="1" si="202"/>
        <v>-20332315412155.543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-20332315412155.543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-84717980883.98143</v>
      </c>
      <c r="L5170" s="444">
        <f t="shared" ca="1" si="202"/>
        <v>-20417033393039.523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-20417033393039.523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-85070972470.998016</v>
      </c>
      <c r="L5171" s="444">
        <f t="shared" ca="1" si="202"/>
        <v>-20502104365510.52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-20502104365510.52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-85425434856.293823</v>
      </c>
      <c r="L5172" s="444">
        <f t="shared" ca="1" si="202"/>
        <v>-20587529800366.813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-20587529800366.813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-85781374168.195053</v>
      </c>
      <c r="L5173" s="444">
        <f t="shared" ca="1" si="202"/>
        <v>-20673311174535.008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-20673311174535.008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-86138796560.562531</v>
      </c>
      <c r="L5174" s="444">
        <f t="shared" ca="1" si="202"/>
        <v>-20759449971095.57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-20759449971095.57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-86497708212.898209</v>
      </c>
      <c r="L5175" s="444">
        <f t="shared" ca="1" si="202"/>
        <v>-20845947679308.469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-20845947679308.469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-86858115330.45195</v>
      </c>
      <c r="L5176" s="444">
        <f t="shared" ca="1" si="202"/>
        <v>-20932805794638.922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-20932805794638.922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-87220024144.328842</v>
      </c>
      <c r="L5177" s="444">
        <f t="shared" ca="1" si="202"/>
        <v>-21020025818783.25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-21020025818783.25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-87583440911.596878</v>
      </c>
      <c r="L5178" s="444">
        <f t="shared" ca="1" si="202"/>
        <v>-21107609259694.848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-21107609259694.848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-87948371915.395203</v>
      </c>
      <c r="L5179" s="444">
        <f t="shared" ca="1" si="202"/>
        <v>-21195557631610.242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-21195557631610.242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-88314823465.042679</v>
      </c>
      <c r="L5180" s="444">
        <f t="shared" ca="1" si="202"/>
        <v>-21283872455075.285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-21283872455075.285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-88682801896.147018</v>
      </c>
      <c r="L5181" s="444">
        <f t="shared" ca="1" si="202"/>
        <v>-21372555256971.434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-21372555256971.434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-89052313570.71431</v>
      </c>
      <c r="L5182" s="444">
        <f t="shared" ca="1" si="202"/>
        <v>-21461607570542.148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-21461607570542.148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-89423364877.258957</v>
      </c>
      <c r="L5183" s="444">
        <f t="shared" ca="1" si="202"/>
        <v>-21551030935419.406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-21551030935419.406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-89795962230.914185</v>
      </c>
      <c r="L5184" s="444">
        <f t="shared" ca="1" si="202"/>
        <v>-21640826897650.32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-21640826897650.32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-90170112073.542999</v>
      </c>
      <c r="L5185" s="444">
        <f t="shared" ca="1" si="202"/>
        <v>-21730997009723.863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-21730997009723.863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-90545820873.849426</v>
      </c>
      <c r="L5186" s="444">
        <f t="shared" ca="1" si="202"/>
        <v>-21821542830597.711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-21821542830597.711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-90923095127.490463</v>
      </c>
      <c r="L5187" s="444">
        <f t="shared" ca="1" si="202"/>
        <v>-21912465925725.203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-21912465925725.203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-91301941357.188339</v>
      </c>
      <c r="L5188" s="444">
        <f t="shared" ca="1" si="202"/>
        <v>-22003767867082.391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-22003767867082.391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-91682366112.843292</v>
      </c>
      <c r="L5189" s="444">
        <f t="shared" ca="1" si="202"/>
        <v>-22095450233195.234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-22095450233195.234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-92064375971.646805</v>
      </c>
      <c r="L5190" s="444">
        <f t="shared" ca="1" si="202"/>
        <v>-22187514609166.883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-22187514609166.883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-92447977538.195343</v>
      </c>
      <c r="L5191" s="444">
        <f t="shared" ca="1" si="202"/>
        <v>-22279962586705.078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-22279962586705.078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-92833177444.604492</v>
      </c>
      <c r="L5192" s="444">
        <f t="shared" ca="1" si="202"/>
        <v>-22372795764149.684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-22372795764149.684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-93219982350.623688</v>
      </c>
      <c r="L5193" s="444">
        <f t="shared" ca="1" si="202"/>
        <v>-22466015746500.309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-22466015746500.309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-93608398943.751282</v>
      </c>
      <c r="L5194" s="444">
        <f t="shared" ca="1" si="202"/>
        <v>-22559624145444.059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-22559624145444.059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-93998433939.35025</v>
      </c>
      <c r="L5195" s="444">
        <f t="shared" ca="1" si="202"/>
        <v>-22653622579383.41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-22653622579383.41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-94390094080.764206</v>
      </c>
      <c r="L5196" s="444">
        <f t="shared" ca="1" si="202"/>
        <v>-22748012673464.176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-22748012673464.176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-94783386139.434067</v>
      </c>
      <c r="L5197" s="444">
        <f t="shared" ca="1" si="202"/>
        <v>-22842796059603.609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-22842796059603.609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-95178316915.015045</v>
      </c>
      <c r="L5198" s="444">
        <f t="shared" ca="1" si="202"/>
        <v>-22937974376518.625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-22937974376518.625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-95574893235.494263</v>
      </c>
      <c r="L5199" s="444">
        <f t="shared" ca="1" si="202"/>
        <v>-23033549269754.121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-23033549269754.121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-95973121957.308838</v>
      </c>
      <c r="L5200" s="444">
        <f t="shared" ca="1" si="202"/>
        <v>-23129522391711.43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-23129522391711.43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-96373009965.464294</v>
      </c>
      <c r="L5201" s="444">
        <f t="shared" ca="1" si="202"/>
        <v>-23225895401676.895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-23225895401676.895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-96774564173.653732</v>
      </c>
      <c r="L5202" s="444">
        <f t="shared" ca="1" si="202"/>
        <v>-23322669965850.547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-23322669965850.547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-97177791524.377274</v>
      </c>
      <c r="L5203" s="444">
        <f t="shared" ca="1" si="202"/>
        <v>-23419847757374.926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-23419847757374.926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-97582698989.062195</v>
      </c>
      <c r="L5204" s="444">
        <f t="shared" ca="1" si="202"/>
        <v>-23517430456363.988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-23517430456363.988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-97989293568.183289</v>
      </c>
      <c r="L5205" s="444">
        <f t="shared" ca="1" si="202"/>
        <v>-23615419749932.172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-23615419749932.172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-98397582291.384048</v>
      </c>
      <c r="L5206" s="444">
        <f t="shared" ca="1" si="202"/>
        <v>-23713817332223.555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-23713817332223.555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-98807572217.598145</v>
      </c>
      <c r="L5207" s="444">
        <f t="shared" ca="1" si="202"/>
        <v>-23812624904441.152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-23812624904441.152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-99219270435.171463</v>
      </c>
      <c r="L5208" s="444">
        <f t="shared" ca="1" si="202"/>
        <v>-23911844174876.324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-23911844174876.324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-99632684061.98468</v>
      </c>
      <c r="L5209" s="444">
        <f t="shared" ca="1" si="202"/>
        <v>-24011476858938.309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-24011476858938.309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-100047820245.57628</v>
      </c>
      <c r="L5210" s="444">
        <f t="shared" ca="1" si="202"/>
        <v>-24111524679183.887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-24111524679183.887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-100464686163.26619</v>
      </c>
      <c r="L5211" s="444">
        <f t="shared" ca="1" si="202"/>
        <v>-24211989365347.152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-24211989365347.152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-100883289022.2798</v>
      </c>
      <c r="L5212" s="444">
        <f t="shared" ca="1" si="202"/>
        <v>-24312872654369.434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-24312872654369.434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-101303636059.87263</v>
      </c>
      <c r="L5213" s="444">
        <f t="shared" ca="1" si="202"/>
        <v>-24414176290429.305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-24414176290429.305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-101725734543.45543</v>
      </c>
      <c r="L5214" s="444">
        <f t="shared" ca="1" si="202"/>
        <v>-24515902024972.762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-24515902024972.762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-102149591770.71983</v>
      </c>
      <c r="L5215" s="444">
        <f t="shared" ca="1" si="202"/>
        <v>-24618051616743.48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-24618051616743.48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-102575215069.7645</v>
      </c>
      <c r="L5216" s="444">
        <f t="shared" ca="1" si="202"/>
        <v>-24720626831813.246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-24720626831813.246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-103002611799.22186</v>
      </c>
      <c r="L5217" s="444">
        <f t="shared" ca="1" si="202"/>
        <v>-24823629443612.469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-24823629443612.469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-103431789348.38528</v>
      </c>
      <c r="L5218" s="444">
        <f t="shared" ca="1" si="202"/>
        <v>-24927061232960.855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-24927061232960.855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-103862755137.3369</v>
      </c>
      <c r="L5219" s="444">
        <f t="shared" ca="1" si="202"/>
        <v>-25030923988098.191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-25030923988098.191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-104295516617.07579</v>
      </c>
      <c r="L5220" s="444">
        <f t="shared" ca="1" si="202"/>
        <v>-25135219504715.266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-25135219504715.266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-104730081269.64694</v>
      </c>
      <c r="L5221" s="444">
        <f t="shared" ca="1" si="202"/>
        <v>-25239949585984.914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-25239949585984.914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-105166456608.27048</v>
      </c>
      <c r="L5222" s="444">
        <f t="shared" ca="1" si="202"/>
        <v>-25345116042593.184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-25345116042593.184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-105604650177.4716</v>
      </c>
      <c r="L5223" s="444">
        <f t="shared" ca="1" si="202"/>
        <v>-25450720692770.656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-25450720692770.656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-106044669553.21106</v>
      </c>
      <c r="L5224" s="444">
        <f t="shared" ca="1" si="202"/>
        <v>-25556765362323.867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-25556765362323.867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-106486522343.01611</v>
      </c>
      <c r="L5225" s="444">
        <f t="shared" ca="1" si="202"/>
        <v>-25663251884666.883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-25663251884666.883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-106930216186.11201</v>
      </c>
      <c r="L5226" s="444">
        <f t="shared" ca="1" si="202"/>
        <v>-25770182100852.996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-25770182100852.996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-107375758753.55415</v>
      </c>
      <c r="L5227" s="444">
        <f t="shared" ca="1" si="202"/>
        <v>-25877557859606.551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-25877557859606.551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-107823157748.36063</v>
      </c>
      <c r="L5228" s="444">
        <f t="shared" ca="1" si="202"/>
        <v>-25985381017354.91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-25985381017354.91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-108272420905.64546</v>
      </c>
      <c r="L5229" s="444">
        <f t="shared" ca="1" si="202"/>
        <v>-26093653438260.555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-26093653438260.555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-108723555992.7523</v>
      </c>
      <c r="L5230" s="444">
        <f t="shared" ca="1" si="202"/>
        <v>-26202376994253.309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-26202376994253.309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-109176570809.38878</v>
      </c>
      <c r="L5231" s="444">
        <f t="shared" ca="1" si="202"/>
        <v>-26311553565062.699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-26311553565062.699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-109631473187.76125</v>
      </c>
      <c r="L5232" s="444">
        <f t="shared" ca="1" si="202"/>
        <v>-26421185038250.461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-26421185038250.461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-110088270992.71025</v>
      </c>
      <c r="L5233" s="444">
        <f t="shared" ca="1" si="202"/>
        <v>-26531273309243.172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-26531273309243.172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-110546972121.84654</v>
      </c>
      <c r="L5234" s="444">
        <f t="shared" ca="1" si="202"/>
        <v>-26641820281365.02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-26641820281365.02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-111007584505.68758</v>
      </c>
      <c r="L5235" s="444">
        <f t="shared" ca="1" si="202"/>
        <v>-26752827865870.707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-26752827865870.707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-111470116107.79462</v>
      </c>
      <c r="L5236" s="444">
        <f t="shared" ca="1" si="202"/>
        <v>-26864297981978.5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-26864297981978.5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-111934574924.91042</v>
      </c>
      <c r="L5237" s="444">
        <f t="shared" ca="1" si="202"/>
        <v>-26976232556903.41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-26976232556903.41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-112400968987.09753</v>
      </c>
      <c r="L5238" s="444">
        <f t="shared" ca="1" si="202"/>
        <v>-27088633525890.508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-27088633525890.508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-112869306357.87712</v>
      </c>
      <c r="L5239" s="444">
        <f t="shared" ca="1" si="202"/>
        <v>-27201502832248.387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-27201502832248.387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-113339595134.36827</v>
      </c>
      <c r="L5240" s="444">
        <f t="shared" ca="1" si="202"/>
        <v>-27314842427382.754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-27314842427382.754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-113811843447.42815</v>
      </c>
      <c r="L5241" s="444">
        <f t="shared" ca="1" si="202"/>
        <v>-27428654270830.184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-27428654270830.184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-114286059461.79243</v>
      </c>
      <c r="L5242" s="444">
        <f t="shared" ca="1" si="202"/>
        <v>-27542940330291.977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-27542940330291.977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-114762251376.21657</v>
      </c>
      <c r="L5243" s="444">
        <f t="shared" ca="1" si="202"/>
        <v>-27657702581668.191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-27657702581668.191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-115240427423.61746</v>
      </c>
      <c r="L5244" s="444">
        <f t="shared" ca="1" si="202"/>
        <v>-27772943009091.809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-27772943009091.809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-115720595871.21587</v>
      </c>
      <c r="L5245" s="444">
        <f t="shared" ca="1" si="202"/>
        <v>-27888663604963.023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-27888663604963.023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-116202765020.67924</v>
      </c>
      <c r="L5246" s="444">
        <f t="shared" ca="1" si="202"/>
        <v>-28004866369983.703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-28004866369983.703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-116686943208.26543</v>
      </c>
      <c r="L5247" s="444">
        <f t="shared" ca="1" si="202"/>
        <v>-28121553313191.969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-28121553313191.969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-117173138804.96654</v>
      </c>
      <c r="L5248" s="444">
        <f t="shared" ca="1" si="202"/>
        <v>-28238726451996.934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-28238726451996.934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-117661360216.65387</v>
      </c>
      <c r="L5249" s="444">
        <f t="shared" ca="1" si="202"/>
        <v>-28356387812213.586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-28356387812213.586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-118151615884.22327</v>
      </c>
      <c r="L5250" s="444">
        <f t="shared" ca="1" si="202"/>
        <v>-28474539428097.809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-28474539428097.809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-118643914283.74086</v>
      </c>
      <c r="L5251" s="444">
        <f t="shared" ca="1" si="202"/>
        <v>-28593183342381.551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-28593183342381.551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-119138263926.5898</v>
      </c>
      <c r="L5252" s="444">
        <f t="shared" ca="1" si="202"/>
        <v>-28712321606308.141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-28712321606308.141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-119634673359.61725</v>
      </c>
      <c r="L5253" s="444">
        <f t="shared" ca="1" si="202"/>
        <v>-28831956279667.758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-28831956279667.758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-120133151165.28232</v>
      </c>
      <c r="L5254" s="444">
        <f t="shared" ca="1" si="202"/>
        <v>-28952089430833.039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-28952089430833.039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-120633705961.80432</v>
      </c>
      <c r="L5255" s="444">
        <f t="shared" ca="1" si="202"/>
        <v>-29072723136794.844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-29072723136794.844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-121136346403.31184</v>
      </c>
      <c r="L5256" s="444">
        <f t="shared" ca="1" si="202"/>
        <v>-29193859483198.156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-29193859483198.156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-121641081179.99231</v>
      </c>
      <c r="L5257" s="444">
        <f t="shared" ca="1" si="202"/>
        <v>-29315500564378.148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-29315500564378.148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-122147919018.24226</v>
      </c>
      <c r="L5258" s="444">
        <f t="shared" ca="1" si="202"/>
        <v>-29437648483396.391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-29437648483396.391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-122656868680.8183</v>
      </c>
      <c r="L5259" s="444">
        <f t="shared" ca="1" si="202"/>
        <v>-29560305352077.207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-29560305352077.207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-123167938966.98836</v>
      </c>
      <c r="L5260" s="444">
        <f t="shared" ca="1" si="202"/>
        <v>-29683473291044.195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-29683473291044.195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-123681138712.68413</v>
      </c>
      <c r="L5261" s="444">
        <f t="shared" ca="1" si="202"/>
        <v>-29807154429756.879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-29807154429756.879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-124196476790.65367</v>
      </c>
      <c r="L5262" s="444">
        <f t="shared" ca="1" si="202"/>
        <v>-29931350906547.531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-29931350906547.531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-124713962110.61472</v>
      </c>
      <c r="L5263" s="444">
        <f t="shared" ca="1" si="202"/>
        <v>-30056064868658.145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-30056064868658.145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-125233603619.40892</v>
      </c>
      <c r="L5264" s="444">
        <f t="shared" ca="1" si="202"/>
        <v>-30181298472277.555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-30181298472277.555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-125755410301.15648</v>
      </c>
      <c r="L5265" s="444">
        <f t="shared" ca="1" si="202"/>
        <v>-30307053882578.711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-30307053882578.711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-126279391177.4113</v>
      </c>
      <c r="L5266" s="444">
        <f t="shared" ca="1" si="202"/>
        <v>-30433333273756.121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-30433333273756.121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-126805555307.31715</v>
      </c>
      <c r="L5267" s="444">
        <f t="shared" ca="1" si="202"/>
        <v>-30560138829063.438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-30560138829063.438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-127333911787.76433</v>
      </c>
      <c r="L5268" s="444">
        <f t="shared" ca="1" si="202"/>
        <v>-30687472740851.203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-30687472740851.203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-127864469753.54669</v>
      </c>
      <c r="L5269" s="444">
        <f t="shared" ca="1" si="202"/>
        <v>-30815337210604.75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-30815337210604.75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-128397238377.51981</v>
      </c>
      <c r="L5270" s="444">
        <f t="shared" ca="1" si="202"/>
        <v>-30943734448982.27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-30943734448982.27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-128932226870.75946</v>
      </c>
      <c r="L5271" s="444">
        <f t="shared" ca="1" si="202"/>
        <v>-31072666675853.027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-31072666675853.027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-129469444482.72095</v>
      </c>
      <c r="L5272" s="444">
        <f t="shared" ca="1" si="202"/>
        <v>-31202136120335.75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-31202136120335.75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-130008900501.39896</v>
      </c>
      <c r="L5273" s="444">
        <f t="shared" ca="1" si="202"/>
        <v>-31332145020837.148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-31332145020837.148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-130550604253.48811</v>
      </c>
      <c r="L5274" s="444">
        <f t="shared" ca="1" si="202"/>
        <v>-31462695625090.637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-31462695625090.637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-131094565104.54431</v>
      </c>
      <c r="L5275" s="444">
        <f t="shared" ca="1" si="202"/>
        <v>-31593790190195.18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-31593790190195.18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-131640792459.14658</v>
      </c>
      <c r="L5276" s="444">
        <f t="shared" ca="1" si="202"/>
        <v>-31725430982654.328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-31725430982654.328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-132189295761.05968</v>
      </c>
      <c r="L5277" s="444">
        <f t="shared" ca="1" si="202"/>
        <v>-31857620278415.387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-31857620278415.387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-132740084493.39745</v>
      </c>
      <c r="L5278" s="444">
        <f t="shared" ca="1" si="202"/>
        <v>-31990360362908.785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-31990360362908.785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-133293168178.78661</v>
      </c>
      <c r="L5279" s="444">
        <f t="shared" ca="1" si="202"/>
        <v>-32123653531087.57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-32123653531087.57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-133848556379.53152</v>
      </c>
      <c r="L5280" s="444">
        <f t="shared" ca="1" si="202"/>
        <v>-32257502087467.102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-32257502087467.102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-134406258697.77959</v>
      </c>
      <c r="L5281" s="444">
        <f t="shared" ca="1" si="202"/>
        <v>-32391908346164.883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-32391908346164.883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-134966284775.68701</v>
      </c>
      <c r="L5282" s="444">
        <f t="shared" ca="1" si="202"/>
        <v>-32526874630940.57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-32526874630940.57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-135528644295.58571</v>
      </c>
      <c r="L5283" s="444">
        <f t="shared" ca="1" si="202"/>
        <v>-32662403275236.156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-32662403275236.156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-136093346980.15065</v>
      </c>
      <c r="L5284" s="444">
        <f t="shared" ca="1" si="202"/>
        <v>-32798496622216.309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-32798496622216.309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-136660402592.56795</v>
      </c>
      <c r="L5285" s="444">
        <f t="shared" ca="1" si="202"/>
        <v>-32935157024808.875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-32935157024808.875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-137229820936.70366</v>
      </c>
      <c r="L5286" s="444">
        <f t="shared" ca="1" si="202"/>
        <v>-33072386845745.578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-33072386845745.578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-137801611857.27325</v>
      </c>
      <c r="L5287" s="444">
        <f t="shared" ca="1" si="202"/>
        <v>-33210188457602.852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-33210188457602.852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-138375785240.01187</v>
      </c>
      <c r="L5288" s="444">
        <f t="shared" ca="1" si="202"/>
        <v>-33348564242842.863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-33348564242842.863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-138952351011.84525</v>
      </c>
      <c r="L5289" s="444">
        <f t="shared" ca="1" si="202"/>
        <v>-33487516593854.707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-33487516593854.707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-139531319141.06128</v>
      </c>
      <c r="L5290" s="444">
        <f t="shared" ca="1" si="202"/>
        <v>-33627047912995.77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-33627047912995.77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-140112699637.48236</v>
      </c>
      <c r="L5291" s="444">
        <f t="shared" ca="1" si="202"/>
        <v>-33767160612633.25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-33767160612633.25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-140696502552.63852</v>
      </c>
      <c r="L5292" s="444">
        <f t="shared" ca="1" si="202"/>
        <v>-33907857115185.887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-33907857115185.887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-141282737979.94119</v>
      </c>
      <c r="L5293" s="444">
        <f t="shared" ca="1" si="202"/>
        <v>-34049139853165.828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-34049139853165.828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-141871416054.8576</v>
      </c>
      <c r="L5294" s="444">
        <f t="shared" ca="1" si="202"/>
        <v>-34191011269220.688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-34191011269220.688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-142462546955.08618</v>
      </c>
      <c r="L5295" s="444">
        <f t="shared" ca="1" si="202"/>
        <v>-34333473816175.773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-34333473816175.773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-143056140900.73239</v>
      </c>
      <c r="L5296" s="444">
        <f t="shared" ca="1" si="202"/>
        <v>-34476529957076.504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-34476529957076.504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-143652208154.48544</v>
      </c>
      <c r="L5297" s="444">
        <f t="shared" ca="1" si="202"/>
        <v>-34620182165230.988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-34620182165230.988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-144250759021.79581</v>
      </c>
      <c r="L5298" s="444">
        <f t="shared" ca="1" si="202"/>
        <v>-34764432924252.785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-34764432924252.785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-144851803851.05328</v>
      </c>
      <c r="L5299" s="444">
        <f t="shared" ca="1" si="202"/>
        <v>-34909284728103.84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-34909284728103.84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-145455353033.76599</v>
      </c>
      <c r="L5300" s="444">
        <f t="shared" ca="1" si="202"/>
        <v>-35054740081137.605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-35054740081137.605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-146061417004.74002</v>
      </c>
      <c r="L5301" s="444">
        <f t="shared" ca="1" si="202"/>
        <v>-35200801498142.344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-35200801498142.344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-146670006242.25977</v>
      </c>
      <c r="L5302" s="444">
        <f t="shared" ca="1" si="202"/>
        <v>-35347471504384.602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-35347471504384.602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-147281131268.26917</v>
      </c>
      <c r="L5303" s="444">
        <f t="shared" ca="1" si="202"/>
        <v>-35494752635652.867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-35494752635652.867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-147894802648.55362</v>
      </c>
      <c r="L5304" s="444">
        <f t="shared" ca="1" si="202"/>
        <v>-35642647438301.422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-35642647438301.422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-148511030992.92258</v>
      </c>
      <c r="L5305" s="444">
        <f t="shared" ca="1" si="202"/>
        <v>-35791158469294.344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-35791158469294.344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-149129826955.3931</v>
      </c>
      <c r="L5306" s="444">
        <f t="shared" ca="1" si="202"/>
        <v>-35940288296249.734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-35940288296249.734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-149751201234.3739</v>
      </c>
      <c r="L5307" s="444">
        <f t="shared" ca="1" si="202"/>
        <v>-36090039497484.109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-36090039497484.109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-150375164572.85046</v>
      </c>
      <c r="L5308" s="444">
        <f t="shared" ca="1" si="202"/>
        <v>-36240414662056.961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-36240414662056.961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-151001727758.57068</v>
      </c>
      <c r="L5309" s="444">
        <f t="shared" ca="1" si="202"/>
        <v>-36391416389815.531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-36391416389815.531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-151630901624.23138</v>
      </c>
      <c r="L5310" s="444">
        <f t="shared" ca="1" si="202"/>
        <v>-36543047291439.766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-36543047291439.766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-152262697047.66568</v>
      </c>
      <c r="L5311" s="444">
        <f t="shared" ca="1" si="202"/>
        <v>-36695309988487.43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-36695309988487.43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-152897124952.03094</v>
      </c>
      <c r="L5312" s="444">
        <f t="shared" ca="1" si="202"/>
        <v>-36848207113439.461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-36848207113439.461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-153534196305.99774</v>
      </c>
      <c r="L5313" s="444">
        <f t="shared" ca="1" si="202"/>
        <v>-37001741309745.461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-37001741309745.461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-154173922123.93942</v>
      </c>
      <c r="L5314" s="444">
        <f t="shared" ca="1" si="202"/>
        <v>-37155915231869.398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-37155915231869.398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-154816313466.1225</v>
      </c>
      <c r="L5315" s="444">
        <f t="shared" ca="1" si="202"/>
        <v>-37310731545335.523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-37310731545335.523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-155461381438.89801</v>
      </c>
      <c r="L5316" s="444">
        <f t="shared" ca="1" si="202"/>
        <v>-37466192926774.422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-37466192926774.422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-156109137194.89343</v>
      </c>
      <c r="L5317" s="444">
        <f t="shared" ca="1" si="202"/>
        <v>-37622302063969.313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-37622302063969.313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-156759591933.20547</v>
      </c>
      <c r="L5318" s="444">
        <f t="shared" ca="1" si="202"/>
        <v>-37779061655902.516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-37779061655902.516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-157412756899.59381</v>
      </c>
      <c r="L5319" s="444">
        <f t="shared" ca="1" si="202"/>
        <v>-37936474412802.109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-37936474412802.109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-158068643386.67545</v>
      </c>
      <c r="L5320" s="444">
        <f t="shared" ca="1" si="202"/>
        <v>-38094543056188.781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-38094543056188.781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-158727262734.11993</v>
      </c>
      <c r="L5321" s="444">
        <f t="shared" ca="1" si="202"/>
        <v>-38253270318922.898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-38253270318922.898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-159388626328.8454</v>
      </c>
      <c r="L5322" s="444">
        <f t="shared" ca="1" si="202"/>
        <v>-38412658945251.742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-38412658945251.742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-160052745605.21558</v>
      </c>
      <c r="L5323" s="444">
        <f t="shared" ca="1" si="202"/>
        <v>-38572711690856.961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-38572711690856.961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-160719632045.23734</v>
      </c>
      <c r="L5324" s="444">
        <f t="shared" ca="1" si="202"/>
        <v>-38733431322902.195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-38733431322902.195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-161389297178.75916</v>
      </c>
      <c r="L5325" s="444">
        <f t="shared" ca="1" si="202"/>
        <v>-38894820620080.953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-38894820620080.953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-162061752583.67062</v>
      </c>
      <c r="L5326" s="444">
        <f t="shared" ca="1" si="202"/>
        <v>-39056882372664.625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-39056882372664.625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-162737009886.1026</v>
      </c>
      <c r="L5327" s="444">
        <f t="shared" ca="1" si="202"/>
        <v>-39219619382550.727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-39219619382550.727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-163415080760.62802</v>
      </c>
      <c r="L5328" s="444">
        <f t="shared" ca="1" si="202"/>
        <v>-39383034463311.352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-39383034463311.352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-164095976930.46396</v>
      </c>
      <c r="L5329" s="444">
        <f t="shared" ca="1" si="202"/>
        <v>-39547130440241.813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-39547130440241.813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-164779710167.67422</v>
      </c>
      <c r="L5330" s="444">
        <f t="shared" ca="1" si="202"/>
        <v>-39711910150409.484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-39711910150409.484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-165466292293.37286</v>
      </c>
      <c r="L5331" s="444">
        <f t="shared" ca="1" si="202"/>
        <v>-39877376442702.859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-39877376442702.859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-166155735177.92859</v>
      </c>
      <c r="L5332" s="444">
        <f t="shared" ca="1" si="202"/>
        <v>-40043532177880.789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-40043532177880.789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-166848050741.16995</v>
      </c>
      <c r="L5333" s="444">
        <f t="shared" ca="1" si="202"/>
        <v>-40210380228621.961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-40210380228621.961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-167543250952.59149</v>
      </c>
      <c r="L5334" s="444">
        <f t="shared" ca="1" si="202"/>
        <v>-40377923479574.555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-40377923479574.555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-168241347831.56064</v>
      </c>
      <c r="L5335" s="444">
        <f t="shared" ca="1" si="202"/>
        <v>-40546164827406.117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-40546164827406.117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-168942353447.52548</v>
      </c>
      <c r="L5336" s="444">
        <f t="shared" ca="1" si="202"/>
        <v>-40715107180853.641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-40715107180853.641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-169646279920.22351</v>
      </c>
      <c r="L5337" s="444">
        <f t="shared" ca="1" si="202"/>
        <v>-40884753460773.867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-40884753460773.867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-170353139419.89111</v>
      </c>
      <c r="L5338" s="444">
        <f t="shared" ca="1" si="202"/>
        <v>-41055106600193.758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-41055106600193.758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-171062944167.474</v>
      </c>
      <c r="L5339" s="444">
        <f t="shared" ca="1" si="202"/>
        <v>-41226169544361.234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-41226169544361.234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-171775706434.83847</v>
      </c>
      <c r="L5340" s="444">
        <f t="shared" ca="1" si="202"/>
        <v>-41397945250796.07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-41397945250796.07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-172491438544.98361</v>
      </c>
      <c r="L5341" s="444">
        <f t="shared" ca="1" si="202"/>
        <v>-41570436689341.055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-41570436689341.055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-173210152872.25439</v>
      </c>
      <c r="L5342" s="444">
        <f t="shared" ca="1" si="202"/>
        <v>-41743646842213.313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-41743646842213.313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-173931861842.55548</v>
      </c>
      <c r="L5343" s="444">
        <f t="shared" ca="1" si="202"/>
        <v>-41917578704055.867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-41917578704055.867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-174656577933.5661</v>
      </c>
      <c r="L5344" s="444">
        <f t="shared" ca="1" si="202"/>
        <v>-42092235281989.43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-42092235281989.43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-175384313674.95596</v>
      </c>
      <c r="L5345" s="444">
        <f t="shared" ca="1" si="202"/>
        <v>-42267619595664.383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-42267619595664.383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-176115081648.60159</v>
      </c>
      <c r="L5346" s="444">
        <f t="shared" ca="1" si="202"/>
        <v>-42443734677312.984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-42443734677312.984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-176848894488.80411</v>
      </c>
      <c r="L5347" s="444">
        <f t="shared" ca="1" si="202"/>
        <v>-42620583571801.789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-42620583571801.789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-177585764882.50745</v>
      </c>
      <c r="L5348" s="444">
        <f t="shared" ca="1" si="202"/>
        <v>-42798169336684.297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-42798169336684.297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-178325705569.51791</v>
      </c>
      <c r="L5349" s="444">
        <f t="shared" ca="1" si="202"/>
        <v>-42976495042253.813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-42976495042253.813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-179068729342.72421</v>
      </c>
      <c r="L5350" s="444">
        <f t="shared" ca="1" si="202"/>
        <v>-43155563771596.539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-43155563771596.539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-179814849048.31891</v>
      </c>
      <c r="L5351" s="444">
        <f t="shared" ca="1" si="202"/>
        <v>-43335378620644.859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-43335378620644.859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-180564077586.02023</v>
      </c>
      <c r="L5352" s="444">
        <f t="shared" ca="1" si="202"/>
        <v>-43515942698230.883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-43515942698230.883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-181316427909.29535</v>
      </c>
      <c r="L5353" s="444">
        <f t="shared" ca="1" si="202"/>
        <v>-43697259126140.18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-43697259126140.18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-182071913025.58408</v>
      </c>
      <c r="L5354" s="444">
        <f t="shared" ca="1" si="202"/>
        <v>-43879331039165.766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-43879331039165.766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-182830545996.52402</v>
      </c>
      <c r="L5355" s="444">
        <f t="shared" ca="1" si="202"/>
        <v>-44062161585162.289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-44062161585162.289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-183592339938.17621</v>
      </c>
      <c r="L5356" s="444">
        <f t="shared" ca="1" si="202"/>
        <v>-44245753925100.469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-44245753925100.469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-184357308021.25195</v>
      </c>
      <c r="L5357" s="444">
        <f t="shared" ca="1" si="202"/>
        <v>-44430111233121.719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-44430111233121.719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-185125463471.34048</v>
      </c>
      <c r="L5358" s="444">
        <f t="shared" ca="1" si="202"/>
        <v>-44615236696593.063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-44615236696593.063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-185896819569.13776</v>
      </c>
      <c r="L5359" s="444">
        <f t="shared" ca="1" si="202"/>
        <v>-44801133516162.203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-44801133516162.203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-186671389650.67584</v>
      </c>
      <c r="L5360" s="444">
        <f t="shared" ca="1" si="202"/>
        <v>-44987804905812.883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-44987804905812.883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-187449187107.55368</v>
      </c>
      <c r="L5361" s="444">
        <f t="shared" ca="1" si="202"/>
        <v>-45175254092920.438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-45175254092920.438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-188230225387.16849</v>
      </c>
      <c r="L5362" s="444">
        <f t="shared" ca="1" si="202"/>
        <v>-45363484318307.609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-45363484318307.609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-189014517992.94836</v>
      </c>
      <c r="L5363" s="444">
        <f t="shared" ref="L5363:L5617" ca="1" si="207">I5363-J5363+K5363</f>
        <v>-45552498836300.555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-45552498836300.555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-189802078484.58563</v>
      </c>
      <c r="L5364" s="444">
        <f t="shared" ca="1" si="207"/>
        <v>-45742300914785.141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-45742300914785.141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-190592920478.27142</v>
      </c>
      <c r="L5365" s="444">
        <f t="shared" ca="1" si="207"/>
        <v>-45932893835263.414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-45932893835263.414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-191387057646.93088</v>
      </c>
      <c r="L5366" s="444">
        <f t="shared" ca="1" si="207"/>
        <v>-46124280892910.344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-46124280892910.344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-192184503720.45978</v>
      </c>
      <c r="L5367" s="444">
        <f t="shared" ca="1" si="207"/>
        <v>-46316465396630.805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-46316465396630.805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-192985272485.96167</v>
      </c>
      <c r="L5368" s="444">
        <f t="shared" ca="1" si="207"/>
        <v>-46509450669116.766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-46509450669116.766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-193789377787.98651</v>
      </c>
      <c r="L5369" s="444">
        <f t="shared" ca="1" si="207"/>
        <v>-46703240046904.75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-46703240046904.75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-194596833528.76978</v>
      </c>
      <c r="L5370" s="444">
        <f t="shared" ca="1" si="207"/>
        <v>-46897836880433.523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-46897836880433.523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-195407653668.47302</v>
      </c>
      <c r="L5371" s="444">
        <f t="shared" ca="1" si="207"/>
        <v>-47093244534102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-47093244534102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-196221852225.42499</v>
      </c>
      <c r="L5372" s="444">
        <f t="shared" ca="1" si="207"/>
        <v>-47289466386327.422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-47289466386327.422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-197039443276.36426</v>
      </c>
      <c r="L5373" s="444">
        <f t="shared" ca="1" si="207"/>
        <v>-47486505829603.789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-47486505829603.789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-197860440956.68246</v>
      </c>
      <c r="L5374" s="444">
        <f t="shared" ca="1" si="207"/>
        <v>-47684366270560.469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-47684366270560.469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-198684859460.66861</v>
      </c>
      <c r="L5375" s="444">
        <f t="shared" ca="1" si="207"/>
        <v>-47883051130021.141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-47883051130021.141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-199512713041.75476</v>
      </c>
      <c r="L5376" s="444">
        <f t="shared" ca="1" si="207"/>
        <v>-48082563843062.898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-48082563843062.898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-200344016012.76208</v>
      </c>
      <c r="L5377" s="444">
        <f t="shared" ca="1" si="207"/>
        <v>-48282907859075.664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-48282907859075.664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-201178782746.14859</v>
      </c>
      <c r="L5378" s="444">
        <f t="shared" ca="1" si="207"/>
        <v>-48484086641821.813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-48484086641821.813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-202017027674.25754</v>
      </c>
      <c r="L5379" s="444">
        <f t="shared" ca="1" si="207"/>
        <v>-48686103669496.07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-48686103669496.07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-202858765289.56696</v>
      </c>
      <c r="L5380" s="444">
        <f t="shared" ca="1" si="207"/>
        <v>-48888962434785.641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-48888962434785.641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-203704010144.94016</v>
      </c>
      <c r="L5381" s="444">
        <f t="shared" ca="1" si="207"/>
        <v>-49092666444930.578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-49092666444930.578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-204552776853.87741</v>
      </c>
      <c r="L5382" s="444">
        <f t="shared" ca="1" si="207"/>
        <v>-49297219221784.453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-49297219221784.453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-205405080090.76855</v>
      </c>
      <c r="L5383" s="444">
        <f t="shared" ca="1" si="207"/>
        <v>-49502624301875.219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-49502624301875.219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-206260934591.14673</v>
      </c>
      <c r="L5384" s="444">
        <f t="shared" ca="1" si="207"/>
        <v>-49708885236466.367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-49708885236466.367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-207120355151.94321</v>
      </c>
      <c r="L5385" s="444">
        <f t="shared" ca="1" si="207"/>
        <v>-49916005591618.313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-49916005591618.313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-207983356631.74298</v>
      </c>
      <c r="L5386" s="444">
        <f t="shared" ca="1" si="207"/>
        <v>-50123988948250.055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-50123988948250.055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-208849953951.0419</v>
      </c>
      <c r="L5387" s="444">
        <f t="shared" ca="1" si="207"/>
        <v>-50332838902201.094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-50332838902201.094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-209720162092.50455</v>
      </c>
      <c r="L5388" s="444">
        <f t="shared" ca="1" si="207"/>
        <v>-50542559064293.602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-50542559064293.602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-210593996101.22333</v>
      </c>
      <c r="L5389" s="444">
        <f t="shared" ca="1" si="207"/>
        <v>-50753153060394.828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-50753153060394.828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-211471471084.97845</v>
      </c>
      <c r="L5390" s="444">
        <f t="shared" ca="1" si="207"/>
        <v>-50964624531479.805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-50964624531479.805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-212352602214.49918</v>
      </c>
      <c r="L5391" s="444">
        <f t="shared" ca="1" si="207"/>
        <v>-51176977133694.305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-51176977133694.305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-213237404723.72626</v>
      </c>
      <c r="L5392" s="444">
        <f t="shared" ca="1" si="207"/>
        <v>-51390214538418.031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-51390214538418.031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-214125893910.07513</v>
      </c>
      <c r="L5393" s="444">
        <f t="shared" ca="1" si="207"/>
        <v>-51604340432328.109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-51604340432328.109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-215018085134.70044</v>
      </c>
      <c r="L5394" s="444">
        <f t="shared" ca="1" si="207"/>
        <v>-51819358517462.813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-51819358517462.813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-215913993822.76172</v>
      </c>
      <c r="L5395" s="444">
        <f t="shared" ca="1" si="207"/>
        <v>-52035272511285.578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-52035272511285.578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-216813635463.68991</v>
      </c>
      <c r="L5396" s="444">
        <f t="shared" ca="1" si="207"/>
        <v>-52252086146749.266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-52252086146749.266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-217717025611.45526</v>
      </c>
      <c r="L5397" s="444">
        <f t="shared" ca="1" si="207"/>
        <v>-52469803172360.719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-52469803172360.719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-218624179884.83633</v>
      </c>
      <c r="L5398" s="444">
        <f t="shared" ca="1" si="207"/>
        <v>-52688427352245.555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-52688427352245.555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-219535113967.68982</v>
      </c>
      <c r="L5399" s="444">
        <f t="shared" ca="1" si="207"/>
        <v>-52907962466213.242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-52907962466213.242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-220449843609.22183</v>
      </c>
      <c r="L5400" s="444">
        <f t="shared" ca="1" si="207"/>
        <v>-53128412309822.461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-53128412309822.461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-221368384624.26025</v>
      </c>
      <c r="L5401" s="444">
        <f t="shared" ca="1" si="207"/>
        <v>-53349780694446.719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-53349780694446.719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-222290752893.52798</v>
      </c>
      <c r="L5402" s="444">
        <f t="shared" ca="1" si="207"/>
        <v>-53572071447340.25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-53572071447340.25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-223216964363.91769</v>
      </c>
      <c r="L5403" s="444">
        <f t="shared" ca="1" si="207"/>
        <v>-53795288411704.164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-53795288411704.164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-224147035048.76733</v>
      </c>
      <c r="L5404" s="444">
        <f t="shared" ca="1" si="207"/>
        <v>-54019435446752.93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-54019435446752.93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-225080981028.13721</v>
      </c>
      <c r="L5405" s="444">
        <f t="shared" ca="1" si="207"/>
        <v>-54244516427781.07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-54244516427781.07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-226018818449.0878</v>
      </c>
      <c r="L5406" s="444">
        <f t="shared" ca="1" si="207"/>
        <v>-54470535246230.156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-54470535246230.156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-226960563525.95898</v>
      </c>
      <c r="L5407" s="444">
        <f t="shared" ca="1" si="207"/>
        <v>-54697495809756.117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-54697495809756.117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-227906232540.65048</v>
      </c>
      <c r="L5408" s="444">
        <f t="shared" ca="1" si="207"/>
        <v>-54925402042296.766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-54925402042296.766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-228855841842.90317</v>
      </c>
      <c r="L5409" s="444">
        <f t="shared" ca="1" si="207"/>
        <v>-55154257884139.672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-55154257884139.672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-229809407850.58197</v>
      </c>
      <c r="L5410" s="444">
        <f t="shared" ca="1" si="207"/>
        <v>-55384067291990.25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-55384067291990.25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-230766947049.95941</v>
      </c>
      <c r="L5411" s="444">
        <f t="shared" ca="1" si="207"/>
        <v>-55614834239040.211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-55614834239040.211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-231728475996.00089</v>
      </c>
      <c r="L5412" s="444">
        <f t="shared" ca="1" si="207"/>
        <v>-55846562715036.211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-55846562715036.211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-232694011312.65088</v>
      </c>
      <c r="L5413" s="444">
        <f t="shared" ca="1" si="207"/>
        <v>-56079256726348.859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-56079256726348.859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-233663569693.12021</v>
      </c>
      <c r="L5414" s="444">
        <f t="shared" ca="1" si="207"/>
        <v>-56312920296041.977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-56312920296041.977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-234637167900.1749</v>
      </c>
      <c r="L5415" s="444">
        <f t="shared" ca="1" si="207"/>
        <v>-56547557463942.148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-56547557463942.148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-235614822766.42563</v>
      </c>
      <c r="L5416" s="444">
        <f t="shared" ca="1" si="207"/>
        <v>-56783172286708.57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-56783172286708.57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-236596551194.61908</v>
      </c>
      <c r="L5417" s="444">
        <f t="shared" ca="1" si="207"/>
        <v>-57019768837903.188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-57019768837903.188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-237582370157.92996</v>
      </c>
      <c r="L5418" s="444">
        <f t="shared" ca="1" si="207"/>
        <v>-57257351208061.117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-57257351208061.117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-238572296700.25464</v>
      </c>
      <c r="L5419" s="444">
        <f t="shared" ca="1" si="207"/>
        <v>-57495923504761.375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-57495923504761.375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-239566347936.50574</v>
      </c>
      <c r="L5420" s="444">
        <f t="shared" ca="1" si="207"/>
        <v>-57735489852697.883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-57735489852697.883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-240564541052.90784</v>
      </c>
      <c r="L5421" s="444">
        <f t="shared" ca="1" si="207"/>
        <v>-57976054393750.789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-57976054393750.789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-241566893307.29492</v>
      </c>
      <c r="L5422" s="444">
        <f t="shared" ca="1" si="207"/>
        <v>-58217621287058.086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-58217621287058.086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-242573422029.40866</v>
      </c>
      <c r="L5423" s="444">
        <f t="shared" ca="1" si="207"/>
        <v>-58460194709087.492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-58460194709087.492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-243584144621.19788</v>
      </c>
      <c r="L5424" s="444">
        <f t="shared" ca="1" si="207"/>
        <v>-58703778853708.688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-58703778853708.688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-244599078557.11957</v>
      </c>
      <c r="L5425" s="444">
        <f t="shared" ca="1" si="207"/>
        <v>-58948377932265.805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-58948377932265.805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-245618241384.44089</v>
      </c>
      <c r="L5426" s="444">
        <f t="shared" ca="1" si="207"/>
        <v>-59193996173650.242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-59193996173650.242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-246641650723.54266</v>
      </c>
      <c r="L5427" s="444">
        <f t="shared" ca="1" si="207"/>
        <v>-59440637824373.781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-59440637824373.781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-247669324268.22409</v>
      </c>
      <c r="L5428" s="444">
        <f t="shared" ca="1" si="207"/>
        <v>-59688307148642.008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-59688307148642.008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-248701279786.00836</v>
      </c>
      <c r="L5429" s="444">
        <f t="shared" ca="1" si="207"/>
        <v>-59937008428428.016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-59937008428428.016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-249737535118.45007</v>
      </c>
      <c r="L5430" s="444">
        <f t="shared" ca="1" si="207"/>
        <v>-60186745963546.469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-60186745963546.469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-250778108181.4436</v>
      </c>
      <c r="L5431" s="444">
        <f t="shared" ca="1" si="207"/>
        <v>-60437524071727.914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-60437524071727.914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-251823016965.53299</v>
      </c>
      <c r="L5432" s="444">
        <f t="shared" ca="1" si="207"/>
        <v>-60689347088693.445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-60689347088693.445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-252872279536.22266</v>
      </c>
      <c r="L5433" s="444">
        <f t="shared" ca="1" si="207"/>
        <v>-60942219368229.672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-60942219368229.672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-253925914034.29028</v>
      </c>
      <c r="L5434" s="444">
        <f t="shared" ca="1" si="207"/>
        <v>-61196145282263.961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-61196145282263.961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-254983938676.09985</v>
      </c>
      <c r="L5435" s="444">
        <f t="shared" ca="1" si="207"/>
        <v>-61451129220940.063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-61451129220940.063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-256046371753.91693</v>
      </c>
      <c r="L5436" s="444">
        <f t="shared" ca="1" si="207"/>
        <v>-61707175592693.977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-61707175592693.977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-257113231636.22488</v>
      </c>
      <c r="L5437" s="444">
        <f t="shared" ca="1" si="207"/>
        <v>-61964288824330.203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-61964288824330.203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-258184536768.04254</v>
      </c>
      <c r="L5438" s="444">
        <f t="shared" ca="1" si="207"/>
        <v>-62222473361098.242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-62222473361098.242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-259260305671.24268</v>
      </c>
      <c r="L5439" s="444">
        <f t="shared" ca="1" si="207"/>
        <v>-62481733666769.484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-62481733666769.484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-260340556944.87283</v>
      </c>
      <c r="L5440" s="444">
        <f t="shared" ca="1" si="207"/>
        <v>-62742074223714.359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-62742074223714.359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-261425309265.4765</v>
      </c>
      <c r="L5441" s="444">
        <f t="shared" ca="1" si="207"/>
        <v>-63003499532979.836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-63003499532979.836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-262514581387.41599</v>
      </c>
      <c r="L5442" s="444">
        <f t="shared" ca="1" si="207"/>
        <v>-63266014114367.25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-63266014114367.25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-263608392143.19687</v>
      </c>
      <c r="L5443" s="444">
        <f t="shared" ca="1" si="207"/>
        <v>-63529622506510.445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-63529622506510.445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-264706760443.79352</v>
      </c>
      <c r="L5444" s="444">
        <f t="shared" ca="1" si="207"/>
        <v>-63794329266954.242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-63794329266954.242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-265809705278.97598</v>
      </c>
      <c r="L5445" s="444">
        <f t="shared" ca="1" si="207"/>
        <v>-64060138972233.219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-64060138972233.219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-266917245717.63843</v>
      </c>
      <c r="L5446" s="444">
        <f t="shared" ca="1" si="207"/>
        <v>-64327056217950.859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-64327056217950.859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-268029400908.12857</v>
      </c>
      <c r="L5447" s="444">
        <f t="shared" ca="1" si="207"/>
        <v>-64595085618858.984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-64595085618858.984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-269146190078.57913</v>
      </c>
      <c r="L5448" s="444">
        <f t="shared" ca="1" si="207"/>
        <v>-64864231808937.563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-64864231808937.563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-270267632537.23981</v>
      </c>
      <c r="L5449" s="444">
        <f t="shared" ca="1" si="207"/>
        <v>-65134499441474.805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-65134499441474.805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-271393747672.81168</v>
      </c>
      <c r="L5450" s="444">
        <f t="shared" ca="1" si="207"/>
        <v>-65405893189147.617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-65405893189147.617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-272524554954.78177</v>
      </c>
      <c r="L5451" s="444">
        <f t="shared" ca="1" si="207"/>
        <v>-65678417744102.398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-65678417744102.398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-273660073933.75998</v>
      </c>
      <c r="L5452" s="444">
        <f t="shared" ca="1" si="207"/>
        <v>-65952077818036.156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-65952077818036.156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-274800324241.81732</v>
      </c>
      <c r="L5453" s="444">
        <f t="shared" ca="1" si="207"/>
        <v>-66226878142277.977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-66226878142277.977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-275945325592.82489</v>
      </c>
      <c r="L5454" s="444">
        <f t="shared" ca="1" si="207"/>
        <v>-66502823467870.805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-66502823467870.805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-277095097782.79504</v>
      </c>
      <c r="L5455" s="444">
        <f t="shared" ca="1" si="207"/>
        <v>-66779918565653.602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-66779918565653.602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-278249660690.22333</v>
      </c>
      <c r="L5456" s="444">
        <f t="shared" ca="1" si="207"/>
        <v>-67058168226343.828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-67058168226343.828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-279409034276.43262</v>
      </c>
      <c r="L5457" s="444">
        <f t="shared" ca="1" si="207"/>
        <v>-67337577260620.258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-67337577260620.258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-280573238585.91772</v>
      </c>
      <c r="L5458" s="444">
        <f t="shared" ca="1" si="207"/>
        <v>-67618150499206.172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-67618150499206.172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-281742293746.69238</v>
      </c>
      <c r="L5459" s="444">
        <f t="shared" ca="1" si="207"/>
        <v>-67899892792952.867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-67899892792952.867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-282916219970.63696</v>
      </c>
      <c r="L5460" s="444">
        <f t="shared" ca="1" si="207"/>
        <v>-68182809012923.508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-68182809012923.508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-284095037553.8479</v>
      </c>
      <c r="L5461" s="444">
        <f t="shared" ca="1" si="207"/>
        <v>-68466904050477.359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-68466904050477.359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-285278766876.98901</v>
      </c>
      <c r="L5462" s="444">
        <f t="shared" ca="1" si="207"/>
        <v>-68752182817354.352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-68752182817354.352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-286467428405.64307</v>
      </c>
      <c r="L5463" s="444">
        <f t="shared" ca="1" si="207"/>
        <v>-69038650245759.992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-69038650245759.992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-287661042690.66663</v>
      </c>
      <c r="L5464" s="444">
        <f t="shared" ca="1" si="207"/>
        <v>-69326311288450.656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-69326311288450.656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-288859630368.54437</v>
      </c>
      <c r="L5465" s="444">
        <f t="shared" ca="1" si="207"/>
        <v>-69615170918819.203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-69615170918819.203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-290063212161.7467</v>
      </c>
      <c r="L5466" s="444">
        <f t="shared" ca="1" si="207"/>
        <v>-69905234130980.953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-69905234130980.953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-291271808879.08728</v>
      </c>
      <c r="L5467" s="444">
        <f t="shared" ca="1" si="207"/>
        <v>-70196505939860.039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-70196505939860.039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-292485441416.0835</v>
      </c>
      <c r="L5468" s="444">
        <f t="shared" ca="1" si="207"/>
        <v>-70488991381276.125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-70488991381276.125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-293704130755.3172</v>
      </c>
      <c r="L5469" s="444">
        <f t="shared" ca="1" si="207"/>
        <v>-70782695512031.438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-70782695512031.438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-294927897966.79767</v>
      </c>
      <c r="L5470" s="444">
        <f t="shared" ca="1" si="207"/>
        <v>-71077623409998.234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-71077623409998.234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-296156764208.32599</v>
      </c>
      <c r="L5471" s="444">
        <f t="shared" ca="1" si="207"/>
        <v>-71373780174206.563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-71373780174206.563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-297390750725.86066</v>
      </c>
      <c r="L5472" s="444">
        <f t="shared" ca="1" si="207"/>
        <v>-71671170924932.422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-71671170924932.422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-298629878853.88507</v>
      </c>
      <c r="L5473" s="444">
        <f t="shared" ca="1" si="207"/>
        <v>-71969800803786.313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-71969800803786.313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-299874170015.77631</v>
      </c>
      <c r="L5474" s="444">
        <f t="shared" ca="1" si="207"/>
        <v>-72269674973802.094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-72269674973802.094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-301123645724.17542</v>
      </c>
      <c r="L5475" s="444">
        <f t="shared" ca="1" si="207"/>
        <v>-72570798619526.266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-72570798619526.266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-302378327581.35944</v>
      </c>
      <c r="L5476" s="444">
        <f t="shared" ca="1" si="207"/>
        <v>-72873176947107.625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-72873176947107.625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-303638237279.61511</v>
      </c>
      <c r="L5477" s="444">
        <f t="shared" ca="1" si="207"/>
        <v>-73176815184387.234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-73176815184387.234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-304903396601.61346</v>
      </c>
      <c r="L5478" s="444">
        <f t="shared" ca="1" si="207"/>
        <v>-73481718580988.844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-73481718580988.844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-306173827420.78687</v>
      </c>
      <c r="L5479" s="444">
        <f t="shared" ca="1" si="207"/>
        <v>-73787892408409.625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-73787892408409.625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-307449551701.70679</v>
      </c>
      <c r="L5480" s="444">
        <f t="shared" ca="1" si="207"/>
        <v>-74095341960111.328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-74095341960111.328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-308730591500.46387</v>
      </c>
      <c r="L5481" s="444">
        <f t="shared" ca="1" si="207"/>
        <v>-74404072551611.797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-74404072551611.797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-310016968965.04913</v>
      </c>
      <c r="L5482" s="444">
        <f t="shared" ca="1" si="207"/>
        <v>-74714089520576.844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-74714089520576.844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-311308706335.73682</v>
      </c>
      <c r="L5483" s="444">
        <f t="shared" ca="1" si="207"/>
        <v>-75025398226912.578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-75025398226912.578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-312605825945.46906</v>
      </c>
      <c r="L5484" s="444">
        <f t="shared" ca="1" si="207"/>
        <v>-75338004052858.047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-75338004052858.047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-313908350220.24188</v>
      </c>
      <c r="L5485" s="444">
        <f t="shared" ca="1" si="207"/>
        <v>-75651912403078.281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-75651912403078.281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-315216301679.49286</v>
      </c>
      <c r="L5486" s="444">
        <f t="shared" ca="1" si="207"/>
        <v>-75967128704757.781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-75967128704757.781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-316529702936.49072</v>
      </c>
      <c r="L5487" s="444">
        <f t="shared" ca="1" si="207"/>
        <v>-76283658407694.266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-76283658407694.266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-317848576698.72607</v>
      </c>
      <c r="L5488" s="444">
        <f t="shared" ca="1" si="207"/>
        <v>-76601506984392.984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-76601506984392.984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-319172945768.30408</v>
      </c>
      <c r="L5489" s="444">
        <f t="shared" ca="1" si="207"/>
        <v>-76920679930161.281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-76920679930161.281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-320502833042.33868</v>
      </c>
      <c r="L5490" s="444">
        <f t="shared" ca="1" si="207"/>
        <v>-77241182763203.625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-77241182763203.625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-321838261513.34845</v>
      </c>
      <c r="L5491" s="444">
        <f t="shared" ca="1" si="207"/>
        <v>-77563021024716.969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-77563021024716.969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-323179254269.65405</v>
      </c>
      <c r="L5492" s="444">
        <f t="shared" ca="1" si="207"/>
        <v>-77886200278986.625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-77886200278986.625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-324525834495.77759</v>
      </c>
      <c r="L5493" s="444">
        <f t="shared" ca="1" si="207"/>
        <v>-78210726113482.406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-78210726113482.406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-325878025472.84338</v>
      </c>
      <c r="L5494" s="444">
        <f t="shared" ca="1" si="207"/>
        <v>-78536604138955.25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-78536604138955.25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-327235850578.98022</v>
      </c>
      <c r="L5495" s="444">
        <f t="shared" ca="1" si="207"/>
        <v>-78863839989534.234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-78863839989534.234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-328599333289.72595</v>
      </c>
      <c r="L5496" s="444">
        <f t="shared" ca="1" si="207"/>
        <v>-79192439322823.953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-79192439322823.953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-329968497178.43311</v>
      </c>
      <c r="L5497" s="444">
        <f t="shared" ca="1" si="207"/>
        <v>-79522407820002.391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-79522407820002.391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-331343365916.67664</v>
      </c>
      <c r="L5498" s="444">
        <f t="shared" ca="1" si="207"/>
        <v>-79853751185919.063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-79853751185919.063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-332723963274.66278</v>
      </c>
      <c r="L5499" s="444">
        <f t="shared" ca="1" si="207"/>
        <v>-80186475149193.719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-80186475149193.719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-334110313121.6405</v>
      </c>
      <c r="L5500" s="444">
        <f t="shared" ca="1" si="207"/>
        <v>-80520585462315.359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-80520585462315.359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-335502439426.31396</v>
      </c>
      <c r="L5501" s="444">
        <f t="shared" ca="1" si="207"/>
        <v>-80856087901741.672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-80856087901741.672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-336900366257.25696</v>
      </c>
      <c r="L5502" s="444">
        <f t="shared" ca="1" si="207"/>
        <v>-81192988267998.922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-81192988267998.922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-338304117783.32886</v>
      </c>
      <c r="L5503" s="444">
        <f t="shared" ca="1" si="207"/>
        <v>-81531292385782.25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-81531292385782.25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-339713718274.09271</v>
      </c>
      <c r="L5504" s="444">
        <f t="shared" ca="1" si="207"/>
        <v>-81871006104056.344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-81871006104056.344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-341129192100.23474</v>
      </c>
      <c r="L5505" s="444">
        <f t="shared" ca="1" si="207"/>
        <v>-82212135296156.578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-82212135296156.578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-342550563733.98572</v>
      </c>
      <c r="L5506" s="444">
        <f t="shared" ca="1" si="207"/>
        <v>-82554685859890.563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-82554685859890.563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-343977857749.54401</v>
      </c>
      <c r="L5507" s="444">
        <f t="shared" ca="1" si="207"/>
        <v>-82898663717640.109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-82898663717640.109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-345411098823.50043</v>
      </c>
      <c r="L5508" s="444">
        <f t="shared" ca="1" si="207"/>
        <v>-83244074816463.609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-83244074816463.609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-346850311735.26501</v>
      </c>
      <c r="L5509" s="444">
        <f t="shared" ca="1" si="207"/>
        <v>-83590925128198.875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-83590925128198.875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-348295521367.4953</v>
      </c>
      <c r="L5510" s="444">
        <f t="shared" ca="1" si="207"/>
        <v>-83939220649566.375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-83939220649566.375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-349746752706.52655</v>
      </c>
      <c r="L5511" s="444">
        <f t="shared" ca="1" si="207"/>
        <v>-84288967402272.906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-84288967402272.906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-351204030842.80377</v>
      </c>
      <c r="L5512" s="444">
        <f t="shared" ca="1" si="207"/>
        <v>-84640171433115.703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-84640171433115.703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-352667380971.31543</v>
      </c>
      <c r="L5513" s="444">
        <f t="shared" ca="1" si="207"/>
        <v>-84992838814087.016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-84992838814087.016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-354136828392.02924</v>
      </c>
      <c r="L5514" s="444">
        <f t="shared" ca="1" si="207"/>
        <v>-85346975642479.047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-85346975642479.047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-355612398510.32935</v>
      </c>
      <c r="L5515" s="444">
        <f t="shared" ca="1" si="207"/>
        <v>-85702588040989.375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-85702588040989.375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-357094116837.45575</v>
      </c>
      <c r="L5516" s="444">
        <f t="shared" ca="1" si="207"/>
        <v>-86059682157826.828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-86059682157826.828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-358582008990.94513</v>
      </c>
      <c r="L5517" s="444">
        <f t="shared" ca="1" si="207"/>
        <v>-86418264166817.766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-86418264166817.766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-360076100695.07404</v>
      </c>
      <c r="L5518" s="444">
        <f t="shared" ca="1" si="207"/>
        <v>-86778340267512.844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-86778340267512.844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-361576417781.30353</v>
      </c>
      <c r="L5519" s="444">
        <f t="shared" ca="1" si="207"/>
        <v>-87139916685294.141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-87139916685294.141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-363082986188.72559</v>
      </c>
      <c r="L5520" s="444">
        <f t="shared" ca="1" si="207"/>
        <v>-87502999671482.859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-87502999671482.859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-364595831964.5119</v>
      </c>
      <c r="L5521" s="444">
        <f t="shared" ca="1" si="207"/>
        <v>-87867595503447.375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-87867595503447.375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-366114981264.36407</v>
      </c>
      <c r="L5522" s="444">
        <f t="shared" ca="1" si="207"/>
        <v>-88233710484711.734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-88233710484711.734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-367640460352.96558</v>
      </c>
      <c r="L5523" s="444">
        <f t="shared" ca="1" si="207"/>
        <v>-88601350945064.703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-88601350945064.703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-369172295604.43628</v>
      </c>
      <c r="L5524" s="444">
        <f t="shared" ca="1" si="207"/>
        <v>-88970523240669.141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-88970523240669.141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-370710513502.78809</v>
      </c>
      <c r="L5525" s="444">
        <f t="shared" ca="1" si="207"/>
        <v>-89341233754171.922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-89341233754171.922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-372255140642.383</v>
      </c>
      <c r="L5526" s="444">
        <f t="shared" ca="1" si="207"/>
        <v>-89713488894814.313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-89713488894814.313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-373806203728.39294</v>
      </c>
      <c r="L5527" s="444">
        <f t="shared" ca="1" si="207"/>
        <v>-90087295098542.703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-90087295098542.703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-375363729577.26123</v>
      </c>
      <c r="L5528" s="444">
        <f t="shared" ca="1" si="207"/>
        <v>-90462658828119.969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-90462658828119.969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-376927745117.1665</v>
      </c>
      <c r="L5529" s="444">
        <f t="shared" ca="1" si="207"/>
        <v>-90839586573237.141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-90839586573237.141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-378498277388.4881</v>
      </c>
      <c r="L5530" s="444">
        <f t="shared" ca="1" si="207"/>
        <v>-91218084850625.625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-91218084850625.625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-380075353544.27344</v>
      </c>
      <c r="L5531" s="444">
        <f t="shared" ca="1" si="207"/>
        <v>-91598160204169.906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-91598160204169.906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-381659000850.70795</v>
      </c>
      <c r="L5532" s="444">
        <f t="shared" ca="1" si="207"/>
        <v>-91979819205020.609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-91979819205020.609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-383249246687.58588</v>
      </c>
      <c r="L5533" s="444">
        <f t="shared" ca="1" si="207"/>
        <v>-92363068451708.188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-92363068451708.188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-384846118548.78412</v>
      </c>
      <c r="L5534" s="444">
        <f t="shared" ca="1" si="207"/>
        <v>-92747914570256.969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-92747914570256.969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-386449644042.73737</v>
      </c>
      <c r="L5535" s="444">
        <f t="shared" ca="1" si="207"/>
        <v>-93134364214299.703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-93134364214299.703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-388059850892.91541</v>
      </c>
      <c r="L5536" s="444">
        <f t="shared" ca="1" si="207"/>
        <v>-93522424065192.625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-93522424065192.625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-389676766938.30261</v>
      </c>
      <c r="L5537" s="444">
        <f t="shared" ca="1" si="207"/>
        <v>-93912100832130.922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-93912100832130.922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-391300420133.87885</v>
      </c>
      <c r="L5538" s="444">
        <f t="shared" ca="1" si="207"/>
        <v>-94303401252264.797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-94303401252264.797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-392930838551.10333</v>
      </c>
      <c r="L5539" s="444">
        <f t="shared" ca="1" si="207"/>
        <v>-94696332090815.906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-94696332090815.906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-394568050378.3996</v>
      </c>
      <c r="L5540" s="444">
        <f t="shared" ca="1" si="207"/>
        <v>-95090900141194.313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-95090900141194.313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-396212083921.64294</v>
      </c>
      <c r="L5541" s="444">
        <f t="shared" ca="1" si="207"/>
        <v>-95487112225115.953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-95487112225115.953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-397862967604.64978</v>
      </c>
      <c r="L5542" s="444">
        <f t="shared" ca="1" si="207"/>
        <v>-95884975192720.609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-95884975192720.609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-399520729969.66919</v>
      </c>
      <c r="L5543" s="444">
        <f t="shared" ca="1" si="207"/>
        <v>-96284495922690.281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-96284495922690.281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-401185399677.87616</v>
      </c>
      <c r="L5544" s="444">
        <f t="shared" ca="1" si="207"/>
        <v>-96685681322368.156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-96685681322368.156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-402857005509.86731</v>
      </c>
      <c r="L5545" s="444">
        <f t="shared" ca="1" si="207"/>
        <v>-97088538327878.031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-97088538327878.031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-404535576366.15845</v>
      </c>
      <c r="L5546" s="444">
        <f t="shared" ca="1" si="207"/>
        <v>-97493073904244.188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-97493073904244.188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-406221141267.68408</v>
      </c>
      <c r="L5547" s="444">
        <f t="shared" ca="1" si="207"/>
        <v>-97899295045511.875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-97899295045511.875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-407913729356.2995</v>
      </c>
      <c r="L5548" s="444">
        <f t="shared" ca="1" si="207"/>
        <v>-98307208774868.172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-98307208774868.172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-409613369895.28406</v>
      </c>
      <c r="L5549" s="444">
        <f t="shared" ca="1" si="207"/>
        <v>-98716822144763.453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-98716822144763.453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-411320092269.84772</v>
      </c>
      <c r="L5550" s="444">
        <f t="shared" ca="1" si="207"/>
        <v>-99128142237033.297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-99128142237033.297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-413033925987.63873</v>
      </c>
      <c r="L5551" s="444">
        <f t="shared" ca="1" si="207"/>
        <v>-99541176163020.938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-99541176163020.938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-414754900679.25391</v>
      </c>
      <c r="L5552" s="444">
        <f t="shared" ca="1" si="207"/>
        <v>-99955931063700.188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-99955931063700.188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-416483046098.75079</v>
      </c>
      <c r="L5553" s="444">
        <f t="shared" ca="1" si="207"/>
        <v>-100372414109798.94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-100372414109798.94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-418218392124.16223</v>
      </c>
      <c r="L5554" s="444">
        <f t="shared" ca="1" si="207"/>
        <v>-100790632501923.09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-100790632501923.09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-419960968758.01288</v>
      </c>
      <c r="L5555" s="444">
        <f t="shared" ca="1" si="207"/>
        <v>-101210593470681.11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-101210593470681.11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-421710806127.83795</v>
      </c>
      <c r="L5556" s="444">
        <f t="shared" ca="1" si="207"/>
        <v>-101632304276808.95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-101632304276808.95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-423467934486.70398</v>
      </c>
      <c r="L5557" s="444">
        <f t="shared" ca="1" si="207"/>
        <v>-102055772211295.66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-102055772211295.66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-425232384213.73187</v>
      </c>
      <c r="L5558" s="444">
        <f t="shared" ca="1" si="207"/>
        <v>-102481004595509.39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-102481004595509.39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-427004185814.62244</v>
      </c>
      <c r="L5559" s="444">
        <f t="shared" ca="1" si="207"/>
        <v>-102908008781324.02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-102908008781324.02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-428783369922.18341</v>
      </c>
      <c r="L5560" s="444">
        <f t="shared" ca="1" si="207"/>
        <v>-103336792151246.2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-103336792151246.2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-430569967296.85919</v>
      </c>
      <c r="L5561" s="444">
        <f t="shared" ca="1" si="207"/>
        <v>-103767362118543.06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-103767362118543.06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-432364008827.26276</v>
      </c>
      <c r="L5562" s="444">
        <f t="shared" ca="1" si="207"/>
        <v>-104199726127370.33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-104199726127370.33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-434165525530.70972</v>
      </c>
      <c r="L5563" s="444">
        <f t="shared" ca="1" si="207"/>
        <v>-104633891652901.03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-104633891652901.03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-435974548553.75427</v>
      </c>
      <c r="L5564" s="444">
        <f t="shared" ca="1" si="207"/>
        <v>-105069866201454.78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-105069866201454.78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-437791109172.72827</v>
      </c>
      <c r="L5565" s="444">
        <f t="shared" ca="1" si="207"/>
        <v>-105507657310627.52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-105507657310627.52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-439615238794.28131</v>
      </c>
      <c r="L5566" s="444">
        <f t="shared" ca="1" si="207"/>
        <v>-105947272549421.8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-105947272549421.8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-441446968955.92413</v>
      </c>
      <c r="L5567" s="444">
        <f t="shared" ca="1" si="207"/>
        <v>-106388719518377.72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-106388719518377.72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-443286331326.57379</v>
      </c>
      <c r="L5568" s="444">
        <f t="shared" ca="1" si="207"/>
        <v>-106832005849704.3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-106832005849704.3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-445133357707.10126</v>
      </c>
      <c r="L5569" s="444">
        <f t="shared" ca="1" si="207"/>
        <v>-107277139207411.39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-107277139207411.39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-446988080030.8808</v>
      </c>
      <c r="L5570" s="444">
        <f t="shared" ca="1" si="207"/>
        <v>-107724127287442.27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-107724127287442.27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-448850530364.34277</v>
      </c>
      <c r="L5571" s="444">
        <f t="shared" ca="1" si="207"/>
        <v>-108172977817806.61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-108172977817806.61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-450720740907.52753</v>
      </c>
      <c r="L5572" s="444">
        <f t="shared" ca="1" si="207"/>
        <v>-108623698558714.14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-108623698558714.14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-452598743994.64227</v>
      </c>
      <c r="L5573" s="444">
        <f t="shared" ca="1" si="207"/>
        <v>-109076297302708.78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-109076297302708.78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-454484572094.61993</v>
      </c>
      <c r="L5574" s="444">
        <f t="shared" ca="1" si="207"/>
        <v>-109530781874803.41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-109530781874803.41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-456378257811.68085</v>
      </c>
      <c r="L5575" s="444">
        <f t="shared" ca="1" si="207"/>
        <v>-109987160132615.09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-109987160132615.09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-458279833885.89624</v>
      </c>
      <c r="L5576" s="444">
        <f t="shared" ca="1" si="207"/>
        <v>-110445439966500.98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-110445439966500.98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-460189333193.75409</v>
      </c>
      <c r="L5577" s="444">
        <f t="shared" ca="1" si="207"/>
        <v>-110905629299694.73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-110905629299694.73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-462106788748.72809</v>
      </c>
      <c r="L5578" s="444">
        <f t="shared" ca="1" si="207"/>
        <v>-111367736088443.47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-111367736088443.47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-464032233701.84778</v>
      </c>
      <c r="L5579" s="444">
        <f t="shared" ca="1" si="207"/>
        <v>-111831768322145.31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-111831768322145.31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-465965701342.27203</v>
      </c>
      <c r="L5580" s="444">
        <f t="shared" ca="1" si="207"/>
        <v>-112297734023487.58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-112297734023487.58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-467907225097.86481</v>
      </c>
      <c r="L5581" s="444">
        <f t="shared" ca="1" si="207"/>
        <v>-112765641248585.44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-112765641248585.44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-469856838535.77264</v>
      </c>
      <c r="L5582" s="444">
        <f t="shared" ca="1" si="207"/>
        <v>-113235498087121.2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-113235498087121.2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-471814575363.005</v>
      </c>
      <c r="L5583" s="444">
        <f t="shared" ca="1" si="207"/>
        <v>-113707312662484.2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-113707312662484.2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-473780469427.01752</v>
      </c>
      <c r="L5584" s="444">
        <f t="shared" ca="1" si="207"/>
        <v>-114181093131911.22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-114181093131911.22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-475754554716.29675</v>
      </c>
      <c r="L5585" s="444">
        <f t="shared" ca="1" si="207"/>
        <v>-114656847686627.52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-114656847686627.52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-477736865360.948</v>
      </c>
      <c r="L5586" s="444">
        <f t="shared" ca="1" si="207"/>
        <v>-115134584551988.47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-115134584551988.47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-479727435633.28528</v>
      </c>
      <c r="L5587" s="444">
        <f t="shared" ca="1" si="207"/>
        <v>-115614311987621.75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-115614311987621.75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-481726299948.42395</v>
      </c>
      <c r="L5588" s="444">
        <f t="shared" ca="1" si="207"/>
        <v>-116096038287570.17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-116096038287570.17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-483733492864.87573</v>
      </c>
      <c r="L5589" s="444">
        <f t="shared" ca="1" si="207"/>
        <v>-116579771780435.05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-116579771780435.05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-485749049085.146</v>
      </c>
      <c r="L5590" s="444">
        <f t="shared" ca="1" si="207"/>
        <v>-117065520829520.19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-117065520829520.19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-487773003456.33411</v>
      </c>
      <c r="L5591" s="444">
        <f t="shared" ca="1" si="207"/>
        <v>-117553293832976.52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-117553293832976.52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-489805390970.73547</v>
      </c>
      <c r="L5592" s="444">
        <f t="shared" ca="1" si="207"/>
        <v>-118043099223947.25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-118043099223947.25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-491846246766.44696</v>
      </c>
      <c r="L5593" s="444">
        <f t="shared" ca="1" si="207"/>
        <v>-118534945470713.7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-118534945470713.7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-493895606127.97369</v>
      </c>
      <c r="L5594" s="444">
        <f t="shared" ca="1" si="207"/>
        <v>-119028841076841.67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-119028841076841.67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-495953504486.84021</v>
      </c>
      <c r="L5595" s="444">
        <f t="shared" ca="1" si="207"/>
        <v>-119524794581328.52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-119524794581328.52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-498019977422.20221</v>
      </c>
      <c r="L5596" s="444">
        <f t="shared" ca="1" si="207"/>
        <v>-120022814558750.72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-120022814558750.72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-500095060661.46124</v>
      </c>
      <c r="L5597" s="444">
        <f t="shared" ca="1" si="207"/>
        <v>-120522909619412.19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-120522909619412.19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-502178790080.88403</v>
      </c>
      <c r="L5598" s="444">
        <f t="shared" ca="1" si="207"/>
        <v>-121025088409493.08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-121025088409493.08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-504271201706.22107</v>
      </c>
      <c r="L5599" s="444">
        <f t="shared" ca="1" si="207"/>
        <v>-121529359611199.3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-121529359611199.3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-506372331713.33038</v>
      </c>
      <c r="L5600" s="444">
        <f t="shared" ca="1" si="207"/>
        <v>-122035731942912.63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-122035731942912.63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-508482216428.80255</v>
      </c>
      <c r="L5601" s="444">
        <f t="shared" ca="1" si="207"/>
        <v>-122544214159341.42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-122544214159341.42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-510600892330.58929</v>
      </c>
      <c r="L5602" s="444">
        <f t="shared" ca="1" si="207"/>
        <v>-123054815051672.02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-123054815051672.02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-512728396048.6333</v>
      </c>
      <c r="L5603" s="444">
        <f t="shared" ca="1" si="207"/>
        <v>-123567543447720.66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-123567543447720.66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-514864764365.50275</v>
      </c>
      <c r="L5604" s="444">
        <f t="shared" ca="1" si="207"/>
        <v>-124082408212086.16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-124082408212086.16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-517010034217.02563</v>
      </c>
      <c r="L5605" s="444">
        <f t="shared" ca="1" si="207"/>
        <v>-124599418246303.19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-124599418246303.19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-519164242692.92999</v>
      </c>
      <c r="L5606" s="444">
        <f t="shared" ca="1" si="207"/>
        <v>-125118582488996.13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-125118582488996.13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-521327427037.48383</v>
      </c>
      <c r="L5607" s="444">
        <f t="shared" ca="1" si="207"/>
        <v>-125639909916033.61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-125639909916033.61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-523499624650.14001</v>
      </c>
      <c r="L5608" s="444">
        <f t="shared" ca="1" si="207"/>
        <v>-126163409540683.75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-126163409540683.75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-525680873086.18231</v>
      </c>
      <c r="L5609" s="444">
        <f t="shared" ca="1" si="207"/>
        <v>-126689090413769.94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-126689090413769.94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-527871210057.37476</v>
      </c>
      <c r="L5610" s="444">
        <f t="shared" ca="1" si="207"/>
        <v>-127216961623827.31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-127216961623827.31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-530070673432.61377</v>
      </c>
      <c r="L5611" s="444">
        <f t="shared" ca="1" si="207"/>
        <v>-127747032297259.92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-127747032297259.92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-532279301238.58295</v>
      </c>
      <c r="L5612" s="444">
        <f t="shared" ca="1" si="207"/>
        <v>-128279311598498.5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-128279311598498.5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-534497131660.4104</v>
      </c>
      <c r="L5613" s="444">
        <f t="shared" ca="1" si="207"/>
        <v>-128813808730158.91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-128813808730158.91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-536724203042.3288</v>
      </c>
      <c r="L5614" s="444">
        <f t="shared" ca="1" si="207"/>
        <v>-129350532933201.23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-129350532933201.23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-538960553888.33844</v>
      </c>
      <c r="L5615" s="444">
        <f t="shared" ca="1" si="207"/>
        <v>-129889493487089.58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-129889493487089.58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-541206222862.87329</v>
      </c>
      <c r="L5616" s="444">
        <f t="shared" ca="1" si="207"/>
        <v>-130430699709952.45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-130430699709952.45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-543461248791.46857</v>
      </c>
      <c r="L5617" s="444">
        <f t="shared" ca="1" si="207"/>
        <v>-130974160958743.92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-130974160958743.92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-545725670661.43298</v>
      </c>
      <c r="L5618" s="444">
        <f t="shared" ref="L5618:L5872" ca="1" si="212">I5618-J5618+K5618</f>
        <v>-131519886629405.36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-131519886629405.36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-547999527622.52234</v>
      </c>
      <c r="L5619" s="444">
        <f t="shared" ca="1" si="212"/>
        <v>-132067886157027.88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-132067886157027.88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-550282858987.61621</v>
      </c>
      <c r="L5620" s="444">
        <f t="shared" ca="1" si="212"/>
        <v>-132618169016015.48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-132618169016015.48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-552575704233.39795</v>
      </c>
      <c r="L5621" s="444">
        <f t="shared" ca="1" si="212"/>
        <v>-133170744720248.88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-133170744720248.88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-554878103001.03699</v>
      </c>
      <c r="L5622" s="444">
        <f t="shared" ca="1" si="212"/>
        <v>-133725622823249.91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-133725622823249.91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-557190095096.87463</v>
      </c>
      <c r="L5623" s="444">
        <f t="shared" ca="1" si="212"/>
        <v>-134282812918346.78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-134282812918346.78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-559511720493.11157</v>
      </c>
      <c r="L5624" s="444">
        <f t="shared" ca="1" si="212"/>
        <v>-134842324638839.89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-134842324638839.89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-561843019328.49951</v>
      </c>
      <c r="L5625" s="444">
        <f t="shared" ca="1" si="212"/>
        <v>-135404167658168.39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-135404167658168.39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-564184031909.03491</v>
      </c>
      <c r="L5626" s="444">
        <f t="shared" ca="1" si="212"/>
        <v>-135968351690077.42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-135968351690077.42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-566534798708.65588</v>
      </c>
      <c r="L5627" s="444">
        <f t="shared" ca="1" si="212"/>
        <v>-136534886488786.08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-136534886488786.08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-568895360369.94202</v>
      </c>
      <c r="L5628" s="444">
        <f t="shared" ca="1" si="212"/>
        <v>-137103781849156.02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-137103781849156.02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-571265757704.81677</v>
      </c>
      <c r="L5629" s="444">
        <f t="shared" ca="1" si="212"/>
        <v>-137675047606860.83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-137675047606860.83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-573646031695.25342</v>
      </c>
      <c r="L5630" s="444">
        <f t="shared" ca="1" si="212"/>
        <v>-138248693638556.08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-138248693638556.08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-576036223493.98364</v>
      </c>
      <c r="L5631" s="444">
        <f t="shared" ca="1" si="212"/>
        <v>-138824729862050.06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-138824729862050.06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-578436374425.2085</v>
      </c>
      <c r="L5632" s="444">
        <f t="shared" ca="1" si="212"/>
        <v>-139403166236475.27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-139403166236475.27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-580846525985.3136</v>
      </c>
      <c r="L5633" s="444">
        <f t="shared" ca="1" si="212"/>
        <v>-139984012762460.58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-139984012762460.58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-583266719843.58569</v>
      </c>
      <c r="L5634" s="444">
        <f t="shared" ca="1" si="212"/>
        <v>-140567279482304.16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-140567279482304.16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-585696997842.93408</v>
      </c>
      <c r="L5635" s="444">
        <f t="shared" ca="1" si="212"/>
        <v>-141152976480147.09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-141152976480147.09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-588137402000.61292</v>
      </c>
      <c r="L5636" s="444">
        <f t="shared" ca="1" si="212"/>
        <v>-141741113882147.72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-141741113882147.72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-590587974508.94885</v>
      </c>
      <c r="L5637" s="444">
        <f t="shared" ca="1" si="212"/>
        <v>-142331701856656.66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-142331701856656.66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-593048757736.06934</v>
      </c>
      <c r="L5638" s="444">
        <f t="shared" ca="1" si="212"/>
        <v>-142924750614392.72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-142924750614392.72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-595519794226.63635</v>
      </c>
      <c r="L5639" s="444">
        <f t="shared" ca="1" si="212"/>
        <v>-143520270408619.34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-143520270408619.34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-598001126702.58057</v>
      </c>
      <c r="L5640" s="444">
        <f t="shared" ca="1" si="212"/>
        <v>-144118271535321.94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-144118271535321.94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-600492798063.84143</v>
      </c>
      <c r="L5641" s="444">
        <f t="shared" ca="1" si="212"/>
        <v>-144718764333385.78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-144718764333385.78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-602994851389.10742</v>
      </c>
      <c r="L5642" s="444">
        <f t="shared" ca="1" si="212"/>
        <v>-145321759184774.88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-145321759184774.88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-605507329936.56201</v>
      </c>
      <c r="L5643" s="444">
        <f t="shared" ca="1" si="212"/>
        <v>-145927266514711.44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-145927266514711.44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-608030277144.63098</v>
      </c>
      <c r="L5644" s="444">
        <f t="shared" ca="1" si="212"/>
        <v>-146535296791856.06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-146535296791856.06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-610563736632.73364</v>
      </c>
      <c r="L5645" s="444">
        <f t="shared" ca="1" si="212"/>
        <v>-147145860528488.78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-147145860528488.78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-613107752202.03662</v>
      </c>
      <c r="L5646" s="444">
        <f t="shared" ca="1" si="212"/>
        <v>-147758968280690.81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-147758968280690.81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-615662367836.21167</v>
      </c>
      <c r="L5647" s="444">
        <f t="shared" ca="1" si="212"/>
        <v>-148374630648527.03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-148374630648527.03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-618227627702.19592</v>
      </c>
      <c r="L5648" s="444">
        <f t="shared" ca="1" si="212"/>
        <v>-148992858276229.22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-148992858276229.22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-620803576150.95508</v>
      </c>
      <c r="L5649" s="444">
        <f t="shared" ca="1" si="212"/>
        <v>-149613661852380.19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-149613661852380.19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-623390257718.25073</v>
      </c>
      <c r="L5650" s="444">
        <f t="shared" ca="1" si="212"/>
        <v>-150237052110098.44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-150237052110098.44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-625987717125.41016</v>
      </c>
      <c r="L5651" s="444">
        <f t="shared" ca="1" si="212"/>
        <v>-150863039827223.84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-150863039827223.84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-628595999280.09937</v>
      </c>
      <c r="L5652" s="444">
        <f t="shared" ca="1" si="212"/>
        <v>-151491635826503.94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-151491635826503.94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-631215149277.09973</v>
      </c>
      <c r="L5653" s="444">
        <f t="shared" ca="1" si="212"/>
        <v>-152122850975781.03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-152122850975781.03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-633845212399.08765</v>
      </c>
      <c r="L5654" s="444">
        <f t="shared" ca="1" si="212"/>
        <v>-152756696188180.13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-152756696188180.13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-636486234117.41724</v>
      </c>
      <c r="L5655" s="444">
        <f t="shared" ca="1" si="212"/>
        <v>-153393182422297.53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-153393182422297.53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-639138260092.90637</v>
      </c>
      <c r="L5656" s="444">
        <f t="shared" ca="1" si="212"/>
        <v>-154032320682390.44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-154032320682390.44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-641801336176.62683</v>
      </c>
      <c r="L5657" s="444">
        <f t="shared" ca="1" si="212"/>
        <v>-154674122018567.06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-154674122018567.06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-644475508410.69604</v>
      </c>
      <c r="L5658" s="444">
        <f t="shared" ca="1" si="212"/>
        <v>-155318597526977.75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-155318597526977.75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-647160823029.07397</v>
      </c>
      <c r="L5659" s="444">
        <f t="shared" ca="1" si="212"/>
        <v>-155965758350006.81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-155965758350006.81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-649857326458.36169</v>
      </c>
      <c r="L5660" s="444">
        <f t="shared" ca="1" si="212"/>
        <v>-156615615676465.19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-156615615676465.19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-652565065318.60498</v>
      </c>
      <c r="L5661" s="444">
        <f t="shared" ca="1" si="212"/>
        <v>-157268180741783.78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-157268180741783.78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-655284086424.09912</v>
      </c>
      <c r="L5662" s="444">
        <f t="shared" ca="1" si="212"/>
        <v>-157923464828207.88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-157923464828207.88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-658014436784.19946</v>
      </c>
      <c r="L5663" s="444">
        <f t="shared" ca="1" si="212"/>
        <v>-158581479264992.06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-158581479264992.06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-660756163604.13354</v>
      </c>
      <c r="L5664" s="444">
        <f t="shared" ca="1" si="212"/>
        <v>-159242235428596.19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-159242235428596.19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-663509314285.81738</v>
      </c>
      <c r="L5665" s="444">
        <f t="shared" ca="1" si="212"/>
        <v>-159905744742882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-159905744742882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-666273936428.67505</v>
      </c>
      <c r="L5666" s="444">
        <f t="shared" ca="1" si="212"/>
        <v>-160572018679310.69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-160572018679310.69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-669050077830.46118</v>
      </c>
      <c r="L5667" s="444">
        <f t="shared" ca="1" si="212"/>
        <v>-161241068757141.16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-161241068757141.16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-671837786488.08813</v>
      </c>
      <c r="L5668" s="444">
        <f t="shared" ca="1" si="212"/>
        <v>-161912906543629.25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-161912906543629.25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-674637110598.4552</v>
      </c>
      <c r="L5669" s="444">
        <f t="shared" ca="1" si="212"/>
        <v>-162587543654227.72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-162587543654227.72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-677448098559.2821</v>
      </c>
      <c r="L5670" s="444">
        <f t="shared" ca="1" si="212"/>
        <v>-163264991752787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-163264991752787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-680270798969.9458</v>
      </c>
      <c r="L5671" s="444">
        <f t="shared" ca="1" si="212"/>
        <v>-163945262551756.94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-163945262551756.94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-683105260632.32056</v>
      </c>
      <c r="L5672" s="444">
        <f t="shared" ca="1" si="212"/>
        <v>-164628367812389.25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-164628367812389.25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-685951532551.62183</v>
      </c>
      <c r="L5673" s="444">
        <f t="shared" ca="1" si="212"/>
        <v>-165314319344940.88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-165314319344940.88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-688809663937.25366</v>
      </c>
      <c r="L5674" s="444">
        <f t="shared" ca="1" si="212"/>
        <v>-166003129008878.13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-166003129008878.13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-691679704203.65881</v>
      </c>
      <c r="L5675" s="444">
        <f t="shared" ca="1" si="212"/>
        <v>-166694808713081.78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-166694808713081.78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-694561702971.17407</v>
      </c>
      <c r="L5676" s="444">
        <f t="shared" ca="1" si="212"/>
        <v>-167389370416052.97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-167389370416052.97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-697455710066.88733</v>
      </c>
      <c r="L5677" s="444">
        <f t="shared" ca="1" si="212"/>
        <v>-168086826126119.84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-168086826126119.84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-700361775525.49939</v>
      </c>
      <c r="L5678" s="444">
        <f t="shared" ca="1" si="212"/>
        <v>-168787187901645.34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-168787187901645.34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-703279949590.18896</v>
      </c>
      <c r="L5679" s="444">
        <f t="shared" ca="1" si="212"/>
        <v>-169490467851235.53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-169490467851235.53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-706210282713.48132</v>
      </c>
      <c r="L5680" s="444">
        <f t="shared" ca="1" si="212"/>
        <v>-170196678133949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-170196678133949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-709152825558.12085</v>
      </c>
      <c r="L5681" s="444">
        <f t="shared" ca="1" si="212"/>
        <v>-170905830959507.13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-170905830959507.13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-712107628997.94629</v>
      </c>
      <c r="L5682" s="444">
        <f t="shared" ca="1" si="212"/>
        <v>-171617938588505.06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-171617938588505.06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-715074744118.77112</v>
      </c>
      <c r="L5683" s="444">
        <f t="shared" ca="1" si="212"/>
        <v>-172333013332623.84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-172333013332623.84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-718054222219.26599</v>
      </c>
      <c r="L5684" s="444">
        <f t="shared" ca="1" si="212"/>
        <v>-173051067554843.13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-173051067554843.13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-721046114811.84631</v>
      </c>
      <c r="L5685" s="444">
        <f t="shared" ca="1" si="212"/>
        <v>-173772113669654.97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-173772113669654.97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-724050473623.56238</v>
      </c>
      <c r="L5686" s="444">
        <f t="shared" ca="1" si="212"/>
        <v>-174496164143278.53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-174496164143278.53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-727067350596.9939</v>
      </c>
      <c r="L5687" s="444">
        <f t="shared" ca="1" si="212"/>
        <v>-175223231493875.53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-175223231493875.53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-730096797891.14807</v>
      </c>
      <c r="L5688" s="444">
        <f t="shared" ca="1" si="212"/>
        <v>-175953328291766.69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-175953328291766.69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-733138867882.36121</v>
      </c>
      <c r="L5689" s="444">
        <f t="shared" ca="1" si="212"/>
        <v>-176686467159649.06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-176686467159649.06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-736193613165.20447</v>
      </c>
      <c r="L5690" s="444">
        <f t="shared" ca="1" si="212"/>
        <v>-177422660772814.28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-177422660772814.28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-739261086553.39282</v>
      </c>
      <c r="L5691" s="444">
        <f t="shared" ca="1" si="212"/>
        <v>-178161921859367.69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-178161921859367.69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-742341341080.69873</v>
      </c>
      <c r="L5692" s="444">
        <f t="shared" ca="1" si="212"/>
        <v>-178904263200448.38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-178904263200448.38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-745434430001.86816</v>
      </c>
      <c r="L5693" s="444">
        <f t="shared" ca="1" si="212"/>
        <v>-179649697630450.25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-179649697630450.25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-748540406793.54272</v>
      </c>
      <c r="L5694" s="444">
        <f t="shared" ca="1" si="212"/>
        <v>-180398238037243.78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-180398238037243.78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-751659325155.18237</v>
      </c>
      <c r="L5695" s="444">
        <f t="shared" ca="1" si="212"/>
        <v>-181149897362398.97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-181149897362398.97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-754791239009.99573</v>
      </c>
      <c r="L5696" s="444">
        <f t="shared" ca="1" si="212"/>
        <v>-181904688601408.97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-181904688601408.97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-757936202505.87073</v>
      </c>
      <c r="L5697" s="444">
        <f t="shared" ca="1" si="212"/>
        <v>-182662624803914.84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-182662624803914.84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-761094270016.31189</v>
      </c>
      <c r="L5698" s="444">
        <f t="shared" ca="1" si="212"/>
        <v>-183423719073931.16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-183423719073931.16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-764265496141.37976</v>
      </c>
      <c r="L5699" s="444">
        <f t="shared" ca="1" si="212"/>
        <v>-184187984570072.53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-184187984570072.53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-767449935708.6355</v>
      </c>
      <c r="L5700" s="444">
        <f t="shared" ca="1" si="212"/>
        <v>-184955434505781.16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-184955434505781.16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-770647643774.08813</v>
      </c>
      <c r="L5701" s="444">
        <f t="shared" ca="1" si="212"/>
        <v>-185726082149555.25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-185726082149555.25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-773858675623.14685</v>
      </c>
      <c r="L5702" s="444">
        <f t="shared" ca="1" si="212"/>
        <v>-186499940825178.41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-186499940825178.41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-777083086771.57666</v>
      </c>
      <c r="L5703" s="444">
        <f t="shared" ca="1" si="212"/>
        <v>-187277023911949.97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-187277023911949.97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-780320932966.45825</v>
      </c>
      <c r="L5704" s="444">
        <f t="shared" ca="1" si="212"/>
        <v>-188057344844916.44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-188057344844916.44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-783572270187.15186</v>
      </c>
      <c r="L5705" s="444">
        <f t="shared" ca="1" si="212"/>
        <v>-188840917115103.59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-188840917115103.59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-786837154646.26501</v>
      </c>
      <c r="L5706" s="444">
        <f t="shared" ca="1" si="212"/>
        <v>-189627754269749.84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-189627754269749.84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-790115642790.62439</v>
      </c>
      <c r="L5707" s="444">
        <f t="shared" ca="1" si="212"/>
        <v>-190417869912540.47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-190417869912540.47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-793407791302.25195</v>
      </c>
      <c r="L5708" s="444">
        <f t="shared" ca="1" si="212"/>
        <v>-191211277703842.72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-191211277703842.72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-796713657099.3446</v>
      </c>
      <c r="L5709" s="444">
        <f t="shared" ca="1" si="212"/>
        <v>-192007991360942.06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-192007991360942.06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-800033297337.25854</v>
      </c>
      <c r="L5710" s="444">
        <f t="shared" ca="1" si="212"/>
        <v>-192808024658279.31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-192808024658279.31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-803366769409.49707</v>
      </c>
      <c r="L5711" s="444">
        <f t="shared" ca="1" si="212"/>
        <v>-193611391427688.81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-193611391427688.81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-806714130948.70337</v>
      </c>
      <c r="L5712" s="444">
        <f t="shared" ca="1" si="212"/>
        <v>-194418105558637.53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-194418105558637.53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-810075439827.65637</v>
      </c>
      <c r="L5713" s="444">
        <f t="shared" ca="1" si="212"/>
        <v>-195228180998465.19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-195228180998465.19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-813450754160.27161</v>
      </c>
      <c r="L5714" s="444">
        <f t="shared" ca="1" si="212"/>
        <v>-196041631752625.47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-196041631752625.47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-816840132302.60608</v>
      </c>
      <c r="L5715" s="444">
        <f t="shared" ca="1" si="212"/>
        <v>-196858471884928.06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-196858471884928.06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-820243632853.86694</v>
      </c>
      <c r="L5716" s="444">
        <f t="shared" ca="1" si="212"/>
        <v>-197678715517781.94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-197678715517781.94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-823661314657.42468</v>
      </c>
      <c r="L5717" s="444">
        <f t="shared" ca="1" si="212"/>
        <v>-198502376832439.38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-198502376832439.38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-827093236801.83069</v>
      </c>
      <c r="L5718" s="444">
        <f t="shared" ca="1" si="212"/>
        <v>-199329470069241.22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-199329470069241.22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-830539458621.83838</v>
      </c>
      <c r="L5719" s="444">
        <f t="shared" ca="1" si="212"/>
        <v>-200160009527863.06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-200160009527863.06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-834000039699.42944</v>
      </c>
      <c r="L5720" s="444">
        <f t="shared" ca="1" si="212"/>
        <v>-200994009567562.5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-200994009567562.5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-837475039864.84375</v>
      </c>
      <c r="L5721" s="444">
        <f t="shared" ca="1" si="212"/>
        <v>-201831484607427.34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-201831484607427.34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-840964519197.61389</v>
      </c>
      <c r="L5722" s="444">
        <f t="shared" ca="1" si="212"/>
        <v>-202672449126624.97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-202672449126624.97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-844468538027.604</v>
      </c>
      <c r="L5723" s="444">
        <f t="shared" ca="1" si="212"/>
        <v>-203516917664652.56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-203516917664652.56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-847987156936.05237</v>
      </c>
      <c r="L5724" s="444">
        <f t="shared" ca="1" si="212"/>
        <v>-204364904821588.63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-204364904821588.63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-851520436756.61926</v>
      </c>
      <c r="L5725" s="444">
        <f t="shared" ca="1" si="212"/>
        <v>-205216425258345.25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-205216425258345.25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-855068438576.43848</v>
      </c>
      <c r="L5726" s="444">
        <f t="shared" ca="1" si="212"/>
        <v>-206071493696921.69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-206071493696921.69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-858631223737.17371</v>
      </c>
      <c r="L5727" s="444">
        <f t="shared" ca="1" si="212"/>
        <v>-206930124920658.88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-206930124920658.88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-862208853836.07861</v>
      </c>
      <c r="L5728" s="444">
        <f t="shared" ca="1" si="212"/>
        <v>-207792333774494.97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-207792333774494.97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-865801390727.06238</v>
      </c>
      <c r="L5729" s="444">
        <f t="shared" ca="1" si="212"/>
        <v>-208658135165222.03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-208658135165222.03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-869408896521.75842</v>
      </c>
      <c r="L5730" s="444">
        <f t="shared" ca="1" si="212"/>
        <v>-209527544061743.78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-209527544061743.78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-873031433590.59912</v>
      </c>
      <c r="L5731" s="444">
        <f t="shared" ca="1" si="212"/>
        <v>-210400575495334.38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-210400575495334.38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-876669064563.89319</v>
      </c>
      <c r="L5732" s="444">
        <f t="shared" ca="1" si="212"/>
        <v>-211277244559898.28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-211277244559898.28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-880321852332.90955</v>
      </c>
      <c r="L5733" s="444">
        <f t="shared" ca="1" si="212"/>
        <v>-212157566412231.19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-212157566412231.19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-883989860050.96326</v>
      </c>
      <c r="L5734" s="444">
        <f t="shared" ca="1" si="212"/>
        <v>-213041556272282.16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-213041556272282.16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-887673151134.50891</v>
      </c>
      <c r="L5735" s="444">
        <f t="shared" ca="1" si="212"/>
        <v>-213929229423416.66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-213929229423416.66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-891371789264.23608</v>
      </c>
      <c r="L5736" s="444">
        <f t="shared" ca="1" si="212"/>
        <v>-214820601212680.91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-214820601212680.91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-895085838386.17041</v>
      </c>
      <c r="L5737" s="444">
        <f t="shared" ca="1" si="212"/>
        <v>-215715687051067.06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-215715687051067.06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-898815362712.77942</v>
      </c>
      <c r="L5738" s="444">
        <f t="shared" ca="1" si="212"/>
        <v>-216614502413779.84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-216614502413779.84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-902560426724.08264</v>
      </c>
      <c r="L5739" s="444">
        <f t="shared" ca="1" si="212"/>
        <v>-217517062840503.94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-217517062840503.94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-906321095168.76636</v>
      </c>
      <c r="L5740" s="444">
        <f t="shared" ca="1" si="212"/>
        <v>-218423383935672.72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-218423383935672.72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-910097433065.30298</v>
      </c>
      <c r="L5741" s="444">
        <f t="shared" ca="1" si="212"/>
        <v>-219333481368738.03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-219333481368738.03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-913889505703.0752</v>
      </c>
      <c r="L5742" s="444">
        <f t="shared" ca="1" si="212"/>
        <v>-220247370874441.09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-220247370874441.09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-917697378643.50464</v>
      </c>
      <c r="L5743" s="444">
        <f t="shared" ca="1" si="212"/>
        <v>-221165068253084.59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-221165068253084.59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-921521117721.18579</v>
      </c>
      <c r="L5744" s="444">
        <f t="shared" ca="1" si="212"/>
        <v>-222086589370805.78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-222086589370805.78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-925360789045.02405</v>
      </c>
      <c r="L5745" s="444">
        <f t="shared" ca="1" si="212"/>
        <v>-223011950159850.81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-223011950159850.81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-929216458999.37842</v>
      </c>
      <c r="L5746" s="444">
        <f t="shared" ca="1" si="212"/>
        <v>-223941166618850.19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-223941166618850.19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-933088194245.20911</v>
      </c>
      <c r="L5747" s="444">
        <f t="shared" ca="1" si="212"/>
        <v>-224874254813095.41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-224874254813095.41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-936976061721.23096</v>
      </c>
      <c r="L5748" s="444">
        <f t="shared" ca="1" si="212"/>
        <v>-225811230874816.63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-225811230874816.63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-940880128645.06934</v>
      </c>
      <c r="L5749" s="444">
        <f t="shared" ca="1" si="212"/>
        <v>-226752111003461.69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-226752111003461.69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-944800462514.42383</v>
      </c>
      <c r="L5750" s="444">
        <f t="shared" ca="1" si="212"/>
        <v>-227696911465976.13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-227696911465976.13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-948737131108.23389</v>
      </c>
      <c r="L5751" s="444">
        <f t="shared" ca="1" si="212"/>
        <v>-228645648597084.34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-228645648597084.34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-952690202487.85156</v>
      </c>
      <c r="L5752" s="444">
        <f t="shared" ca="1" si="212"/>
        <v>-229598338799572.19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-229598338799572.19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-956659744998.21753</v>
      </c>
      <c r="L5753" s="444">
        <f t="shared" ca="1" si="212"/>
        <v>-230554998544570.41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-230554998544570.41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-960645827269.04321</v>
      </c>
      <c r="L5754" s="444">
        <f t="shared" ca="1" si="212"/>
        <v>-231515644371839.44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-231515644371839.44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-964648518215.9978</v>
      </c>
      <c r="L5755" s="444">
        <f t="shared" ca="1" si="212"/>
        <v>-232480292890055.44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-232480292890055.44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-968667887041.89758</v>
      </c>
      <c r="L5756" s="444">
        <f t="shared" ca="1" si="212"/>
        <v>-233448960777097.34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-233448960777097.34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-972704003237.90564</v>
      </c>
      <c r="L5757" s="444">
        <f t="shared" ca="1" si="212"/>
        <v>-234421664780335.25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-234421664780335.25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-976756936584.73022</v>
      </c>
      <c r="L5758" s="444">
        <f t="shared" ca="1" si="212"/>
        <v>-235398421716919.97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-235398421716919.97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-980826757153.83337</v>
      </c>
      <c r="L5759" s="444">
        <f t="shared" ca="1" si="212"/>
        <v>-236379248474073.81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-236379248474073.81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-984913535308.64087</v>
      </c>
      <c r="L5760" s="444">
        <f t="shared" ca="1" si="212"/>
        <v>-237364162009382.47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-237364162009382.47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-989017341705.76025</v>
      </c>
      <c r="L5761" s="444">
        <f t="shared" ca="1" si="212"/>
        <v>-238353179351088.22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-238353179351088.22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-993138247296.20093</v>
      </c>
      <c r="L5762" s="444">
        <f t="shared" ca="1" si="212"/>
        <v>-239346317598384.41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-239346317598384.41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-997276323326.60168</v>
      </c>
      <c r="L5763" s="444">
        <f t="shared" ca="1" si="212"/>
        <v>-240343593921711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-240343593921711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-1001431641340.4625</v>
      </c>
      <c r="L5764" s="444">
        <f t="shared" ca="1" si="212"/>
        <v>-241345025563051.47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-241345025563051.47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-1005604273179.3811</v>
      </c>
      <c r="L5765" s="444">
        <f t="shared" ca="1" si="212"/>
        <v>-242350629836230.84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-242350629836230.84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-1009794290984.2952</v>
      </c>
      <c r="L5766" s="444">
        <f t="shared" ca="1" si="212"/>
        <v>-243360424127215.13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-243360424127215.13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-1014001767196.7296</v>
      </c>
      <c r="L5767" s="444">
        <f t="shared" ca="1" si="212"/>
        <v>-244374425894411.84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-244374425894411.84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-1018226774560.0493</v>
      </c>
      <c r="L5768" s="444">
        <f t="shared" ca="1" si="212"/>
        <v>-245392652668971.91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-245392652668971.91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-1022469386120.7164</v>
      </c>
      <c r="L5769" s="444">
        <f t="shared" ca="1" si="212"/>
        <v>-246415122055092.63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-246415122055092.63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-1026729675229.5526</v>
      </c>
      <c r="L5770" s="444">
        <f t="shared" ca="1" si="212"/>
        <v>-247441851730322.19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-247441851730322.19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-1031007715543.0093</v>
      </c>
      <c r="L5771" s="444">
        <f t="shared" ca="1" si="212"/>
        <v>-248472859445865.19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-248472859445865.19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-1035303581024.4384</v>
      </c>
      <c r="L5772" s="444">
        <f t="shared" ca="1" si="212"/>
        <v>-249508163026889.63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-249508163026889.63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-1039617345945.3734</v>
      </c>
      <c r="L5773" s="444">
        <f t="shared" ca="1" si="212"/>
        <v>-250547780372835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-250547780372835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-1043949084886.8125</v>
      </c>
      <c r="L5774" s="444">
        <f t="shared" ca="1" si="212"/>
        <v>-251591729457721.81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-251591729457721.81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-1048298872740.5077</v>
      </c>
      <c r="L5775" s="444">
        <f t="shared" ca="1" si="212"/>
        <v>-252640028330462.31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-252640028330462.31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-1052666784710.2596</v>
      </c>
      <c r="L5776" s="444">
        <f t="shared" ca="1" si="212"/>
        <v>-253692695115172.56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-253692695115172.56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-1057052896313.219</v>
      </c>
      <c r="L5777" s="444">
        <f t="shared" ca="1" si="212"/>
        <v>-254749748011485.78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-254749748011485.78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-1061457283381.1908</v>
      </c>
      <c r="L5778" s="444">
        <f t="shared" ca="1" si="212"/>
        <v>-255811205294866.97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-255811205294866.97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-1065880022061.9457</v>
      </c>
      <c r="L5779" s="444">
        <f t="shared" ca="1" si="212"/>
        <v>-256877085316928.91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-256877085316928.91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-1070321188820.5371</v>
      </c>
      <c r="L5780" s="444">
        <f t="shared" ca="1" si="212"/>
        <v>-257947406505749.44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-257947406505749.44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-1074780860440.6226</v>
      </c>
      <c r="L5781" s="444">
        <f t="shared" ca="1" si="212"/>
        <v>-259022187366190.06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-259022187366190.06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-1079259114025.7919</v>
      </c>
      <c r="L5782" s="444">
        <f t="shared" ca="1" si="212"/>
        <v>-260101446480215.84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-260101446480215.84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-1083756027000.8994</v>
      </c>
      <c r="L5783" s="444">
        <f t="shared" ca="1" si="212"/>
        <v>-261185202507216.75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-261185202507216.75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-1088271677113.4031</v>
      </c>
      <c r="L5784" s="444">
        <f t="shared" ca="1" si="212"/>
        <v>-262273474184330.16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-262273474184330.16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-1092806142434.7089</v>
      </c>
      <c r="L5785" s="444">
        <f t="shared" ca="1" si="212"/>
        <v>-263366280326764.88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-263366280326764.88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-1097359501361.5203</v>
      </c>
      <c r="L5786" s="444">
        <f t="shared" ca="1" si="212"/>
        <v>-264463639828126.41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-264463639828126.41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-1101931832617.1934</v>
      </c>
      <c r="L5787" s="444">
        <f t="shared" ca="1" si="212"/>
        <v>-265565571660743.59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-265565571660743.59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-1106523215253.0984</v>
      </c>
      <c r="L5788" s="444">
        <f t="shared" ca="1" si="212"/>
        <v>-266672094875996.69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-266672094875996.69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-1111133728649.9863</v>
      </c>
      <c r="L5789" s="444">
        <f t="shared" ca="1" si="212"/>
        <v>-267783228604646.69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-267783228604646.69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-1115763452519.3611</v>
      </c>
      <c r="L5790" s="444">
        <f t="shared" ca="1" si="212"/>
        <v>-268898992057166.06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-268898992057166.06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-1120412466904.8586</v>
      </c>
      <c r="L5791" s="444">
        <f t="shared" ca="1" si="212"/>
        <v>-270019404524070.91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-270019404524070.91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-1125080852183.6287</v>
      </c>
      <c r="L5792" s="444">
        <f t="shared" ca="1" si="212"/>
        <v>-271144485376254.53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-271144485376254.53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-1129768689067.7271</v>
      </c>
      <c r="L5793" s="444">
        <f t="shared" ca="1" si="212"/>
        <v>-272274254065322.25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-272274254065322.25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-1134476058605.5093</v>
      </c>
      <c r="L5794" s="444">
        <f t="shared" ca="1" si="212"/>
        <v>-273408730123927.75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-273408730123927.75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-1139203042183.0325</v>
      </c>
      <c r="L5795" s="444">
        <f t="shared" ca="1" si="212"/>
        <v>-274547933166110.78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-274547933166110.78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-1143949721525.4617</v>
      </c>
      <c r="L5796" s="444">
        <f t="shared" ca="1" si="212"/>
        <v>-275691882887636.25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-275691882887636.25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-1148716178698.4844</v>
      </c>
      <c r="L5797" s="444">
        <f t="shared" ca="1" si="212"/>
        <v>-276840599066334.75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-276840599066334.75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-1153502496109.728</v>
      </c>
      <c r="L5798" s="444">
        <f t="shared" ca="1" si="212"/>
        <v>-277994101562444.47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-277994101562444.47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-1158308756510.1853</v>
      </c>
      <c r="L5799" s="444">
        <f t="shared" ca="1" si="212"/>
        <v>-279152410318954.66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-279152410318954.66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-1163135042995.6443</v>
      </c>
      <c r="L5800" s="444">
        <f t="shared" ca="1" si="212"/>
        <v>-280315545361950.31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-280315545361950.31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-1167981439008.1262</v>
      </c>
      <c r="L5801" s="444">
        <f t="shared" ca="1" si="212"/>
        <v>-281483526800958.44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-281483526800958.44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-1172848028337.3269</v>
      </c>
      <c r="L5802" s="444">
        <f t="shared" ca="1" si="212"/>
        <v>-282656374829295.75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-282656374829295.75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-1177734895122.0657</v>
      </c>
      <c r="L5803" s="444">
        <f t="shared" ca="1" si="212"/>
        <v>-283834109724417.81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-283834109724417.81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-1182642123851.741</v>
      </c>
      <c r="L5804" s="444">
        <f t="shared" ca="1" si="212"/>
        <v>-285016751848269.56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-285016751848269.56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-1187569799367.7898</v>
      </c>
      <c r="L5805" s="444">
        <f t="shared" ca="1" si="212"/>
        <v>-286204321647637.38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-286204321647637.38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-1192518006865.1558</v>
      </c>
      <c r="L5806" s="444">
        <f t="shared" ca="1" si="212"/>
        <v>-287396839654502.5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-287396839654502.5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-1197486831893.7605</v>
      </c>
      <c r="L5807" s="444">
        <f t="shared" ca="1" si="212"/>
        <v>-288594326486396.25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-288594326486396.25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-1202476360359.9844</v>
      </c>
      <c r="L5808" s="444">
        <f t="shared" ca="1" si="212"/>
        <v>-289796802846756.25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-289796802846756.25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-1207486678528.1511</v>
      </c>
      <c r="L5809" s="444">
        <f t="shared" ca="1" si="212"/>
        <v>-291004289525284.38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-291004289525284.38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-1212517873022.0183</v>
      </c>
      <c r="L5810" s="444">
        <f t="shared" ca="1" si="212"/>
        <v>-292216807398306.38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-292216807398306.38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-1217570030826.2766</v>
      </c>
      <c r="L5811" s="444">
        <f t="shared" ca="1" si="212"/>
        <v>-293434377429132.63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-293434377429132.63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-1222643239288.0525</v>
      </c>
      <c r="L5812" s="444">
        <f t="shared" ca="1" si="212"/>
        <v>-294657020668420.69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-294657020668420.69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-1227737586118.4194</v>
      </c>
      <c r="L5813" s="444">
        <f t="shared" ca="1" si="212"/>
        <v>-295884758254539.13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-295884758254539.13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-1232853159393.9131</v>
      </c>
      <c r="L5814" s="444">
        <f t="shared" ca="1" si="212"/>
        <v>-297117611413933.06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-297117611413933.06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-1237990047558.0544</v>
      </c>
      <c r="L5815" s="444">
        <f t="shared" ca="1" si="212"/>
        <v>-298355601461491.13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-298355601461491.13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-1243148339422.8796</v>
      </c>
      <c r="L5816" s="444">
        <f t="shared" ca="1" si="212"/>
        <v>-299598749800914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-299598749800914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-1248328124170.4751</v>
      </c>
      <c r="L5817" s="444">
        <f t="shared" ca="1" si="212"/>
        <v>-300847077925084.5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-300847077925084.5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-1253529491354.5188</v>
      </c>
      <c r="L5818" s="444">
        <f t="shared" ca="1" si="212"/>
        <v>-302100607416439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-302100607416439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-1258752530901.8291</v>
      </c>
      <c r="L5819" s="444">
        <f t="shared" ca="1" si="212"/>
        <v>-303359359947340.81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-303359359947340.81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-1263997333113.9199</v>
      </c>
      <c r="L5820" s="444">
        <f t="shared" ca="1" si="212"/>
        <v>-304623357280454.75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-304623357280454.75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-1269263988668.5615</v>
      </c>
      <c r="L5821" s="444">
        <f t="shared" ca="1" si="212"/>
        <v>-305892621269123.31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-305892621269123.31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-1274552588621.3472</v>
      </c>
      <c r="L5822" s="444">
        <f t="shared" ca="1" si="212"/>
        <v>-307167173857744.69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-307167173857744.69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-1279863224407.2695</v>
      </c>
      <c r="L5823" s="444">
        <f t="shared" ca="1" si="212"/>
        <v>-308447037082151.94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-308447037082151.94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-1285195987842.2998</v>
      </c>
      <c r="L5824" s="444">
        <f t="shared" ca="1" si="212"/>
        <v>-309732233069994.25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-309732233069994.25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-1290550971124.9761</v>
      </c>
      <c r="L5825" s="444">
        <f t="shared" ca="1" si="212"/>
        <v>-311022784041119.25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-311022784041119.25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-1295928266837.9968</v>
      </c>
      <c r="L5826" s="444">
        <f t="shared" ca="1" si="212"/>
        <v>-312318712307957.25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-312318712307957.25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-1301327967949.8218</v>
      </c>
      <c r="L5827" s="444">
        <f t="shared" ca="1" si="212"/>
        <v>-313620040275907.06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-313620040275907.06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-1306750167816.2793</v>
      </c>
      <c r="L5828" s="444">
        <f t="shared" ca="1" si="212"/>
        <v>-314926790443723.31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-314926790443723.31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-1312194960182.1804</v>
      </c>
      <c r="L5829" s="444">
        <f t="shared" ca="1" si="212"/>
        <v>-316238985403905.5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-316238985403905.5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-1317662439182.9395</v>
      </c>
      <c r="L5830" s="444">
        <f t="shared" ca="1" si="212"/>
        <v>-317556647843088.44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-317556647843088.44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-1323152699346.2019</v>
      </c>
      <c r="L5831" s="444">
        <f t="shared" ca="1" si="212"/>
        <v>-318879800542434.63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-318879800542434.63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-1328665835593.4775</v>
      </c>
      <c r="L5832" s="444">
        <f t="shared" ca="1" si="212"/>
        <v>-320208466378028.13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-320208466378028.13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-1334201943241.7839</v>
      </c>
      <c r="L5833" s="444">
        <f t="shared" ca="1" si="212"/>
        <v>-321542668321269.94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-321542668321269.94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-1339761118005.2915</v>
      </c>
      <c r="L5834" s="444">
        <f t="shared" ca="1" si="212"/>
        <v>-322882429439275.25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-322882429439275.25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-1345343455996.9802</v>
      </c>
      <c r="L5835" s="444">
        <f t="shared" ca="1" si="212"/>
        <v>-324227772895272.25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-324227772895272.25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-1350949053730.301</v>
      </c>
      <c r="L5836" s="444">
        <f t="shared" ca="1" si="212"/>
        <v>-325578721949002.56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-325578721949002.56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-1356578008120.844</v>
      </c>
      <c r="L5837" s="444">
        <f t="shared" ca="1" si="212"/>
        <v>-326935299957123.44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-326935299957123.44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-1362230416488.0144</v>
      </c>
      <c r="L5838" s="444">
        <f t="shared" ca="1" si="212"/>
        <v>-328297530373611.44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-328297530373611.44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-1367906376556.7144</v>
      </c>
      <c r="L5839" s="444">
        <f t="shared" ca="1" si="212"/>
        <v>-329665436750168.13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-329665436750168.13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-1373605986459.0339</v>
      </c>
      <c r="L5840" s="444">
        <f t="shared" ca="1" si="212"/>
        <v>-331039042736627.19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-331039042736627.19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-1379329344735.9465</v>
      </c>
      <c r="L5841" s="444">
        <f t="shared" ca="1" si="212"/>
        <v>-332418372081363.13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-332418372081363.13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-1385076550339.0129</v>
      </c>
      <c r="L5842" s="444">
        <f t="shared" ca="1" si="212"/>
        <v>-333803448631702.13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-333803448631702.13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-1390847702632.0923</v>
      </c>
      <c r="L5843" s="444">
        <f t="shared" ca="1" si="212"/>
        <v>-335194296334334.19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-335194296334334.19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-1396642901393.0591</v>
      </c>
      <c r="L5844" s="444">
        <f t="shared" ca="1" si="212"/>
        <v>-336590939235727.25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-336590939235727.25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-1402462246815.5303</v>
      </c>
      <c r="L5845" s="444">
        <f t="shared" ca="1" si="212"/>
        <v>-337993401482542.75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-337993401482542.75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-1408305839510.5947</v>
      </c>
      <c r="L5846" s="444">
        <f t="shared" ca="1" si="212"/>
        <v>-339401707322053.38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-339401707322053.38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-1414173780508.5557</v>
      </c>
      <c r="L5847" s="444">
        <f t="shared" ca="1" si="212"/>
        <v>-340815881102561.94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-340815881102561.94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-1420066171260.6748</v>
      </c>
      <c r="L5848" s="444">
        <f t="shared" ca="1" si="212"/>
        <v>-342235947273822.63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-342235947273822.63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-1425983113640.9275</v>
      </c>
      <c r="L5849" s="444">
        <f t="shared" ca="1" si="212"/>
        <v>-343661930387463.56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-343661930387463.56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-1431924709947.7649</v>
      </c>
      <c r="L5850" s="444">
        <f t="shared" ca="1" si="212"/>
        <v>-345093855097411.31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-345093855097411.31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-1437891062905.8804</v>
      </c>
      <c r="L5851" s="444">
        <f t="shared" ca="1" si="212"/>
        <v>-346531746160317.19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-346531746160317.19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-1443882275667.9883</v>
      </c>
      <c r="L5852" s="444">
        <f t="shared" ca="1" si="212"/>
        <v>-347975628435985.19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-347975628435985.19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-1449898451816.605</v>
      </c>
      <c r="L5853" s="444">
        <f t="shared" ca="1" si="212"/>
        <v>-349425526887801.81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-349425526887801.81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-1455939695365.8408</v>
      </c>
      <c r="L5854" s="444">
        <f t="shared" ca="1" si="212"/>
        <v>-350881466583167.63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-350881466583167.63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-1462006110763.1985</v>
      </c>
      <c r="L5855" s="444">
        <f t="shared" ca="1" si="212"/>
        <v>-352343472693930.81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-352343472693930.81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-1468097802891.3784</v>
      </c>
      <c r="L5856" s="444">
        <f t="shared" ca="1" si="212"/>
        <v>-353811570496822.19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-353811570496822.19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-1474214877070.0925</v>
      </c>
      <c r="L5857" s="444">
        <f t="shared" ca="1" si="212"/>
        <v>-355285785373892.25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-355285785373892.25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-1480357439057.8843</v>
      </c>
      <c r="L5858" s="444">
        <f t="shared" ca="1" si="212"/>
        <v>-356766142812950.13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-356766142812950.13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-1486525595053.9587</v>
      </c>
      <c r="L5859" s="444">
        <f t="shared" ca="1" si="212"/>
        <v>-358252668408004.06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-358252668408004.06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-1492719451700.0168</v>
      </c>
      <c r="L5860" s="444">
        <f t="shared" ca="1" si="212"/>
        <v>-359745387859704.06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-359745387859704.06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-1498939116082.1003</v>
      </c>
      <c r="L5861" s="444">
        <f t="shared" ca="1" si="212"/>
        <v>-361244326975786.19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-361244326975786.19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-1505184695732.4424</v>
      </c>
      <c r="L5862" s="444">
        <f t="shared" ca="1" si="212"/>
        <v>-362749511671518.63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-362749511671518.63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-1511456298631.3276</v>
      </c>
      <c r="L5863" s="444">
        <f t="shared" ca="1" si="212"/>
        <v>-364260967970149.94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-364260967970149.94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-1517754033208.958</v>
      </c>
      <c r="L5864" s="444">
        <f t="shared" ca="1" si="212"/>
        <v>-365778722003358.88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-365778722003358.88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-1524078008347.3286</v>
      </c>
      <c r="L5865" s="444">
        <f t="shared" ca="1" si="212"/>
        <v>-367302800011706.19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-367302800011706.19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-1530428333382.1091</v>
      </c>
      <c r="L5866" s="444">
        <f t="shared" ca="1" si="212"/>
        <v>-368833228345088.31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-368833228345088.31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-1536805118104.5347</v>
      </c>
      <c r="L5867" s="444">
        <f t="shared" ca="1" si="212"/>
        <v>-370370033463192.88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-370370033463192.88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-1543208472763.3037</v>
      </c>
      <c r="L5868" s="444">
        <f t="shared" ca="1" si="212"/>
        <v>-371913241935956.19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-371913241935956.19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-1549638508066.4841</v>
      </c>
      <c r="L5869" s="444">
        <f t="shared" ca="1" si="212"/>
        <v>-373462880444022.69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-373462880444022.69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-1556095335183.4277</v>
      </c>
      <c r="L5870" s="444">
        <f t="shared" ca="1" si="212"/>
        <v>-375018975779206.13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-375018975779206.13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-1562579065746.6921</v>
      </c>
      <c r="L5871" s="444">
        <f t="shared" ca="1" si="212"/>
        <v>-376581554844952.81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-376581554844952.81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-1569089811853.97</v>
      </c>
      <c r="L5872" s="444">
        <f t="shared" ca="1" si="212"/>
        <v>-378150644656806.81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-378150644656806.81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-1575627686070.0283</v>
      </c>
      <c r="L5873" s="444">
        <f t="shared" ref="L5873:L6127" ca="1" si="217">I5873-J5873+K5873</f>
        <v>-379726272342876.81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-379726272342876.81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-1582192801428.6533</v>
      </c>
      <c r="L5874" s="444">
        <f t="shared" ca="1" si="217"/>
        <v>-381308465144305.44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-381308465144305.44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-1588785271434.606</v>
      </c>
      <c r="L5875" s="444">
        <f t="shared" ca="1" si="217"/>
        <v>-382897250415740.06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-382897250415740.06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-1595405210065.5835</v>
      </c>
      <c r="L5876" s="444">
        <f t="shared" ca="1" si="217"/>
        <v>-384492655625805.63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-384492655625805.63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-1602052731774.1902</v>
      </c>
      <c r="L5877" s="444">
        <f t="shared" ca="1" si="217"/>
        <v>-386094708357579.81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-386094708357579.81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-1608727951489.9158</v>
      </c>
      <c r="L5878" s="444">
        <f t="shared" ca="1" si="217"/>
        <v>-387703436309069.75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-387703436309069.75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-1615430984621.124</v>
      </c>
      <c r="L5879" s="444">
        <f t="shared" ca="1" si="217"/>
        <v>-389318867293690.88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-389318867293690.88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-1622161947057.0454</v>
      </c>
      <c r="L5880" s="444">
        <f t="shared" ca="1" si="217"/>
        <v>-390941029240747.94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-390941029240747.94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-1628920955169.783</v>
      </c>
      <c r="L5881" s="444">
        <f t="shared" ca="1" si="217"/>
        <v>-392569950195917.75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-392569950195917.75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-1635708125816.324</v>
      </c>
      <c r="L5882" s="444">
        <f t="shared" ca="1" si="217"/>
        <v>-394205658321734.06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-394205658321734.06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-1642523576340.5586</v>
      </c>
      <c r="L5883" s="444">
        <f t="shared" ca="1" si="217"/>
        <v>-395848181898074.63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-395848181898074.63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-1649367424575.311</v>
      </c>
      <c r="L5884" s="444">
        <f t="shared" ca="1" si="217"/>
        <v>-397497549322649.94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-397497549322649.94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-1656239788844.3748</v>
      </c>
      <c r="L5885" s="444">
        <f t="shared" ca="1" si="217"/>
        <v>-399153789111494.31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-399153789111494.31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-1663140787964.5596</v>
      </c>
      <c r="L5886" s="444">
        <f t="shared" ca="1" si="217"/>
        <v>-400816929899458.88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-400816929899458.88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-1670070541247.7454</v>
      </c>
      <c r="L5887" s="444">
        <f t="shared" ca="1" si="217"/>
        <v>-402487000440706.63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-402487000440706.63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-1677029168502.9443</v>
      </c>
      <c r="L5888" s="444">
        <f t="shared" ca="1" si="217"/>
        <v>-404164029609209.56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-404164029609209.56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-1684016790038.373</v>
      </c>
      <c r="L5889" s="444">
        <f t="shared" ca="1" si="217"/>
        <v>-405848046399247.94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-405848046399247.94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-1691033526663.533</v>
      </c>
      <c r="L5890" s="444">
        <f t="shared" ca="1" si="217"/>
        <v>-407539079925911.5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-407539079925911.5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-1698079499691.2979</v>
      </c>
      <c r="L5891" s="444">
        <f t="shared" ca="1" si="217"/>
        <v>-409237159425602.81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-409237159425602.81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-1705154830940.0117</v>
      </c>
      <c r="L5892" s="444">
        <f t="shared" ca="1" si="217"/>
        <v>-410942314256542.81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-410942314256542.81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-1712259642735.595</v>
      </c>
      <c r="L5893" s="444">
        <f t="shared" ca="1" si="217"/>
        <v>-412654573899278.44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-412654573899278.44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-1719394057913.6602</v>
      </c>
      <c r="L5894" s="444">
        <f t="shared" ca="1" si="217"/>
        <v>-414373967957192.13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-414373967957192.13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-1726558199821.6338</v>
      </c>
      <c r="L5895" s="444">
        <f t="shared" ca="1" si="217"/>
        <v>-416100526157013.75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-416100526157013.75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-1733752192320.8906</v>
      </c>
      <c r="L5896" s="444">
        <f t="shared" ca="1" si="217"/>
        <v>-417834278349334.63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-417834278349334.63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-1740976159788.8943</v>
      </c>
      <c r="L5897" s="444">
        <f t="shared" ca="1" si="217"/>
        <v>-419575254509123.5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-419575254509123.5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-1748230227121.3479</v>
      </c>
      <c r="L5898" s="444">
        <f t="shared" ca="1" si="217"/>
        <v>-421323484736244.88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-421323484736244.88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-1755514519734.3535</v>
      </c>
      <c r="L5899" s="444">
        <f t="shared" ca="1" si="217"/>
        <v>-423078999255979.25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-423078999255979.25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-1762829163566.5801</v>
      </c>
      <c r="L5900" s="444">
        <f t="shared" ca="1" si="217"/>
        <v>-424841828419545.81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-424841828419545.81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-1770174285081.4409</v>
      </c>
      <c r="L5901" s="444">
        <f t="shared" ca="1" si="217"/>
        <v>-426612002704627.25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-426612002704627.25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-1777550011269.2803</v>
      </c>
      <c r="L5902" s="444">
        <f t="shared" ca="1" si="217"/>
        <v>-428389552715896.5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-428389552715896.5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-1784956469649.5686</v>
      </c>
      <c r="L5903" s="444">
        <f t="shared" ca="1" si="217"/>
        <v>-430174509185546.06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-430174509185546.06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-1792393788273.1086</v>
      </c>
      <c r="L5904" s="444">
        <f t="shared" ca="1" si="217"/>
        <v>-431966902973819.19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-431966902973819.19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-1799862095724.2466</v>
      </c>
      <c r="L5905" s="444">
        <f t="shared" ca="1" si="217"/>
        <v>-433766765069543.44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-433766765069543.44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-1807361521123.0977</v>
      </c>
      <c r="L5906" s="444">
        <f t="shared" ca="1" si="217"/>
        <v>-435574126590666.56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-435574126590666.56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-1814892194127.7773</v>
      </c>
      <c r="L5907" s="444">
        <f t="shared" ca="1" si="217"/>
        <v>-437389018784794.31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-437389018784794.31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-1822454244936.6428</v>
      </c>
      <c r="L5908" s="444">
        <f t="shared" ca="1" si="217"/>
        <v>-439211473029730.94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-439211473029730.94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-1830047804290.5459</v>
      </c>
      <c r="L5909" s="444">
        <f t="shared" ca="1" si="217"/>
        <v>-441041520834021.5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-441041520834021.5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-1837673003475.0896</v>
      </c>
      <c r="L5910" s="444">
        <f t="shared" ca="1" si="217"/>
        <v>-442879193837496.56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-442879193837496.56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-1845329974322.9023</v>
      </c>
      <c r="L5911" s="444">
        <f t="shared" ca="1" si="217"/>
        <v>-444724523811819.44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-444724523811819.44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-1853018849215.9143</v>
      </c>
      <c r="L5912" s="444">
        <f t="shared" ca="1" si="217"/>
        <v>-446577542661035.38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-446577542661035.38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-1860739761087.6477</v>
      </c>
      <c r="L5913" s="444">
        <f t="shared" ca="1" si="217"/>
        <v>-448438282422123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-448438282422123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-1868492843425.5125</v>
      </c>
      <c r="L5914" s="444">
        <f t="shared" ca="1" si="217"/>
        <v>-450306775265548.5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-450306775265548.5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-1876278230273.1184</v>
      </c>
      <c r="L5915" s="444">
        <f t="shared" ca="1" si="217"/>
        <v>-452183053495821.63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-452183053495821.63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-1884096056232.5901</v>
      </c>
      <c r="L5916" s="444">
        <f t="shared" ca="1" si="217"/>
        <v>-454067149552054.19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-454067149552054.19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-1891946456466.8923</v>
      </c>
      <c r="L5917" s="444">
        <f t="shared" ca="1" si="217"/>
        <v>-455959096008521.06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-455959096008521.06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-1899829566702.1711</v>
      </c>
      <c r="L5918" s="444">
        <f t="shared" ca="1" si="217"/>
        <v>-457858925575223.25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-457858925575223.25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-1907745523230.0969</v>
      </c>
      <c r="L5919" s="444">
        <f t="shared" ca="1" si="217"/>
        <v>-459766671098453.38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-459766671098453.38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-1915694462910.2222</v>
      </c>
      <c r="L5920" s="444">
        <f t="shared" ca="1" si="217"/>
        <v>-461682365561363.63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-461682365561363.63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-1923676523172.3484</v>
      </c>
      <c r="L5921" s="444">
        <f t="shared" ca="1" si="217"/>
        <v>-463606042084536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-463606042084536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-1931691842018.8999</v>
      </c>
      <c r="L5922" s="444">
        <f t="shared" ca="1" si="217"/>
        <v>-465537733926554.88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-465537733926554.88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-1939740558027.312</v>
      </c>
      <c r="L5923" s="444">
        <f t="shared" ca="1" si="217"/>
        <v>-467477474484582.19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-467477474484582.19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-1947822810352.4258</v>
      </c>
      <c r="L5924" s="444">
        <f t="shared" ca="1" si="217"/>
        <v>-469425297294934.63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-469425297294934.63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-1955938738728.8943</v>
      </c>
      <c r="L5925" s="444">
        <f t="shared" ca="1" si="217"/>
        <v>-471381236033663.5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-471381236033663.5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-1964088483473.5979</v>
      </c>
      <c r="L5926" s="444">
        <f t="shared" ca="1" si="217"/>
        <v>-473345324517137.13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-473345324517137.13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-1972272185488.0715</v>
      </c>
      <c r="L5927" s="444">
        <f t="shared" ca="1" si="217"/>
        <v>-475317596702625.19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-475317596702625.19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-1980489986260.9382</v>
      </c>
      <c r="L5928" s="444">
        <f t="shared" ca="1" si="217"/>
        <v>-477298086688886.13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-477298086688886.13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-1988742027870.3589</v>
      </c>
      <c r="L5929" s="444">
        <f t="shared" ca="1" si="217"/>
        <v>-479286828716756.5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-479286828716756.5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-1997028452986.4856</v>
      </c>
      <c r="L5930" s="444">
        <f t="shared" ca="1" si="217"/>
        <v>-481283857169743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-481283857169743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-2005349404873.9294</v>
      </c>
      <c r="L5931" s="444">
        <f t="shared" ca="1" si="217"/>
        <v>-483289206574616.94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-483289206574616.94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-2013705027394.2373</v>
      </c>
      <c r="L5932" s="444">
        <f t="shared" ca="1" si="217"/>
        <v>-485302911602011.19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-485302911602011.19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-2022095465008.3801</v>
      </c>
      <c r="L5933" s="444">
        <f t="shared" ca="1" si="217"/>
        <v>-487325007067019.56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-487325007067019.56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-2030520862779.248</v>
      </c>
      <c r="L5934" s="444">
        <f t="shared" ca="1" si="217"/>
        <v>-489355527929798.81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-489355527929798.81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-2038981366374.1614</v>
      </c>
      <c r="L5935" s="444">
        <f t="shared" ca="1" si="217"/>
        <v>-491394509296173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-491394509296173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-2047477122067.3877</v>
      </c>
      <c r="L5936" s="444">
        <f t="shared" ca="1" si="217"/>
        <v>-493441986418240.38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-493441986418240.38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-2056008276742.6682</v>
      </c>
      <c r="L5937" s="444">
        <f t="shared" ca="1" si="217"/>
        <v>-495497994694983.06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-495497994694983.06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-2064574977895.7625</v>
      </c>
      <c r="L5938" s="444">
        <f t="shared" ca="1" si="217"/>
        <v>-497562569672878.81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-497562569672878.81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-2073177373636.9954</v>
      </c>
      <c r="L5939" s="444">
        <f t="shared" ca="1" si="217"/>
        <v>-499635747046515.81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-499635747046515.81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-2081815612693.8162</v>
      </c>
      <c r="L5940" s="444">
        <f t="shared" ca="1" si="217"/>
        <v>-501717562659209.63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-501717562659209.63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-2090489844413.373</v>
      </c>
      <c r="L5941" s="444">
        <f t="shared" ca="1" si="217"/>
        <v>-503808052503623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-503808052503623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-2099200218765.0957</v>
      </c>
      <c r="L5942" s="444">
        <f t="shared" ca="1" si="217"/>
        <v>-505907252722388.13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-505907252722388.13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-2107946886343.2834</v>
      </c>
      <c r="L5943" s="444">
        <f t="shared" ca="1" si="217"/>
        <v>-508015199608731.44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-508015199608731.44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-2116729998369.7141</v>
      </c>
      <c r="L5944" s="444">
        <f t="shared" ca="1" si="217"/>
        <v>-510131929607101.13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-510131929607101.13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-2125549706696.2549</v>
      </c>
      <c r="L5945" s="444">
        <f t="shared" ca="1" si="217"/>
        <v>-512257479313797.38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-512257479313797.38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-2134406163807.4888</v>
      </c>
      <c r="L5946" s="444">
        <f t="shared" ca="1" si="217"/>
        <v>-514391885477604.88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-514391885477604.88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-2143299522823.3533</v>
      </c>
      <c r="L5947" s="444">
        <f t="shared" ca="1" si="217"/>
        <v>-516535185000428.25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-516535185000428.25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-2152229937501.7844</v>
      </c>
      <c r="L5948" s="444">
        <f t="shared" ca="1" si="217"/>
        <v>-518687414937930.06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-518687414937930.06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-2161197562241.3752</v>
      </c>
      <c r="L5949" s="444">
        <f t="shared" ca="1" si="217"/>
        <v>-520848612500171.44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-520848612500171.44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-2170202552084.0476</v>
      </c>
      <c r="L5950" s="444">
        <f t="shared" ca="1" si="217"/>
        <v>-523018815052255.5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-523018815052255.5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-2179245062717.731</v>
      </c>
      <c r="L5951" s="444">
        <f t="shared" ca="1" si="217"/>
        <v>-525198060114973.25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-525198060114973.25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-2188325250479.0549</v>
      </c>
      <c r="L5952" s="444">
        <f t="shared" ca="1" si="217"/>
        <v>-527386385365452.31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-527386385365452.31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-2197443272356.0513</v>
      </c>
      <c r="L5953" s="444">
        <f t="shared" ca="1" si="217"/>
        <v>-529583828637808.38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-529583828637808.38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-2206599285990.8682</v>
      </c>
      <c r="L5954" s="444">
        <f t="shared" ca="1" si="217"/>
        <v>-531790427923799.25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-531790427923799.25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-2215793449682.4971</v>
      </c>
      <c r="L5955" s="444">
        <f t="shared" ca="1" si="217"/>
        <v>-534006221373481.75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-534006221373481.75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-2225025922389.5073</v>
      </c>
      <c r="L5956" s="444">
        <f t="shared" ca="1" si="217"/>
        <v>-536231247295871.25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-536231247295871.25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-2234296863732.7964</v>
      </c>
      <c r="L5957" s="444">
        <f t="shared" ca="1" si="217"/>
        <v>-538465544159604.06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-538465544159604.06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-2243606433998.3501</v>
      </c>
      <c r="L5958" s="444">
        <f t="shared" ca="1" si="217"/>
        <v>-540709150593602.44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-540709150593602.44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-2252954794140.0103</v>
      </c>
      <c r="L5959" s="444">
        <f t="shared" ca="1" si="217"/>
        <v>-542962105387742.44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-542962105387742.44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-2262342105782.2603</v>
      </c>
      <c r="L5960" s="444">
        <f t="shared" ca="1" si="217"/>
        <v>-545224447493524.69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-545224447493524.69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-2271768531223.0195</v>
      </c>
      <c r="L5961" s="444">
        <f t="shared" ca="1" si="217"/>
        <v>-547496216024747.69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-547496216024747.69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-2281234233436.4482</v>
      </c>
      <c r="L5962" s="444">
        <f t="shared" ca="1" si="217"/>
        <v>-549777450258184.13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-549777450258184.13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-2290739376075.7671</v>
      </c>
      <c r="L5963" s="444">
        <f t="shared" ca="1" si="217"/>
        <v>-552068189634259.88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-552068189634259.88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-2300284123476.0825</v>
      </c>
      <c r="L5964" s="444">
        <f t="shared" ca="1" si="217"/>
        <v>-554368473757735.94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-554368473757735.94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-2309868640657.2334</v>
      </c>
      <c r="L5965" s="444">
        <f t="shared" ca="1" si="217"/>
        <v>-556678342398393.19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-556678342398393.19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-2319493093326.6387</v>
      </c>
      <c r="L5966" s="444">
        <f t="shared" ca="1" si="217"/>
        <v>-558997835491719.81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-558997835491719.81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-2329157647882.166</v>
      </c>
      <c r="L5967" s="444">
        <f t="shared" ca="1" si="217"/>
        <v>-561326993139602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-561326993139602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-2338862471415.0083</v>
      </c>
      <c r="L5968" s="444">
        <f t="shared" ca="1" si="217"/>
        <v>-563665855611017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-563665855611017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-2348607731712.5708</v>
      </c>
      <c r="L5969" s="444">
        <f t="shared" ca="1" si="217"/>
        <v>-566014463342729.63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-566014463342729.63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-2358393597261.3735</v>
      </c>
      <c r="L5970" s="444">
        <f t="shared" ca="1" si="217"/>
        <v>-568372856939991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-568372856939991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-2368220237249.9624</v>
      </c>
      <c r="L5971" s="444">
        <f t="shared" ca="1" si="217"/>
        <v>-570741077177241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-570741077177241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-2378087821571.8374</v>
      </c>
      <c r="L5972" s="444">
        <f t="shared" ca="1" si="217"/>
        <v>-573119164998812.88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-573119164998812.88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-2387996520828.3867</v>
      </c>
      <c r="L5973" s="444">
        <f t="shared" ca="1" si="217"/>
        <v>-575507161519641.25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-575507161519641.25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-2397946506331.8384</v>
      </c>
      <c r="L5974" s="444">
        <f t="shared" ca="1" si="217"/>
        <v>-577905108025973.13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-577905108025973.13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-2407937950108.2212</v>
      </c>
      <c r="L5975" s="444">
        <f t="shared" ca="1" si="217"/>
        <v>-580313045976081.38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-580313045976081.38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-2417971024900.3389</v>
      </c>
      <c r="L5976" s="444">
        <f t="shared" ca="1" si="217"/>
        <v>-582731017000981.75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-582731017000981.75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-2428045904170.7573</v>
      </c>
      <c r="L5977" s="444">
        <f t="shared" ca="1" si="217"/>
        <v>-585159062905152.5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-585159062905152.5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-2438162762104.8022</v>
      </c>
      <c r="L5978" s="444">
        <f t="shared" ca="1" si="217"/>
        <v>-587597225667257.25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-587597225667257.25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-2448321773613.5718</v>
      </c>
      <c r="L5979" s="444">
        <f t="shared" ca="1" si="217"/>
        <v>-590045547440870.88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-590045547440870.88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-2458523114336.9619</v>
      </c>
      <c r="L5980" s="444">
        <f t="shared" ca="1" si="217"/>
        <v>-592504070555207.88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-592504070555207.88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-2468766960646.6992</v>
      </c>
      <c r="L5981" s="444">
        <f t="shared" ca="1" si="217"/>
        <v>-594972837515854.63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-594972837515854.63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-2479053489649.394</v>
      </c>
      <c r="L5982" s="444">
        <f t="shared" ca="1" si="217"/>
        <v>-597451891005504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-597451891005504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-2489382879189.6001</v>
      </c>
      <c r="L5983" s="444">
        <f t="shared" ca="1" si="217"/>
        <v>-599941273884693.63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-599941273884693.63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-2499755307852.8901</v>
      </c>
      <c r="L5984" s="444">
        <f t="shared" ca="1" si="217"/>
        <v>-602441029192546.5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-602441029192546.5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-2510170954968.9438</v>
      </c>
      <c r="L5985" s="444">
        <f t="shared" ca="1" si="217"/>
        <v>-604951200147515.5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-604951200147515.5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-2520630000614.6479</v>
      </c>
      <c r="L5986" s="444">
        <f t="shared" ca="1" si="217"/>
        <v>-607471830148130.13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-607471830148130.13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-2531132625617.209</v>
      </c>
      <c r="L5987" s="444">
        <f t="shared" ca="1" si="217"/>
        <v>-610002962773747.38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-610002962773747.38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-2541679011557.2808</v>
      </c>
      <c r="L5988" s="444">
        <f t="shared" ca="1" si="217"/>
        <v>-612544641785304.63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-612544641785304.63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-2552269340772.1025</v>
      </c>
      <c r="L5989" s="444">
        <f t="shared" ca="1" si="217"/>
        <v>-615096911126076.75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-615096911126076.75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-2562903796358.6533</v>
      </c>
      <c r="L5990" s="444">
        <f t="shared" ca="1" si="217"/>
        <v>-617659814922435.38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-617659814922435.38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-2573582562176.814</v>
      </c>
      <c r="L5991" s="444">
        <f t="shared" ca="1" si="217"/>
        <v>-620233397484612.25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-620233397484612.25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-2584305822852.5508</v>
      </c>
      <c r="L5992" s="444">
        <f t="shared" ca="1" si="217"/>
        <v>-622817703307464.75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-622817703307464.75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-2595073763781.103</v>
      </c>
      <c r="L5993" s="444">
        <f t="shared" ca="1" si="217"/>
        <v>-625412777071245.88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-625412777071245.88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-2605886571130.1909</v>
      </c>
      <c r="L5994" s="444">
        <f t="shared" ca="1" si="217"/>
        <v>-628018663642376.13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-628018663642376.13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-2616744431843.2339</v>
      </c>
      <c r="L5995" s="444">
        <f t="shared" ca="1" si="217"/>
        <v>-630635408074219.38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-630635408074219.38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-2627647533642.5806</v>
      </c>
      <c r="L5996" s="444">
        <f t="shared" ca="1" si="217"/>
        <v>-633263055607862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-633263055607862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-2638596065032.7583</v>
      </c>
      <c r="L5997" s="444">
        <f t="shared" ca="1" si="217"/>
        <v>-635901651672894.75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-635901651672894.75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-2649590215303.728</v>
      </c>
      <c r="L5998" s="444">
        <f t="shared" ca="1" si="217"/>
        <v>-638551241888198.5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-638551241888198.5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-2660630174534.1602</v>
      </c>
      <c r="L5999" s="444">
        <f t="shared" ca="1" si="217"/>
        <v>-641211872062732.63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-641211872062732.63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-2671716133594.7192</v>
      </c>
      <c r="L6000" s="444">
        <f t="shared" ca="1" si="217"/>
        <v>-643883588196327.38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-643883588196327.38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-2682848284151.3643</v>
      </c>
      <c r="L6001" s="444">
        <f t="shared" ca="1" si="217"/>
        <v>-646566436480478.75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-646566436480478.75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-2694026818668.6616</v>
      </c>
      <c r="L6002" s="444">
        <f t="shared" ca="1" si="217"/>
        <v>-649260463299147.38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-649260463299147.38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-2705251930413.1143</v>
      </c>
      <c r="L6003" s="444">
        <f t="shared" ca="1" si="217"/>
        <v>-651965715229560.5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-651965715229560.5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-2716523813456.502</v>
      </c>
      <c r="L6004" s="444">
        <f t="shared" ca="1" si="217"/>
        <v>-654682239043017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-654682239043017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-2727842662679.2373</v>
      </c>
      <c r="L6005" s="444">
        <f t="shared" ca="1" si="217"/>
        <v>-657410081705696.25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-657410081705696.25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-2739208673773.7344</v>
      </c>
      <c r="L6006" s="444">
        <f t="shared" ca="1" si="217"/>
        <v>-660149290379470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-660149290379470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-2750622043247.7915</v>
      </c>
      <c r="L6007" s="444">
        <f t="shared" ca="1" si="217"/>
        <v>-662899912422717.75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-662899912422717.75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-2762082968427.9907</v>
      </c>
      <c r="L6008" s="444">
        <f t="shared" ca="1" si="217"/>
        <v>-665661995391145.75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-665661995391145.75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-2773591647463.1074</v>
      </c>
      <c r="L6009" s="444">
        <f t="shared" ca="1" si="217"/>
        <v>-668435587038608.88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-668435587038608.88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-2785148279327.5371</v>
      </c>
      <c r="L6010" s="444">
        <f t="shared" ca="1" si="217"/>
        <v>-671220735317936.38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-671220735317936.38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-2796753063824.7349</v>
      </c>
      <c r="L6011" s="444">
        <f t="shared" ca="1" si="217"/>
        <v>-674017488381761.13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-674017488381761.13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-2808406201590.6714</v>
      </c>
      <c r="L6012" s="444">
        <f t="shared" ca="1" si="217"/>
        <v>-676825894583351.75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-676825894583351.75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-2820107894097.2988</v>
      </c>
      <c r="L6013" s="444">
        <f t="shared" ca="1" si="217"/>
        <v>-679646002477449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-679646002477449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-2831858343656.0376</v>
      </c>
      <c r="L6014" s="444">
        <f t="shared" ca="1" si="217"/>
        <v>-682477860821105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-682477860821105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-2843657753421.271</v>
      </c>
      <c r="L6015" s="444">
        <f t="shared" ca="1" si="217"/>
        <v>-685321518574526.25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-685321518574526.25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-2855506327393.8594</v>
      </c>
      <c r="L6016" s="444">
        <f t="shared" ca="1" si="217"/>
        <v>-688177024901920.13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-688177024901920.13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-2867404270424.667</v>
      </c>
      <c r="L6017" s="444">
        <f t="shared" ca="1" si="217"/>
        <v>-691044429172344.75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-691044429172344.75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-2879351788218.103</v>
      </c>
      <c r="L6018" s="444">
        <f t="shared" ca="1" si="217"/>
        <v>-693923780960562.88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-693923780960562.88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-2891349087335.6787</v>
      </c>
      <c r="L6019" s="444">
        <f t="shared" ca="1" si="217"/>
        <v>-696815130047898.5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-696815130047898.5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-2903396375199.5771</v>
      </c>
      <c r="L6020" s="444">
        <f t="shared" ca="1" si="217"/>
        <v>-699718526423098.13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-699718526423098.13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-2915493860096.2422</v>
      </c>
      <c r="L6021" s="444">
        <f t="shared" ca="1" si="217"/>
        <v>-702634020283194.38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-702634020283194.38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-2927641751179.9766</v>
      </c>
      <c r="L6022" s="444">
        <f t="shared" ca="1" si="217"/>
        <v>-705561662034374.38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-705561662034374.38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-2939840258476.5601</v>
      </c>
      <c r="L6023" s="444">
        <f t="shared" ca="1" si="217"/>
        <v>-708501502292850.88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-708501502292850.88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-2952089592886.8784</v>
      </c>
      <c r="L6024" s="444">
        <f t="shared" ca="1" si="217"/>
        <v>-711453591885737.75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-711453591885737.75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-2964389966190.5737</v>
      </c>
      <c r="L6025" s="444">
        <f t="shared" ca="1" si="217"/>
        <v>-714417981851928.38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-714417981851928.38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-2976741591049.7017</v>
      </c>
      <c r="L6026" s="444">
        <f t="shared" ca="1" si="217"/>
        <v>-717394723442978.13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-717394723442978.13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-2989144681012.4087</v>
      </c>
      <c r="L6027" s="444">
        <f t="shared" ca="1" si="217"/>
        <v>-720383868123990.5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-720383868123990.5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-3001599450516.627</v>
      </c>
      <c r="L6028" s="444">
        <f t="shared" ca="1" si="217"/>
        <v>-723385467574507.13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-723385467574507.13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-3014106114893.7798</v>
      </c>
      <c r="L6029" s="444">
        <f t="shared" ca="1" si="217"/>
        <v>-726399573689400.88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-726399573689400.88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-3026664890372.5034</v>
      </c>
      <c r="L6030" s="444">
        <f t="shared" ca="1" si="217"/>
        <v>-729426238579773.38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-729426238579773.38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-3039275994082.3892</v>
      </c>
      <c r="L6031" s="444">
        <f t="shared" ca="1" si="217"/>
        <v>-732465514573855.75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-732465514573855.75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-3051939644057.7324</v>
      </c>
      <c r="L6032" s="444">
        <f t="shared" ca="1" si="217"/>
        <v>-735517454217913.5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-735517454217913.5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-3064656059241.3062</v>
      </c>
      <c r="L6033" s="444">
        <f t="shared" ca="1" si="217"/>
        <v>-738582110277154.75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-738582110277154.75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-3077425459488.1445</v>
      </c>
      <c r="L6034" s="444">
        <f t="shared" ca="1" si="217"/>
        <v>-741659535736642.88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-741659535736642.88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-3090248065569.3452</v>
      </c>
      <c r="L6035" s="444">
        <f t="shared" ca="1" si="217"/>
        <v>-744749783802212.25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-744749783802212.25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-3103124099175.8843</v>
      </c>
      <c r="L6036" s="444">
        <f t="shared" ca="1" si="217"/>
        <v>-747852907901388.13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-747852907901388.13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-3116053782922.4507</v>
      </c>
      <c r="L6037" s="444">
        <f t="shared" ca="1" si="217"/>
        <v>-750968961684310.63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-750968961684310.63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-3129037340351.2944</v>
      </c>
      <c r="L6038" s="444">
        <f t="shared" ca="1" si="217"/>
        <v>-754097999024661.88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-754097999024661.88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-3142074995936.0913</v>
      </c>
      <c r="L6039" s="444">
        <f t="shared" ca="1" si="217"/>
        <v>-757240074020598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-757240074020598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-3155166975085.8252</v>
      </c>
      <c r="L6040" s="444">
        <f t="shared" ca="1" si="217"/>
        <v>-760395240995683.88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-760395240995683.88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-3168313504148.6826</v>
      </c>
      <c r="L6041" s="444">
        <f t="shared" ca="1" si="217"/>
        <v>-763563554499832.5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-763563554499832.5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-3181514810415.9688</v>
      </c>
      <c r="L6042" s="444">
        <f t="shared" ca="1" si="217"/>
        <v>-766745069310248.5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-766745069310248.5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-3194771122126.0352</v>
      </c>
      <c r="L6043" s="444">
        <f t="shared" ca="1" si="217"/>
        <v>-769939840432374.5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-769939840432374.5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-3208082668468.2271</v>
      </c>
      <c r="L6044" s="444">
        <f t="shared" ca="1" si="217"/>
        <v>-773147923100842.75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-773147923100842.75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-3221449679586.8447</v>
      </c>
      <c r="L6045" s="444">
        <f t="shared" ca="1" si="217"/>
        <v>-776369372780429.63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-776369372780429.63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-3234872386585.1235</v>
      </c>
      <c r="L6046" s="444">
        <f t="shared" ca="1" si="217"/>
        <v>-779604245167014.75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-779604245167014.75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-3248351021529.228</v>
      </c>
      <c r="L6047" s="444">
        <f t="shared" ca="1" si="217"/>
        <v>-782852596188544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-782852596188544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-3261885817452.2666</v>
      </c>
      <c r="L6048" s="444">
        <f t="shared" ca="1" si="217"/>
        <v>-786114482005996.25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-786114482005996.25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-3275477008358.3179</v>
      </c>
      <c r="L6049" s="444">
        <f t="shared" ca="1" si="217"/>
        <v>-789389959014354.63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-789389959014354.63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-3289124829226.4775</v>
      </c>
      <c r="L6050" s="444">
        <f t="shared" ca="1" si="217"/>
        <v>-792679083843581.13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-792679083843581.13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-3302829516014.9214</v>
      </c>
      <c r="L6051" s="444">
        <f t="shared" ca="1" si="217"/>
        <v>-795981913359596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-795981913359596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-3316591305664.9834</v>
      </c>
      <c r="L6052" s="444">
        <f t="shared" ca="1" si="217"/>
        <v>-799298504665261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-799298504665261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-3330410436105.2539</v>
      </c>
      <c r="L6053" s="444">
        <f t="shared" ca="1" si="217"/>
        <v>-802628915101366.25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-802628915101366.25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-3344287146255.6929</v>
      </c>
      <c r="L6054" s="444">
        <f t="shared" ca="1" si="217"/>
        <v>-805973202247622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-805973202247622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-3358221676031.7583</v>
      </c>
      <c r="L6055" s="444">
        <f t="shared" ca="1" si="217"/>
        <v>-809331423923653.75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-809331423923653.75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-3372214266348.5571</v>
      </c>
      <c r="L6056" s="444">
        <f t="shared" ca="1" si="217"/>
        <v>-812703638190002.25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-812703638190002.25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-3386265159125.0093</v>
      </c>
      <c r="L6057" s="444">
        <f t="shared" ca="1" si="217"/>
        <v>-816089903349127.25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-816089903349127.25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-3400374597288.0303</v>
      </c>
      <c r="L6058" s="444">
        <f t="shared" ca="1" si="217"/>
        <v>-819490277946415.25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-819490277946415.25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-3414542824776.73</v>
      </c>
      <c r="L6059" s="444">
        <f t="shared" ca="1" si="217"/>
        <v>-822904820771192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-822904820771192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-3428770086546.6333</v>
      </c>
      <c r="L6060" s="444">
        <f t="shared" ca="1" si="217"/>
        <v>-826333590857738.63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-826333590857738.63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-3443056628573.9111</v>
      </c>
      <c r="L6061" s="444">
        <f t="shared" ca="1" si="217"/>
        <v>-829776647486312.5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-829776647486312.5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-3457402697859.6353</v>
      </c>
      <c r="L6062" s="444">
        <f t="shared" ca="1" si="217"/>
        <v>-833234050184172.13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-833234050184172.13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-3471808542434.0503</v>
      </c>
      <c r="L6063" s="444">
        <f t="shared" ca="1" si="217"/>
        <v>-836705858726606.13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-836705858726606.13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-3486274411360.8589</v>
      </c>
      <c r="L6064" s="444">
        <f t="shared" ca="1" si="217"/>
        <v>-840192133137967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-840192133137967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-3500800554741.5293</v>
      </c>
      <c r="L6065" s="444">
        <f t="shared" ca="1" si="217"/>
        <v>-843692933692708.5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-843692933692708.5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-3515387223719.6187</v>
      </c>
      <c r="L6066" s="444">
        <f t="shared" ca="1" si="217"/>
        <v>-847208320916428.13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-847208320916428.13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-3530034670485.1172</v>
      </c>
      <c r="L6067" s="444">
        <f t="shared" ca="1" si="217"/>
        <v>-850738355586913.25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-850738355586913.25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-3544743148278.8052</v>
      </c>
      <c r="L6068" s="444">
        <f t="shared" ca="1" si="217"/>
        <v>-854283098735192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-854283098735192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-3559512911396.6333</v>
      </c>
      <c r="L6069" s="444">
        <f t="shared" ca="1" si="217"/>
        <v>-857842611646588.63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-857842611646588.63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-3574344215194.1191</v>
      </c>
      <c r="L6070" s="444">
        <f t="shared" ca="1" si="217"/>
        <v>-861416955861782.75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-861416955861782.75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-3589237316090.7612</v>
      </c>
      <c r="L6071" s="444">
        <f t="shared" ca="1" si="217"/>
        <v>-865006193177873.5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-865006193177873.5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-3604192471574.4727</v>
      </c>
      <c r="L6072" s="444">
        <f t="shared" ca="1" si="217"/>
        <v>-868610385649448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-868610385649448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-3619209940206.0332</v>
      </c>
      <c r="L6073" s="444">
        <f t="shared" ca="1" si="217"/>
        <v>-872229595589654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-872229595589654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-3634289981623.5581</v>
      </c>
      <c r="L6074" s="444">
        <f t="shared" ca="1" si="217"/>
        <v>-875863885571277.5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-875863885571277.5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-3649432856546.9897</v>
      </c>
      <c r="L6075" s="444">
        <f t="shared" ca="1" si="217"/>
        <v>-879513318427824.5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-879513318427824.5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-3664638826782.6025</v>
      </c>
      <c r="L6076" s="444">
        <f t="shared" ca="1" si="217"/>
        <v>-883177957254607.13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-883177957254607.13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-3679908155227.5298</v>
      </c>
      <c r="L6077" s="444">
        <f t="shared" ca="1" si="217"/>
        <v>-886857865409834.63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-886857865409834.63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-3695241105874.311</v>
      </c>
      <c r="L6078" s="444">
        <f t="shared" ca="1" si="217"/>
        <v>-890553106515708.88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-890553106515708.88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-3710637943815.4541</v>
      </c>
      <c r="L6079" s="444">
        <f t="shared" ca="1" si="217"/>
        <v>-894263744459524.38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-894263744459524.38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-3726098935248.0176</v>
      </c>
      <c r="L6080" s="444">
        <f t="shared" ca="1" si="217"/>
        <v>-897989843394772.38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-897989843394772.38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-3741624347478.2188</v>
      </c>
      <c r="L6081" s="444">
        <f t="shared" ca="1" si="217"/>
        <v>-901731467742250.63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-901731467742250.63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-3757214448926.0444</v>
      </c>
      <c r="L6082" s="444">
        <f t="shared" ca="1" si="217"/>
        <v>-905488682191176.63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-905488682191176.63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-3772869509129.9023</v>
      </c>
      <c r="L6083" s="444">
        <f t="shared" ca="1" si="217"/>
        <v>-909261551700306.5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-909261551700306.5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-3788589798751.2769</v>
      </c>
      <c r="L6084" s="444">
        <f t="shared" ca="1" si="217"/>
        <v>-913050141499057.75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-913050141499057.75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-3804375589579.4072</v>
      </c>
      <c r="L6085" s="444">
        <f t="shared" ca="1" si="217"/>
        <v>-916854517088637.13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-916854517088637.13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-3820227154535.9883</v>
      </c>
      <c r="L6086" s="444">
        <f t="shared" ca="1" si="217"/>
        <v>-920674744243173.13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-920674744243173.13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-3836144767679.8887</v>
      </c>
      <c r="L6087" s="444">
        <f t="shared" ca="1" si="217"/>
        <v>-924510889010853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-924510889010853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-3852128704211.8872</v>
      </c>
      <c r="L6088" s="444">
        <f t="shared" ca="1" si="217"/>
        <v>-928363017715064.88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-928363017715064.88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-3868179240479.437</v>
      </c>
      <c r="L6089" s="444">
        <f t="shared" ca="1" si="217"/>
        <v>-932231196955544.25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-932231196955544.25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-3884296653981.4341</v>
      </c>
      <c r="L6090" s="444">
        <f t="shared" ca="1" si="217"/>
        <v>-936115493609525.63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-936115493609525.63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-3900481223373.0234</v>
      </c>
      <c r="L6091" s="444">
        <f t="shared" ca="1" si="217"/>
        <v>-940015974832898.63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-940015974832898.63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-3916733228470.4116</v>
      </c>
      <c r="L6092" s="444">
        <f t="shared" ca="1" si="217"/>
        <v>-943932708061369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-943932708061369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-3933052950255.7036</v>
      </c>
      <c r="L6093" s="444">
        <f t="shared" ca="1" si="217"/>
        <v>-947865761011624.75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-947865761011624.75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-3949440670881.7695</v>
      </c>
      <c r="L6094" s="444">
        <f t="shared" ca="1" si="217"/>
        <v>-951815201682506.5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-951815201682506.5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-3965896673677.1108</v>
      </c>
      <c r="L6095" s="444">
        <f t="shared" ca="1" si="217"/>
        <v>-955781098356183.63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-955781098356183.63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-3982421243150.7651</v>
      </c>
      <c r="L6096" s="444">
        <f t="shared" ca="1" si="217"/>
        <v>-959763519599334.38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-959763519599334.38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-3999014664997.2266</v>
      </c>
      <c r="L6097" s="444">
        <f t="shared" ca="1" si="217"/>
        <v>-963762534264331.63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-963762534264331.63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-4015677226101.3818</v>
      </c>
      <c r="L6098" s="444">
        <f t="shared" ca="1" si="217"/>
        <v>-967778211490433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-967778211490433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-4032409214543.4707</v>
      </c>
      <c r="L6099" s="444">
        <f t="shared" ca="1" si="217"/>
        <v>-971810620704976.5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-971810620704976.5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-4049210919604.0688</v>
      </c>
      <c r="L6100" s="444">
        <f t="shared" ca="1" si="217"/>
        <v>-975859831624580.63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-975859831624580.63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-4066082631769.0859</v>
      </c>
      <c r="L6101" s="444">
        <f t="shared" ca="1" si="217"/>
        <v>-979925914256349.75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-979925914256349.75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-4083024642734.7905</v>
      </c>
      <c r="L6102" s="444">
        <f t="shared" ca="1" si="217"/>
        <v>-984008938899084.5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-984008938899084.5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-4100037245412.8516</v>
      </c>
      <c r="L6103" s="444">
        <f t="shared" ca="1" si="217"/>
        <v>-988108976144497.38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-988108976144497.38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-4117120733935.4063</v>
      </c>
      <c r="L6104" s="444">
        <f t="shared" ca="1" si="217"/>
        <v>-992226096878432.75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-992226096878432.75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-4134275403660.1362</v>
      </c>
      <c r="L6105" s="444">
        <f t="shared" ca="1" si="217"/>
        <v>-996360372282092.88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-996360372282092.88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-4151501551175.3867</v>
      </c>
      <c r="L6106" s="444">
        <f t="shared" ca="1" si="217"/>
        <v>-1000511873833268.3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-1000511873833268.3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-4168799474305.2842</v>
      </c>
      <c r="L6107" s="444">
        <f t="shared" ca="1" si="217"/>
        <v>-1004680673307573.5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-1004680673307573.5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-4186169472114.8901</v>
      </c>
      <c r="L6108" s="444">
        <f t="shared" ca="1" si="217"/>
        <v>-1008866842779688.4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-1008866842779688.4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-4203611844915.3682</v>
      </c>
      <c r="L6109" s="444">
        <f t="shared" ca="1" si="217"/>
        <v>-1013070454624603.8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-1013070454624603.8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-4221126894269.1821</v>
      </c>
      <c r="L6110" s="444">
        <f t="shared" ca="1" si="217"/>
        <v>-1017291581518872.9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-1017291581518872.9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-4238714922995.3037</v>
      </c>
      <c r="L6111" s="444">
        <f t="shared" ca="1" si="217"/>
        <v>-1021530296441868.1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-1021530296441868.1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-4256376235174.4507</v>
      </c>
      <c r="L6112" s="444">
        <f t="shared" ca="1" si="217"/>
        <v>-1025786672677042.6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-1025786672677042.6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-4274111136154.3442</v>
      </c>
      <c r="L6113" s="444">
        <f t="shared" ca="1" si="217"/>
        <v>-1030060783813197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-1030060783813197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-4291919932554.9868</v>
      </c>
      <c r="L6114" s="444">
        <f t="shared" ca="1" si="217"/>
        <v>-1034352703745752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-1034352703745752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-4309802932273.9668</v>
      </c>
      <c r="L6115" s="444">
        <f t="shared" ca="1" si="217"/>
        <v>-1038662506678026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-1038662506678026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-4327760444491.7749</v>
      </c>
      <c r="L6116" s="444">
        <f t="shared" ca="1" si="217"/>
        <v>-1042990267122517.8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-1042990267122517.8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-4345792779677.1572</v>
      </c>
      <c r="L6117" s="444">
        <f t="shared" ca="1" si="217"/>
        <v>-1047336059902194.9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-1047336059902194.9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-4363900249592.4785</v>
      </c>
      <c r="L6118" s="444">
        <f t="shared" ca="1" si="217"/>
        <v>-1051699960151787.4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-1051699960151787.4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-4382083167299.1147</v>
      </c>
      <c r="L6119" s="444">
        <f t="shared" ca="1" si="217"/>
        <v>-1056082043319086.5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-1056082043319086.5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-4400341847162.8604</v>
      </c>
      <c r="L6120" s="444">
        <f t="shared" ca="1" si="217"/>
        <v>-1060482385166249.4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-1060482385166249.4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-4418676604859.373</v>
      </c>
      <c r="L6121" s="444">
        <f t="shared" ca="1" si="217"/>
        <v>-1064901061771108.8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-1064901061771108.8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-4437087757379.6201</v>
      </c>
      <c r="L6122" s="444">
        <f t="shared" ca="1" si="217"/>
        <v>-1069338149528488.4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-1069338149528488.4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-4455575623035.3691</v>
      </c>
      <c r="L6123" s="444">
        <f t="shared" ca="1" si="217"/>
        <v>-1073793725151523.8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-1073793725151523.8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-4474140521464.6826</v>
      </c>
      <c r="L6124" s="444">
        <f t="shared" ca="1" si="217"/>
        <v>-1078267865672988.4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-1078267865672988.4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-4492782773637.4512</v>
      </c>
      <c r="L6125" s="444">
        <f t="shared" ca="1" si="217"/>
        <v>-1082760648446625.9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-1082760648446625.9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-4511502701860.9414</v>
      </c>
      <c r="L6126" s="444">
        <f t="shared" ca="1" si="217"/>
        <v>-1087272151148486.9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-1087272151148486.9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-4530300629785.3623</v>
      </c>
      <c r="L6127" s="444">
        <f t="shared" ca="1" si="217"/>
        <v>-1091802451778272.3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-1091802451778272.3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-4549176882409.4678</v>
      </c>
      <c r="L6128" s="444">
        <f t="shared" ref="L6128:L6250" ca="1" si="222">I6128-J6128+K6128</f>
        <v>-1096351628660681.8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-1096351628660681.8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-4568131786086.1738</v>
      </c>
      <c r="L6129" s="444">
        <f t="shared" ca="1" si="222"/>
        <v>-1100919760446767.9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-1100919760446767.9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-4587165668528.2002</v>
      </c>
      <c r="L6130" s="444">
        <f t="shared" ca="1" si="222"/>
        <v>-1105506926115296.1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-1105506926115296.1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-4606278858813.7334</v>
      </c>
      <c r="L6131" s="444">
        <f t="shared" ca="1" si="222"/>
        <v>-1110113204974109.9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-1110113204974109.9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-4625471687392.124</v>
      </c>
      <c r="L6132" s="444">
        <f t="shared" ca="1" si="222"/>
        <v>-1114738676661502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-1114738676661502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-4644744486089.5918</v>
      </c>
      <c r="L6133" s="444">
        <f t="shared" ca="1" si="222"/>
        <v>-1119383421147591.6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-1119383421147591.6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-4664097588114.9648</v>
      </c>
      <c r="L6134" s="444">
        <f t="shared" ca="1" si="222"/>
        <v>-1124047518735706.6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-1124047518735706.6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-4683531328065.4443</v>
      </c>
      <c r="L6135" s="444">
        <f t="shared" ca="1" si="222"/>
        <v>-1128731050063772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-1128731050063772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-4703046041932.3828</v>
      </c>
      <c r="L6136" s="444">
        <f t="shared" ca="1" si="222"/>
        <v>-1133434096105704.5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-1133434096105704.5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-4722642067107.1016</v>
      </c>
      <c r="L6137" s="444">
        <f t="shared" ca="1" si="222"/>
        <v>-1138156738172811.5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-1138156738172811.5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-4742319742386.7148</v>
      </c>
      <c r="L6138" s="444">
        <f t="shared" ca="1" si="222"/>
        <v>-1142899057915198.3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-1142899057915198.3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-4762079407979.9922</v>
      </c>
      <c r="L6139" s="444">
        <f t="shared" ca="1" si="222"/>
        <v>-1147661137323178.3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-1147661137323178.3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-4781921405513.2422</v>
      </c>
      <c r="L6140" s="444">
        <f t="shared" ca="1" si="222"/>
        <v>-1152443058728691.5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-1152443058728691.5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-4801846078036.2148</v>
      </c>
      <c r="L6141" s="444">
        <f t="shared" ca="1" si="222"/>
        <v>-1157244904806727.8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-1157244904806727.8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-4821853770028.0322</v>
      </c>
      <c r="L6142" s="444">
        <f t="shared" ca="1" si="222"/>
        <v>-1162066758576755.8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-1162066758576755.8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-4841944827403.1484</v>
      </c>
      <c r="L6143" s="444">
        <f t="shared" ca="1" si="222"/>
        <v>-1166908703404159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-1166908703404159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-4862119597517.3291</v>
      </c>
      <c r="L6144" s="444">
        <f t="shared" ca="1" si="222"/>
        <v>-1171770823001676.3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-1171770823001676.3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-4882378429173.6514</v>
      </c>
      <c r="L6145" s="444">
        <f t="shared" ca="1" si="222"/>
        <v>-1176653201430850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-1176653201430850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-4902721672628.542</v>
      </c>
      <c r="L6146" s="444">
        <f t="shared" ca="1" si="222"/>
        <v>-1181555923103478.5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-1181555923103478.5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-4923149679597.8271</v>
      </c>
      <c r="L6147" s="444">
        <f t="shared" ca="1" si="222"/>
        <v>-1186479072783076.3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-1186479072783076.3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-4943662803262.8174</v>
      </c>
      <c r="L6148" s="444">
        <f t="shared" ca="1" si="222"/>
        <v>-1191422735586339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-1191422735586339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-4964261398276.4121</v>
      </c>
      <c r="L6149" s="444">
        <f t="shared" ca="1" si="222"/>
        <v>-1196386996984615.5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-1196386996984615.5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-4984945820769.2314</v>
      </c>
      <c r="L6150" s="444">
        <f t="shared" ca="1" si="222"/>
        <v>-1201371942805384.8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-1201371942805384.8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-5005716428355.7695</v>
      </c>
      <c r="L6151" s="444">
        <f t="shared" ca="1" si="222"/>
        <v>-1206377659233740.5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-1206377659233740.5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-5026573580140.585</v>
      </c>
      <c r="L6152" s="444">
        <f t="shared" ca="1" si="222"/>
        <v>-1211404232813881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-1211404232813881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-5047517636724.5039</v>
      </c>
      <c r="L6153" s="444">
        <f t="shared" ca="1" si="222"/>
        <v>-1216451750450605.5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-1216451750450605.5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-5068548960210.8564</v>
      </c>
      <c r="L6154" s="444">
        <f t="shared" ca="1" si="222"/>
        <v>-1221520299410816.3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-1221520299410816.3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-5089667914211.7344</v>
      </c>
      <c r="L6155" s="444">
        <f t="shared" ca="1" si="222"/>
        <v>-1226609967325028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-1226609967325028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-5110874863854.2832</v>
      </c>
      <c r="L6156" s="444">
        <f t="shared" ca="1" si="222"/>
        <v>-1231720842188882.3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-1231720842188882.3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-5132170175787.0098</v>
      </c>
      <c r="L6157" s="444">
        <f t="shared" ca="1" si="222"/>
        <v>-1236853012364669.3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-1236853012364669.3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-5153554218186.1221</v>
      </c>
      <c r="L6158" s="444">
        <f t="shared" ca="1" si="222"/>
        <v>-1242006566582855.3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-1242006566582855.3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-5175027360761.8965</v>
      </c>
      <c r="L6159" s="444">
        <f t="shared" ca="1" si="222"/>
        <v>-1247181593943617.3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-1247181593943617.3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-5196589974765.0723</v>
      </c>
      <c r="L6160" s="444">
        <f t="shared" ca="1" si="222"/>
        <v>-1252378183918382.3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-1252378183918382.3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-5218242432993.2598</v>
      </c>
      <c r="L6161" s="444">
        <f t="shared" ca="1" si="222"/>
        <v>-1257596426351375.5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-1257596426351375.5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-5239985109797.3975</v>
      </c>
      <c r="L6162" s="444">
        <f t="shared" ca="1" si="222"/>
        <v>-1262836411461173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-1262836411461173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-5261818381088.2207</v>
      </c>
      <c r="L6163" s="444">
        <f t="shared" ca="1" si="222"/>
        <v>-1268098229842261.3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-1268098229842261.3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-5283742624342.7549</v>
      </c>
      <c r="L6164" s="444">
        <f t="shared" ca="1" si="222"/>
        <v>-1273381972466604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-1273381972466604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-5305758218610.8496</v>
      </c>
      <c r="L6165" s="444">
        <f t="shared" ca="1" si="222"/>
        <v>-1278687730685214.8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-1278687730685214.8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-5327865544521.7285</v>
      </c>
      <c r="L6166" s="444">
        <f t="shared" ca="1" si="222"/>
        <v>-1284015596229736.5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-1284015596229736.5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-5350064984290.5684</v>
      </c>
      <c r="L6167" s="444">
        <f t="shared" ca="1" si="222"/>
        <v>-1289365661214027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-1289365661214027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-5372356921725.1123</v>
      </c>
      <c r="L6168" s="444">
        <f t="shared" ca="1" si="222"/>
        <v>-1294738018135752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-1294738018135752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-5394741742232.2998</v>
      </c>
      <c r="L6169" s="444">
        <f t="shared" ca="1" si="222"/>
        <v>-1300132759877984.3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-1300132759877984.3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-5417219832824.9346</v>
      </c>
      <c r="L6170" s="444">
        <f t="shared" ca="1" si="222"/>
        <v>-1305549979710809.3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-1305549979710809.3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-5439791582128.3721</v>
      </c>
      <c r="L6171" s="444">
        <f t="shared" ca="1" si="222"/>
        <v>-1310989771292937.5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-1310989771292937.5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-5462457380387.2393</v>
      </c>
      <c r="L6172" s="444">
        <f t="shared" ca="1" si="222"/>
        <v>-1316452228673324.8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-1316452228673324.8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-5485217619472.1865</v>
      </c>
      <c r="L6173" s="444">
        <f t="shared" ca="1" si="222"/>
        <v>-1321937446292797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-1321937446292797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-5508072692886.6543</v>
      </c>
      <c r="L6174" s="444">
        <f t="shared" ca="1" si="222"/>
        <v>-1327445518985683.8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-1327445518985683.8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-5531022995773.6826</v>
      </c>
      <c r="L6175" s="444">
        <f t="shared" ca="1" si="222"/>
        <v>-1332976541981457.5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-1332976541981457.5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-5554068924922.7393</v>
      </c>
      <c r="L6176" s="444">
        <f t="shared" ca="1" si="222"/>
        <v>-1338530610906380.3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-1338530610906380.3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-5577210878776.584</v>
      </c>
      <c r="L6177" s="444">
        <f t="shared" ca="1" si="222"/>
        <v>-1344107821785156.8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-1344107821785156.8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-5600449257438.1533</v>
      </c>
      <c r="L6178" s="444">
        <f t="shared" ca="1" si="222"/>
        <v>-1349708271042595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-1349708271042595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-5623784462677.4795</v>
      </c>
      <c r="L6179" s="444">
        <f t="shared" ca="1" si="222"/>
        <v>-1355332055505272.5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-1355332055505272.5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-5647216897938.6357</v>
      </c>
      <c r="L6180" s="444">
        <f t="shared" ca="1" si="222"/>
        <v>-1360979272403211.3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-1360979272403211.3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-5670746968346.7139</v>
      </c>
      <c r="L6181" s="444">
        <f t="shared" ca="1" si="222"/>
        <v>-1366650019371558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-1366650019371558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-5694375080714.8252</v>
      </c>
      <c r="L6182" s="444">
        <f t="shared" ca="1" si="222"/>
        <v>-1372344394452272.8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-1372344394452272.8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-5718101643551.1367</v>
      </c>
      <c r="L6183" s="444">
        <f t="shared" ca="1" si="222"/>
        <v>-1378062496095824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-1378062496095824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-5741927067065.9336</v>
      </c>
      <c r="L6184" s="444">
        <f t="shared" ca="1" si="222"/>
        <v>-1383804423162890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-1383804423162890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-5765851763178.708</v>
      </c>
      <c r="L6185" s="444">
        <f t="shared" ca="1" si="222"/>
        <v>-1389570274926068.8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-1389570274926068.8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-5789876145525.2861</v>
      </c>
      <c r="L6186" s="444">
        <f t="shared" ca="1" si="222"/>
        <v>-1395360151071594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-1395360151071594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-5814000629464.9746</v>
      </c>
      <c r="L6187" s="444">
        <f t="shared" ca="1" si="222"/>
        <v>-1401174151701059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-1401174151701059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-5838225632087.7461</v>
      </c>
      <c r="L6188" s="444">
        <f t="shared" ca="1" si="222"/>
        <v>-1407012377333146.8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-1407012377333146.8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-5862551572221.4443</v>
      </c>
      <c r="L6189" s="444">
        <f t="shared" ca="1" si="222"/>
        <v>-1412874928905368.3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-1412874928905368.3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-5886978870439.0342</v>
      </c>
      <c r="L6190" s="444">
        <f t="shared" ca="1" si="222"/>
        <v>-1418761907775807.3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-1418761907775807.3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-5911507949065.8633</v>
      </c>
      <c r="L6191" s="444">
        <f t="shared" ca="1" si="222"/>
        <v>-1424673415724873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-1424673415724873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-5936139232186.9707</v>
      </c>
      <c r="L6192" s="444">
        <f t="shared" ca="1" si="222"/>
        <v>-1430609554957060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-1430609554957060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-5960873145654.417</v>
      </c>
      <c r="L6193" s="444">
        <f t="shared" ca="1" si="222"/>
        <v>-1436570428102714.5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-1436570428102714.5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-5985710117094.6436</v>
      </c>
      <c r="L6194" s="444">
        <f t="shared" ca="1" si="222"/>
        <v>-1442556138219809.3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-1442556138219809.3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-6010650575915.8721</v>
      </c>
      <c r="L6195" s="444">
        <f t="shared" ca="1" si="222"/>
        <v>-1448566788795725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-1448566788795725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-6035694953315.5205</v>
      </c>
      <c r="L6196" s="444">
        <f t="shared" ca="1" si="222"/>
        <v>-1454602483749040.5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-1454602483749040.5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-6060843682287.6689</v>
      </c>
      <c r="L6197" s="444">
        <f t="shared" ca="1" si="222"/>
        <v>-1460663327431328.3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-1460663327431328.3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-6086097197630.5342</v>
      </c>
      <c r="L6198" s="444">
        <f t="shared" ca="1" si="222"/>
        <v>-1466749424628958.8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-1466749424628958.8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-6111455935953.9951</v>
      </c>
      <c r="L6199" s="444">
        <f t="shared" ca="1" si="222"/>
        <v>-1472860880564912.8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-1472860880564912.8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-6136920335687.1367</v>
      </c>
      <c r="L6200" s="444">
        <f t="shared" ca="1" si="222"/>
        <v>-1478997800900600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-1478997800900600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-6162490837085.833</v>
      </c>
      <c r="L6201" s="444">
        <f t="shared" ca="1" si="222"/>
        <v>-1485160291737685.8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-1485160291737685.8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-6188167882240.3574</v>
      </c>
      <c r="L6202" s="444">
        <f t="shared" ca="1" si="222"/>
        <v>-1491348459619926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-1491348459619926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-6213951915083.0254</v>
      </c>
      <c r="L6203" s="444">
        <f t="shared" ca="1" si="222"/>
        <v>-1497562411535009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-1497562411535009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-6239843381395.8711</v>
      </c>
      <c r="L6204" s="444">
        <f t="shared" ca="1" si="222"/>
        <v>-1503802254916404.8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-1503802254916404.8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-6265842728818.3535</v>
      </c>
      <c r="L6205" s="444">
        <f t="shared" ca="1" si="222"/>
        <v>-1510068097645223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-1510068097645223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-6291950406855.0957</v>
      </c>
      <c r="L6206" s="444">
        <f t="shared" ca="1" si="222"/>
        <v>-1516360048052078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-1516360048052078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-6318166866883.6582</v>
      </c>
      <c r="L6207" s="444">
        <f t="shared" ca="1" si="222"/>
        <v>-1522678214918961.8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-1522678214918961.8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-6344492562162.3408</v>
      </c>
      <c r="L6208" s="444">
        <f t="shared" ca="1" si="222"/>
        <v>-1529022707481124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-1529022707481124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-6370927947838.0166</v>
      </c>
      <c r="L6209" s="444">
        <f t="shared" ca="1" si="222"/>
        <v>-1535393635428962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-1535393635428962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-6397473480954.0078</v>
      </c>
      <c r="L6210" s="444">
        <f t="shared" ca="1" si="222"/>
        <v>-1541791108909916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-1541791108909916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-6424129620457.9834</v>
      </c>
      <c r="L6211" s="444">
        <f t="shared" ca="1" si="222"/>
        <v>-1548215238530374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-1548215238530374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-6450896827209.8916</v>
      </c>
      <c r="L6212" s="444">
        <f t="shared" ca="1" si="222"/>
        <v>-1554666135357584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-1554666135357584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-6477775563989.9336</v>
      </c>
      <c r="L6213" s="444">
        <f t="shared" ca="1" si="222"/>
        <v>-1561143910921574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-1561143910921574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-6504766295506.5586</v>
      </c>
      <c r="L6214" s="444">
        <f t="shared" ca="1" si="222"/>
        <v>-1567648677217080.5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-1567648677217080.5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-6531869488404.502</v>
      </c>
      <c r="L6215" s="444">
        <f t="shared" ca="1" si="222"/>
        <v>-1574180546705485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-1574180546705485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-6559085611272.8545</v>
      </c>
      <c r="L6216" s="444">
        <f t="shared" ca="1" si="222"/>
        <v>-1580739632316757.8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-1580739632316757.8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-6586415134653.1572</v>
      </c>
      <c r="L6217" s="444">
        <f t="shared" ca="1" si="222"/>
        <v>-1587326047451411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-1587326047451411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-6613858531047.5459</v>
      </c>
      <c r="L6218" s="444">
        <f t="shared" ca="1" si="222"/>
        <v>-1593939905982458.5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-1593939905982458.5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-6641416274926.9102</v>
      </c>
      <c r="L6219" s="444">
        <f t="shared" ca="1" si="222"/>
        <v>-1600581322257385.5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-1600581322257385.5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-6669088842739.1064</v>
      </c>
      <c r="L6220" s="444">
        <f t="shared" ca="1" si="222"/>
        <v>-1607250411100124.5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-1607250411100124.5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-6696876712917.1855</v>
      </c>
      <c r="L6221" s="444">
        <f t="shared" ca="1" si="222"/>
        <v>-1613947287813041.8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-1613947287813041.8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-6724780365887.6738</v>
      </c>
      <c r="L6222" s="444">
        <f t="shared" ca="1" si="222"/>
        <v>-1620672068178929.5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-1620672068178929.5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-6752800284078.873</v>
      </c>
      <c r="L6223" s="444">
        <f t="shared" ca="1" si="222"/>
        <v>-1627424868463008.3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-1627424868463008.3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-6780936951929.2012</v>
      </c>
      <c r="L6224" s="444">
        <f t="shared" ca="1" si="222"/>
        <v>-1634205805414937.5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-1634205805414937.5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-6809190855895.5732</v>
      </c>
      <c r="L6225" s="444">
        <f t="shared" ca="1" si="222"/>
        <v>-1641014996270833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-1641014996270833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-6837562484461.8037</v>
      </c>
      <c r="L6226" s="444">
        <f t="shared" ca="1" si="222"/>
        <v>-1647852558755294.8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-1647852558755294.8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-6866052328147.0615</v>
      </c>
      <c r="L6227" s="444">
        <f t="shared" ca="1" si="222"/>
        <v>-1654718611083441.8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-1654718611083441.8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-6894660879514.3408</v>
      </c>
      <c r="L6228" s="444">
        <f t="shared" ca="1" si="222"/>
        <v>-1661613271962956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-1661613271962956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-6923388633178.9834</v>
      </c>
      <c r="L6229" s="444">
        <f t="shared" ca="1" si="222"/>
        <v>-1668536660596135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-1668536660596135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-6952236085817.2295</v>
      </c>
      <c r="L6230" s="444">
        <f t="shared" ca="1" si="222"/>
        <v>-1675488896681952.3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-1675488896681952.3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-6981203736174.8008</v>
      </c>
      <c r="L6231" s="444">
        <f t="shared" ca="1" si="222"/>
        <v>-1682470100418127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-1682470100418127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-7010292085075.5293</v>
      </c>
      <c r="L6232" s="444">
        <f t="shared" ca="1" si="222"/>
        <v>-1689480392503202.5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-1689480392503202.5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-7039501635430.0107</v>
      </c>
      <c r="L6233" s="444">
        <f t="shared" ca="1" si="222"/>
        <v>-1696519894138632.5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-1696519894138632.5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-7068832892244.3018</v>
      </c>
      <c r="L6234" s="444">
        <f t="shared" ca="1" si="222"/>
        <v>-1703588727030876.8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-1703588727030876.8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-7098286362628.6533</v>
      </c>
      <c r="L6235" s="444">
        <f t="shared" ca="1" si="222"/>
        <v>-1710687013393505.5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-1710687013393505.5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-7127862555806.2725</v>
      </c>
      <c r="L6236" s="444">
        <f t="shared" ca="1" si="222"/>
        <v>-1717814875949311.8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-1717814875949311.8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-7157561983122.1318</v>
      </c>
      <c r="L6237" s="444">
        <f t="shared" ca="1" si="222"/>
        <v>-1724972437932434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-1724972437932434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-7187385158051.8086</v>
      </c>
      <c r="L6238" s="444">
        <f t="shared" ca="1" si="222"/>
        <v>-1732159823090485.8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-1732159823090485.8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-7217332596210.3574</v>
      </c>
      <c r="L6239" s="444">
        <f t="shared" ca="1" si="222"/>
        <v>-1739377155686696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-1739377155686696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-7247404815361.2334</v>
      </c>
      <c r="L6240" s="444">
        <f t="shared" ca="1" si="222"/>
        <v>-1746624560502057.3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-1746624560502057.3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-7277602335425.2383</v>
      </c>
      <c r="L6241" s="444">
        <f t="shared" ca="1" si="222"/>
        <v>-1753902162837482.5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-1753902162837482.5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-7307925678489.5107</v>
      </c>
      <c r="L6242" s="444">
        <f t="shared" ca="1" si="222"/>
        <v>-1761210088515972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-1761210088515972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-7338375368816.5508</v>
      </c>
      <c r="L6243" s="444">
        <f t="shared" ca="1" si="222"/>
        <v>-1768548463884788.5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-1768548463884788.5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-7368951932853.2842</v>
      </c>
      <c r="L6244" s="444">
        <f t="shared" ca="1" si="222"/>
        <v>-1775917415817641.8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-1775917415817641.8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-7399655899240.1738</v>
      </c>
      <c r="L6245" s="444">
        <f t="shared" ca="1" si="222"/>
        <v>-1783317071716882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-1783317071716882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-7430487798820.3418</v>
      </c>
      <c r="L6246" s="444">
        <f t="shared" ca="1" si="222"/>
        <v>-1790747559515702.3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-1790747559515702.3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-7461448164648.7588</v>
      </c>
      <c r="L6247" s="444">
        <f t="shared" ca="1" si="222"/>
        <v>-1798209007680351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-1798209007680351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-7492537532001.4619</v>
      </c>
      <c r="L6248" s="444">
        <f t="shared" ca="1" si="222"/>
        <v>-1805701545212352.5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-1805701545212352.5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-7523756438384.8027</v>
      </c>
      <c r="L6249" s="444">
        <f t="shared" ca="1" si="222"/>
        <v>-1813225301650737.3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-1813225301650737.3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-7555105423544.7383</v>
      </c>
      <c r="L6250" s="444">
        <f t="shared" ca="1" si="222"/>
        <v>-1820780407074282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3451761.5415656292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56</v>
      </c>
      <c r="C4" s="463">
        <f ca="1">(SUMIFS(H:H,I:I,"&gt;0",L:L,"&lt;0"))</f>
        <v>672</v>
      </c>
      <c r="D4" s="456">
        <f t="array" aca="1" ref="D4" ca="1">INDEX(N:N,MATCH(C4,H:H,0),0)</f>
        <v>71711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3451761.5415656292</v>
      </c>
      <c r="C8" s="447">
        <f t="shared" ref="C8:C71" si="0">SUMIF(G:G,A8,J:J)</f>
        <v>0</v>
      </c>
      <c r="D8" s="447">
        <f ca="1">SUMIF(G:G,1,K:K)</f>
        <v>176598.67150167463</v>
      </c>
      <c r="E8" s="447">
        <f t="shared" ref="E8:E71" ca="1" si="1">B8-C8+D8</f>
        <v>3628360.2130673039</v>
      </c>
      <c r="F8" s="431"/>
      <c r="G8" s="459">
        <v>1</v>
      </c>
      <c r="H8" s="459">
        <v>1</v>
      </c>
      <c r="I8" s="444">
        <f ca="1">B1</f>
        <v>3451761.5415656292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14382.339756523454</v>
      </c>
      <c r="L8" s="444">
        <f t="shared" ref="L8:L262" ca="1" si="3">I8-J8+K8</f>
        <v>3466143.8813221524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3628360.2130673039</v>
      </c>
      <c r="C9" s="447">
        <f t="shared" si="0"/>
        <v>0</v>
      </c>
      <c r="D9" s="447">
        <f ca="1">SUMIF(G:G,2,K:K)</f>
        <v>185633.79469909304</v>
      </c>
      <c r="E9" s="447">
        <f t="shared" ca="1" si="1"/>
        <v>3813994.0077663967</v>
      </c>
      <c r="F9" s="431"/>
      <c r="G9" s="459">
        <v>1</v>
      </c>
      <c r="H9" s="459">
        <v>2</v>
      </c>
      <c r="I9" s="444">
        <f t="shared" ref="I9:I263" ca="1" si="5">L8</f>
        <v>3466143.8813221524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14442.266172175636</v>
      </c>
      <c r="L9" s="444">
        <f t="shared" ca="1" si="3"/>
        <v>3480586.1474943282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3813994.0077663967</v>
      </c>
      <c r="C10" s="447">
        <f t="shared" si="0"/>
        <v>0</v>
      </c>
      <c r="D10" s="447">
        <f ca="1">SUMIF(G:G,3,K:K)</f>
        <v>195131.17194688669</v>
      </c>
      <c r="E10" s="447">
        <f t="shared" ca="1" si="1"/>
        <v>4009125.1797132837</v>
      </c>
      <c r="F10" s="431"/>
      <c r="G10" s="459">
        <v>1</v>
      </c>
      <c r="H10" s="459">
        <v>3</v>
      </c>
      <c r="I10" s="444">
        <f t="shared" ca="1" si="5"/>
        <v>3480586.1474943282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14502.442281226367</v>
      </c>
      <c r="L10" s="444">
        <f t="shared" ca="1" si="3"/>
        <v>3495088.5897755544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4009125.1797132837</v>
      </c>
      <c r="C11" s="447">
        <f t="shared" si="0"/>
        <v>0</v>
      </c>
      <c r="D11" s="447">
        <f ca="1">SUMIF(G:G,4,K:K)</f>
        <v>205114.45303957624</v>
      </c>
      <c r="E11" s="447">
        <f t="shared" ca="1" si="1"/>
        <v>4214239.63275286</v>
      </c>
      <c r="F11" s="431"/>
      <c r="G11" s="459">
        <v>1</v>
      </c>
      <c r="H11" s="459">
        <v>4</v>
      </c>
      <c r="I11" s="444">
        <f t="shared" ca="1" si="5"/>
        <v>3495088.5897755544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14562.869124064808</v>
      </c>
      <c r="L11" s="444">
        <f t="shared" ca="1" si="3"/>
        <v>3509651.4588996191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4214239.63275286</v>
      </c>
      <c r="C12" s="447">
        <f t="shared" si="0"/>
        <v>0</v>
      </c>
      <c r="D12" s="447">
        <f ca="1">SUMIF(G:G,5,K:K)</f>
        <v>215608.49774005459</v>
      </c>
      <c r="E12" s="447">
        <f t="shared" ca="1" si="1"/>
        <v>4429848.1304929145</v>
      </c>
      <c r="F12" s="431"/>
      <c r="G12" s="459">
        <v>1</v>
      </c>
      <c r="H12" s="459">
        <v>5</v>
      </c>
      <c r="I12" s="444">
        <f t="shared" ca="1" si="5"/>
        <v>3509651.4588996191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14623.547745415079</v>
      </c>
      <c r="L12" s="444">
        <f t="shared" ca="1" si="3"/>
        <v>3524275.0066450341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4429848.1304929145</v>
      </c>
      <c r="C13" s="447">
        <f t="shared" si="0"/>
        <v>110555.47832289393</v>
      </c>
      <c r="D13" s="447">
        <f ca="1">SUMIF(G:G,6,K:K)</f>
        <v>225249.79270896773</v>
      </c>
      <c r="E13" s="447">
        <f t="shared" ca="1" si="1"/>
        <v>4544542.444878988</v>
      </c>
      <c r="F13" s="431"/>
      <c r="G13" s="459">
        <v>1</v>
      </c>
      <c r="H13" s="459">
        <v>6</v>
      </c>
      <c r="I13" s="444">
        <f t="shared" ca="1" si="5"/>
        <v>3524275.0066450341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14684.479194354308</v>
      </c>
      <c r="L13" s="444">
        <f t="shared" ca="1" si="3"/>
        <v>3538959.4858393883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4544542.444878988</v>
      </c>
      <c r="C14" s="447">
        <f t="shared" si="0"/>
        <v>265333.14797494543</v>
      </c>
      <c r="D14" s="447">
        <f ca="1">SUMIF(G:G,7,K:K)</f>
        <v>225210.37041394279</v>
      </c>
      <c r="E14" s="447">
        <f t="shared" ca="1" si="1"/>
        <v>4504419.6673179856</v>
      </c>
      <c r="F14" s="431"/>
      <c r="G14" s="459">
        <v>1</v>
      </c>
      <c r="H14" s="459">
        <v>7</v>
      </c>
      <c r="I14" s="444">
        <f t="shared" ca="1" si="5"/>
        <v>3538959.4858393883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14745.664524330785</v>
      </c>
      <c r="L14" s="444">
        <f t="shared" ca="1" si="3"/>
        <v>3553705.1503637191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4504419.6673179856</v>
      </c>
      <c r="C15" s="447">
        <f t="shared" si="0"/>
        <v>265333.14797494543</v>
      </c>
      <c r="D15" s="447">
        <f ca="1">SUMIF(G:G,8,K:K)</f>
        <v>223157.6129656354</v>
      </c>
      <c r="E15" s="447">
        <f t="shared" ca="1" si="1"/>
        <v>4462244.132308675</v>
      </c>
      <c r="F15" s="431"/>
      <c r="G15" s="459">
        <v>1</v>
      </c>
      <c r="H15" s="459">
        <v>8</v>
      </c>
      <c r="I15" s="444">
        <f t="shared" ca="1" si="5"/>
        <v>3553705.1503637191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14807.104793182161</v>
      </c>
      <c r="L15" s="444">
        <f t="shared" ca="1" si="3"/>
        <v>3568512.2551569012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4462244.132308675</v>
      </c>
      <c r="C16" s="447">
        <f t="shared" si="0"/>
        <v>246150.24357494549</v>
      </c>
      <c r="D16" s="447">
        <f ca="1">SUMIF(G:G,9,K:K)</f>
        <v>221486.12875375294</v>
      </c>
      <c r="E16" s="447">
        <f t="shared" ca="1" si="1"/>
        <v>4437580.0174874831</v>
      </c>
      <c r="F16" s="431"/>
      <c r="G16" s="459">
        <v>1</v>
      </c>
      <c r="H16" s="459">
        <v>9</v>
      </c>
      <c r="I16" s="444">
        <f t="shared" ca="1" si="5"/>
        <v>3568512.2551569012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14868.801063153755</v>
      </c>
      <c r="L16" s="444">
        <f t="shared" ca="1" si="3"/>
        <v>3583381.0562200551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4437580.0174874831</v>
      </c>
      <c r="C17" s="447">
        <f t="shared" si="0"/>
        <v>244406.34317494548</v>
      </c>
      <c r="D17" s="447">
        <f ca="1">SUMIF(G:G,10,K:K)</f>
        <v>220313.48708410849</v>
      </c>
      <c r="E17" s="447">
        <f t="shared" ca="1" si="1"/>
        <v>4413487.1613966459</v>
      </c>
      <c r="F17" s="431"/>
      <c r="G17" s="459">
        <v>1</v>
      </c>
      <c r="H17" s="459">
        <v>10</v>
      </c>
      <c r="I17" s="444">
        <f t="shared" ca="1" si="5"/>
        <v>3583381.0562200551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14930.754400916894</v>
      </c>
      <c r="L17" s="444">
        <f t="shared" ca="1" si="3"/>
        <v>3598311.810620972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4413487.1613966459</v>
      </c>
      <c r="C18" s="447">
        <f t="shared" si="0"/>
        <v>244406.34317494548</v>
      </c>
      <c r="D18" s="447">
        <f ca="1">SUMIF(G:G,11,K:K)</f>
        <v>219080.85084110984</v>
      </c>
      <c r="E18" s="447">
        <f t="shared" ca="1" si="1"/>
        <v>4388161.66906281</v>
      </c>
      <c r="F18" s="431"/>
      <c r="G18" s="459">
        <v>1</v>
      </c>
      <c r="H18" s="459">
        <v>11</v>
      </c>
      <c r="I18" s="444">
        <f t="shared" ca="1" si="5"/>
        <v>3598311.810620972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14992.965877587383</v>
      </c>
      <c r="L18" s="444">
        <f t="shared" ca="1" si="3"/>
        <v>3613304.7764985594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4388161.66906281</v>
      </c>
      <c r="C19" s="447">
        <f t="shared" si="0"/>
        <v>244406.34317494548</v>
      </c>
      <c r="D19" s="447">
        <f ca="1">SUMIF(G:G,12,K:K)</f>
        <v>217785.15058852162</v>
      </c>
      <c r="E19" s="447">
        <f t="shared" ca="1" si="1"/>
        <v>4361540.4764763862</v>
      </c>
      <c r="F19" s="431"/>
      <c r="G19" s="459">
        <v>1</v>
      </c>
      <c r="H19" s="459">
        <v>12</v>
      </c>
      <c r="I19" s="444">
        <f t="shared" ca="1" si="5"/>
        <v>3613304.7764985594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15055.436568743999</v>
      </c>
      <c r="L19" s="444">
        <f t="shared" ca="1" si="3"/>
        <v>3628360.2130673034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4361540.4764763862</v>
      </c>
      <c r="C20" s="447">
        <f t="shared" si="0"/>
        <v>244406.34317494548</v>
      </c>
      <c r="D20" s="447">
        <f ca="1">SUMIF(G:G,13,K:K)</f>
        <v>216423.15985192501</v>
      </c>
      <c r="E20" s="447">
        <f t="shared" ca="1" si="1"/>
        <v>4333557.2931533661</v>
      </c>
      <c r="F20" s="431"/>
      <c r="G20" s="459">
        <v>2</v>
      </c>
      <c r="H20" s="459">
        <v>13</v>
      </c>
      <c r="I20" s="444">
        <f t="shared" ca="1" si="5"/>
        <v>3628360.2130673034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15118.1675544471</v>
      </c>
      <c r="L20" s="444">
        <f t="shared" ca="1" si="3"/>
        <v>3643478.3806217504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4333557.2931533661</v>
      </c>
      <c r="C21" s="447">
        <f t="shared" si="0"/>
        <v>244406.34317494548</v>
      </c>
      <c r="D21" s="447">
        <f ca="1">SUMIF(G:G,14,K:K)</f>
        <v>214991.48708434685</v>
      </c>
      <c r="E21" s="447">
        <f t="shared" ca="1" si="1"/>
        <v>4304142.4370627673</v>
      </c>
      <c r="F21" s="431"/>
      <c r="G21" s="459">
        <v>2</v>
      </c>
      <c r="H21" s="459">
        <v>14</v>
      </c>
      <c r="I21" s="444">
        <f t="shared" ca="1" si="5"/>
        <v>3643478.3806217504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15181.159919257292</v>
      </c>
      <c r="L21" s="444">
        <f t="shared" ca="1" si="3"/>
        <v>3658659.5405410076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4304142.4370627673</v>
      </c>
      <c r="C22" s="447">
        <f t="shared" si="0"/>
        <v>244406.34317494548</v>
      </c>
      <c r="D22" s="447">
        <f ca="1">SUMIF(G:G,15,K:K)</f>
        <v>213486.56722083373</v>
      </c>
      <c r="E22" s="447">
        <f t="shared" ca="1" si="1"/>
        <v>4273222.6611086559</v>
      </c>
      <c r="F22" s="431"/>
      <c r="G22" s="459">
        <v>2</v>
      </c>
      <c r="H22" s="459">
        <v>15</v>
      </c>
      <c r="I22" s="444">
        <f t="shared" ca="1" si="5"/>
        <v>3658659.5405410076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15244.414752254197</v>
      </c>
      <c r="L22" s="444">
        <f t="shared" ca="1" si="3"/>
        <v>3673903.9552932619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4273222.6611086559</v>
      </c>
      <c r="C23" s="447">
        <f t="shared" si="0"/>
        <v>244406.34317494548</v>
      </c>
      <c r="D23" s="447">
        <f ca="1">SUMIF(G:G,16,K:K)</f>
        <v>211904.65280094341</v>
      </c>
      <c r="E23" s="447">
        <f t="shared" ca="1" si="1"/>
        <v>4240720.970734654</v>
      </c>
      <c r="F23" s="431"/>
      <c r="G23" s="459">
        <v>2</v>
      </c>
      <c r="H23" s="459">
        <v>16</v>
      </c>
      <c r="I23" s="444">
        <f t="shared" ca="1" si="5"/>
        <v>3673903.9552932619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15307.933147055257</v>
      </c>
      <c r="L23" s="444">
        <f t="shared" ca="1" si="3"/>
        <v>3689211.888440317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4240720.970734654</v>
      </c>
      <c r="C24" s="447">
        <f t="shared" si="0"/>
        <v>244406.34317494548</v>
      </c>
      <c r="D24" s="447">
        <f ca="1">SUMIF(G:G,17,K:K)</f>
        <v>210241.80463704502</v>
      </c>
      <c r="E24" s="447">
        <f t="shared" ca="1" si="1"/>
        <v>4206556.4321967531</v>
      </c>
      <c r="F24" s="431"/>
      <c r="G24" s="459">
        <v>2</v>
      </c>
      <c r="H24" s="459">
        <v>17</v>
      </c>
      <c r="I24" s="444">
        <f t="shared" ca="1" si="5"/>
        <v>3689211.888440317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15371.716201834653</v>
      </c>
      <c r="L24" s="444">
        <f t="shared" ca="1" si="3"/>
        <v>3704583.6046421519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4206556.4321967531</v>
      </c>
      <c r="C25" s="447">
        <f t="shared" si="0"/>
        <v>244406.34317494548</v>
      </c>
      <c r="D25" s="447">
        <f ca="1">SUMIF(G:G,18,K:K)</f>
        <v>208493.88200519251</v>
      </c>
      <c r="E25" s="447">
        <f t="shared" ca="1" si="1"/>
        <v>4170643.9710269999</v>
      </c>
      <c r="F25" s="431"/>
      <c r="G25" s="459">
        <v>2</v>
      </c>
      <c r="H25" s="459">
        <v>18</v>
      </c>
      <c r="I25" s="444">
        <f t="shared" ca="1" si="5"/>
        <v>3704583.6046421519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15435.7650193423</v>
      </c>
      <c r="L25" s="444">
        <f t="shared" ca="1" si="3"/>
        <v>3720019.3696614942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4170643.9710269999</v>
      </c>
      <c r="C26" s="447">
        <f t="shared" si="0"/>
        <v>244406.34317494548</v>
      </c>
      <c r="D26" s="447">
        <f ca="1">SUMIF(G:G,19,K:K)</f>
        <v>206656.53233414388</v>
      </c>
      <c r="E26" s="447">
        <f t="shared" ca="1" si="1"/>
        <v>4132894.1601861981</v>
      </c>
      <c r="F26" s="431"/>
      <c r="G26" s="459">
        <v>2</v>
      </c>
      <c r="H26" s="459">
        <v>19</v>
      </c>
      <c r="I26" s="444">
        <f t="shared" ca="1" si="5"/>
        <v>3720019.3696614942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15500.080706922892</v>
      </c>
      <c r="L26" s="444">
        <f t="shared" ca="1" si="3"/>
        <v>3735519.450368417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4132894.1601861981</v>
      </c>
      <c r="C27" s="447">
        <f t="shared" si="0"/>
        <v>244406.34317494548</v>
      </c>
      <c r="D27" s="447">
        <f ca="1">SUMIF(G:G,20,K:K)</f>
        <v>204725.18036685203</v>
      </c>
      <c r="E27" s="447">
        <f t="shared" ca="1" si="1"/>
        <v>4093212.9973781044</v>
      </c>
      <c r="F27" s="431"/>
      <c r="G27" s="459">
        <v>2</v>
      </c>
      <c r="H27" s="459">
        <v>20</v>
      </c>
      <c r="I27" s="444">
        <f t="shared" ca="1" si="5"/>
        <v>3735519.450368417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15564.664376535071</v>
      </c>
      <c r="L27" s="444">
        <f t="shared" ca="1" si="3"/>
        <v>3751084.1147449519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4093212.9973781044</v>
      </c>
      <c r="C28" s="447">
        <f t="shared" si="0"/>
        <v>244406.34317494548</v>
      </c>
      <c r="D28" s="447">
        <f ca="1">SUMIF(G:G,21,K:K)</f>
        <v>202695.01676743588</v>
      </c>
      <c r="E28" s="447">
        <f t="shared" ca="1" si="1"/>
        <v>4051501.6709705945</v>
      </c>
      <c r="F28" s="431"/>
      <c r="G28" s="459">
        <v>2</v>
      </c>
      <c r="H28" s="459">
        <v>21</v>
      </c>
      <c r="I28" s="444">
        <f t="shared" ca="1" si="5"/>
        <v>3751084.1147449519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15629.517144770631</v>
      </c>
      <c r="L28" s="444">
        <f t="shared" ca="1" si="3"/>
        <v>3766713.6318897228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4051501.6709705945</v>
      </c>
      <c r="C29" s="447">
        <f t="shared" si="0"/>
        <v>244406.34317494548</v>
      </c>
      <c r="D29" s="447">
        <f ca="1">SUMIF(G:G,22,K:K)</f>
        <v>200560.98614526319</v>
      </c>
      <c r="E29" s="447">
        <f t="shared" ca="1" si="1"/>
        <v>4007656.313940912</v>
      </c>
      <c r="F29" s="431"/>
      <c r="G29" s="459">
        <v>2</v>
      </c>
      <c r="H29" s="459">
        <v>22</v>
      </c>
      <c r="I29" s="444">
        <f t="shared" ca="1" si="5"/>
        <v>3766713.6318897228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15694.640132873845</v>
      </c>
      <c r="L29" s="444">
        <f t="shared" ca="1" si="3"/>
        <v>3782408.2720225966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4007656.313940912</v>
      </c>
      <c r="C30" s="447">
        <f t="shared" si="0"/>
        <v>244406.34317494548</v>
      </c>
      <c r="D30" s="447">
        <f ca="1">SUMIF(G:G,23,K:K)</f>
        <v>198317.77446632241</v>
      </c>
      <c r="E30" s="447">
        <f t="shared" ca="1" si="1"/>
        <v>3961567.7452322887</v>
      </c>
      <c r="F30" s="431"/>
      <c r="G30" s="459">
        <v>2</v>
      </c>
      <c r="H30" s="459">
        <v>23</v>
      </c>
      <c r="I30" s="444">
        <f t="shared" ca="1" si="5"/>
        <v>3782408.2720225966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15760.034466760819</v>
      </c>
      <c r="L30" s="444">
        <f t="shared" ca="1" si="3"/>
        <v>3798168.3064893573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3961567.7452322887</v>
      </c>
      <c r="C31" s="447">
        <f t="shared" si="0"/>
        <v>244406.34317494548</v>
      </c>
      <c r="D31" s="447">
        <f ca="1">SUMIF(G:G,24,K:K)</f>
        <v>195959.79582053664</v>
      </c>
      <c r="E31" s="447">
        <f t="shared" ca="1" si="1"/>
        <v>3913121.1978778797</v>
      </c>
      <c r="F31" s="431"/>
      <c r="G31" s="459">
        <v>2</v>
      </c>
      <c r="H31" s="459">
        <v>24</v>
      </c>
      <c r="I31" s="444">
        <f t="shared" ca="1" si="5"/>
        <v>3798168.3064893573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15825.701277038988</v>
      </c>
      <c r="L31" s="444">
        <f t="shared" ca="1" si="3"/>
        <v>3813994.0077663963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3913121.1978778797</v>
      </c>
      <c r="C32" s="447">
        <f t="shared" si="0"/>
        <v>244406.34317494548</v>
      </c>
      <c r="D32" s="447">
        <f ca="1">SUMIF(G:G,25,K:K)</f>
        <v>193481.17851206783</v>
      </c>
      <c r="E32" s="447">
        <f t="shared" ca="1" si="1"/>
        <v>3862196.0332150022</v>
      </c>
      <c r="F32" s="431"/>
      <c r="G32" s="459">
        <v>3</v>
      </c>
      <c r="H32" s="459">
        <v>25</v>
      </c>
      <c r="I32" s="444">
        <f t="shared" ca="1" si="5"/>
        <v>3813994.0077663963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15891.64169902665</v>
      </c>
      <c r="L32" s="444">
        <f t="shared" ca="1" si="3"/>
        <v>3829885.6494654231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3862196.0332150022</v>
      </c>
      <c r="C33" s="447">
        <f t="shared" si="0"/>
        <v>244406.34317494548</v>
      </c>
      <c r="D33" s="447">
        <f ca="1">SUMIF(G:G,26,K:K)</f>
        <v>190875.75043797522</v>
      </c>
      <c r="E33" s="447">
        <f t="shared" ca="1" si="1"/>
        <v>3808665.440478032</v>
      </c>
      <c r="F33" s="431"/>
      <c r="G33" s="459">
        <v>3</v>
      </c>
      <c r="H33" s="459">
        <v>26</v>
      </c>
      <c r="I33" s="444">
        <f t="shared" ca="1" si="5"/>
        <v>3829885.6494654231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15957.856872772596</v>
      </c>
      <c r="L33" s="444">
        <f t="shared" ca="1" si="3"/>
        <v>3845843.5063381959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3808665.440478032</v>
      </c>
      <c r="C34" s="447">
        <f t="shared" si="0"/>
        <v>244406.34317494548</v>
      </c>
      <c r="D34" s="447">
        <f ca="1">SUMIF(G:G,27,K:K)</f>
        <v>188137.02371881771</v>
      </c>
      <c r="E34" s="447">
        <f t="shared" ca="1" si="1"/>
        <v>3752396.1210219041</v>
      </c>
      <c r="F34" s="431"/>
      <c r="G34" s="459">
        <v>3</v>
      </c>
      <c r="H34" s="459">
        <v>27</v>
      </c>
      <c r="I34" s="444">
        <f t="shared" ca="1" si="5"/>
        <v>3845843.5063381959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16024.347943075816</v>
      </c>
      <c r="L34" s="444">
        <f t="shared" ca="1" si="3"/>
        <v>3861867.8542812718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3752396.1210219041</v>
      </c>
      <c r="C35" s="447">
        <f t="shared" si="0"/>
        <v>244406.34317494548</v>
      </c>
      <c r="D35" s="447">
        <f ca="1">SUMIF(G:G,28,K:K)</f>
        <v>185258.17854292865</v>
      </c>
      <c r="E35" s="447">
        <f t="shared" ca="1" si="1"/>
        <v>3693247.9563898873</v>
      </c>
      <c r="F35" s="431"/>
      <c r="G35" s="459">
        <v>3</v>
      </c>
      <c r="H35" s="459">
        <v>28</v>
      </c>
      <c r="I35" s="444">
        <f t="shared" ca="1" si="5"/>
        <v>3861867.8542812718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16091.116059505299</v>
      </c>
      <c r="L35" s="444">
        <f t="shared" ca="1" si="3"/>
        <v>3877958.9703407772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3693247.9563898873</v>
      </c>
      <c r="C36" s="447">
        <f t="shared" si="0"/>
        <v>244406.34317494548</v>
      </c>
      <c r="D36" s="447">
        <f ca="1">SUMIF(G:G,29,K:K)</f>
        <v>182232.04618413345</v>
      </c>
      <c r="E36" s="447">
        <f t="shared" ca="1" si="1"/>
        <v>3631073.659399075</v>
      </c>
      <c r="F36" s="431"/>
      <c r="G36" s="459">
        <v>3</v>
      </c>
      <c r="H36" s="459">
        <v>29</v>
      </c>
      <c r="I36" s="444">
        <f t="shared" ca="1" si="5"/>
        <v>3877958.9703407772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16158.162376419905</v>
      </c>
      <c r="L36" s="444">
        <f t="shared" ca="1" si="3"/>
        <v>3894117.1327171973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3631073.659399075</v>
      </c>
      <c r="C37" s="447">
        <f t="shared" si="0"/>
        <v>244406.34317494548</v>
      </c>
      <c r="D37" s="447">
        <f ca="1">SUMIF(G:G,30,K:K)</f>
        <v>179051.09115062098</v>
      </c>
      <c r="E37" s="447">
        <f t="shared" ca="1" si="1"/>
        <v>3565718.4073747504</v>
      </c>
      <c r="F37" s="431"/>
      <c r="G37" s="459">
        <v>3</v>
      </c>
      <c r="H37" s="459">
        <v>30</v>
      </c>
      <c r="I37" s="444">
        <f t="shared" ca="1" si="5"/>
        <v>3894117.1327171973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16225.488052988321</v>
      </c>
      <c r="L37" s="444">
        <f t="shared" ca="1" si="3"/>
        <v>3910342.6207701857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3565718.4073747504</v>
      </c>
      <c r="C38" s="447">
        <f t="shared" si="0"/>
        <v>244406.34317494548</v>
      </c>
      <c r="D38" s="447">
        <f ca="1">SUMIF(G:G,31,K:K)</f>
        <v>175707.39242051757</v>
      </c>
      <c r="E38" s="447">
        <f t="shared" ca="1" si="1"/>
        <v>3497019.4566203225</v>
      </c>
      <c r="F38" s="431"/>
      <c r="G38" s="459">
        <v>3</v>
      </c>
      <c r="H38" s="459">
        <v>31</v>
      </c>
      <c r="I38" s="444">
        <f t="shared" ca="1" si="5"/>
        <v>3910342.6207701857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16293.094253209107</v>
      </c>
      <c r="L38" s="444">
        <f t="shared" ca="1" si="3"/>
        <v>3926635.7150233947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3497019.4566203225</v>
      </c>
      <c r="C39" s="447">
        <f t="shared" si="0"/>
        <v>244406.34317494548</v>
      </c>
      <c r="D39" s="447">
        <f ca="1">SUMIF(G:G,32,K:K)</f>
        <v>172192.62371743727</v>
      </c>
      <c r="E39" s="447">
        <f t="shared" ca="1" si="1"/>
        <v>3424805.7371628145</v>
      </c>
      <c r="F39" s="431"/>
      <c r="G39" s="459">
        <v>3</v>
      </c>
      <c r="H39" s="459">
        <v>32</v>
      </c>
      <c r="I39" s="444">
        <f t="shared" ca="1" si="5"/>
        <v>3926635.7150233947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16360.982145930811</v>
      </c>
      <c r="L39" s="444">
        <f t="shared" ca="1" si="3"/>
        <v>3942996.6971693253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3424805.7371628145</v>
      </c>
      <c r="C40" s="447">
        <f t="shared" si="0"/>
        <v>244406.34317494548</v>
      </c>
      <c r="D40" s="447">
        <f ca="1">SUMIF(G:G,33,K:K)</f>
        <v>168498.03277689213</v>
      </c>
      <c r="E40" s="447">
        <f t="shared" ca="1" si="1"/>
        <v>3348897.4267647611</v>
      </c>
      <c r="F40" s="431"/>
      <c r="G40" s="459">
        <v>3</v>
      </c>
      <c r="H40" s="459">
        <v>33</v>
      </c>
      <c r="I40" s="444">
        <f t="shared" ca="1" si="5"/>
        <v>3942996.6971693253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16429.15290487219</v>
      </c>
      <c r="L40" s="444">
        <f t="shared" ca="1" si="3"/>
        <v>3959425.8500741976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3348897.4267647611</v>
      </c>
      <c r="C41" s="447">
        <f t="shared" si="0"/>
        <v>244406.34317494548</v>
      </c>
      <c r="D41" s="447">
        <f ca="1">SUMIF(G:G,34,K:K)</f>
        <v>164614.41955193199</v>
      </c>
      <c r="E41" s="447">
        <f t="shared" ca="1" si="1"/>
        <v>3269105.5031417473</v>
      </c>
      <c r="F41" s="431"/>
      <c r="G41" s="459">
        <v>3</v>
      </c>
      <c r="H41" s="459">
        <v>34</v>
      </c>
      <c r="I41" s="444">
        <f t="shared" ca="1" si="5"/>
        <v>3959425.8500741976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16497.607708642488</v>
      </c>
      <c r="L41" s="444">
        <f t="shared" ca="1" si="3"/>
        <v>3975923.4577828399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3269105.5031417473</v>
      </c>
      <c r="C42" s="447">
        <f t="shared" si="0"/>
        <v>244406.34317494548</v>
      </c>
      <c r="D42" s="447">
        <f ca="1">SUMIF(G:G,35,K:K)</f>
        <v>160532.11330374435</v>
      </c>
      <c r="E42" s="447">
        <f t="shared" ca="1" si="1"/>
        <v>3185231.273270546</v>
      </c>
      <c r="F42" s="431"/>
      <c r="G42" s="459">
        <v>3</v>
      </c>
      <c r="H42" s="459">
        <v>35</v>
      </c>
      <c r="I42" s="444">
        <f t="shared" ca="1" si="5"/>
        <v>3975923.4577828399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16566.347740761834</v>
      </c>
      <c r="L42" s="444">
        <f t="shared" ca="1" si="3"/>
        <v>3992489.8055236018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3185231.273270546</v>
      </c>
      <c r="C43" s="447">
        <f t="shared" si="0"/>
        <v>244406.34317494548</v>
      </c>
      <c r="D43" s="447">
        <f ca="1">SUMIF(G:G,36,K:K)</f>
        <v>156240.94852016497</v>
      </c>
      <c r="E43" s="447">
        <f t="shared" ca="1" si="1"/>
        <v>3097065.8786157654</v>
      </c>
      <c r="F43" s="431"/>
      <c r="G43" s="459">
        <v>3</v>
      </c>
      <c r="H43" s="459">
        <v>36</v>
      </c>
      <c r="I43" s="444">
        <f t="shared" ca="1" si="5"/>
        <v>3992489.8055236018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16635.374189681675</v>
      </c>
      <c r="L43" s="444">
        <f t="shared" ca="1" si="3"/>
        <v>4009125.1797132837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3097065.8786157654</v>
      </c>
      <c r="C44" s="447">
        <f t="shared" si="0"/>
        <v>244406.34317494548</v>
      </c>
      <c r="D44" s="447">
        <f ca="1">SUMIF(G:G,37,K:K)</f>
        <v>151730.23960213439</v>
      </c>
      <c r="E44" s="447">
        <f t="shared" ca="1" si="1"/>
        <v>3004389.7750429544</v>
      </c>
      <c r="F44" s="431"/>
      <c r="G44" s="459">
        <v>4</v>
      </c>
      <c r="H44" s="459">
        <v>37</v>
      </c>
      <c r="I44" s="444">
        <f t="shared" ca="1" si="5"/>
        <v>4009125.1797132837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16704.688248805349</v>
      </c>
      <c r="L44" s="444">
        <f t="shared" ca="1" si="3"/>
        <v>4025829.8679620889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3004389.7750429544</v>
      </c>
      <c r="C45" s="447">
        <f t="shared" si="0"/>
        <v>244406.34317494548</v>
      </c>
      <c r="D45" s="447">
        <f ca="1">SUMIF(G:G,38,K:K)</f>
        <v>146988.75425506529</v>
      </c>
      <c r="E45" s="447">
        <f t="shared" ca="1" si="1"/>
        <v>2906972.186123074</v>
      </c>
      <c r="F45" s="431"/>
      <c r="G45" s="459">
        <v>4</v>
      </c>
      <c r="H45" s="459">
        <v>38</v>
      </c>
      <c r="I45" s="444">
        <f t="shared" ca="1" si="5"/>
        <v>4025829.8679620889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16774.291116508703</v>
      </c>
      <c r="L45" s="444">
        <f t="shared" ca="1" si="3"/>
        <v>4042604.1590785976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2906972.186123074</v>
      </c>
      <c r="C46" s="447">
        <f t="shared" si="0"/>
        <v>244406.34317494548</v>
      </c>
      <c r="D46" s="447">
        <f ca="1">SUMIF(G:G,39,K:K)</f>
        <v>142004.68551886172</v>
      </c>
      <c r="E46" s="447">
        <f t="shared" ca="1" si="1"/>
        <v>2804570.5284669902</v>
      </c>
      <c r="F46" s="431"/>
      <c r="G46" s="459">
        <v>4</v>
      </c>
      <c r="H46" s="459">
        <v>39</v>
      </c>
      <c r="I46" s="444">
        <f t="shared" ca="1" si="5"/>
        <v>4042604.1590785976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16844.183996160824</v>
      </c>
      <c r="L46" s="444">
        <f t="shared" ca="1" si="3"/>
        <v>4059448.3430747585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2804570.5284669902</v>
      </c>
      <c r="C47" s="447">
        <f t="shared" si="0"/>
        <v>244406.34317494548</v>
      </c>
      <c r="D47" s="447">
        <f ca="1">SUMIF(G:G,40,K:K)</f>
        <v>136765.62236694095</v>
      </c>
      <c r="E47" s="447">
        <f t="shared" ca="1" si="1"/>
        <v>2696929.8076589857</v>
      </c>
      <c r="F47" s="431"/>
      <c r="G47" s="459">
        <v>4</v>
      </c>
      <c r="H47" s="459">
        <v>40</v>
      </c>
      <c r="I47" s="444">
        <f t="shared" ca="1" si="5"/>
        <v>4059448.3430747585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16914.36809614483</v>
      </c>
      <c r="L47" s="444">
        <f t="shared" ca="1" si="3"/>
        <v>4076362.7111709034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2696929.8076589857</v>
      </c>
      <c r="C48" s="447">
        <f t="shared" si="0"/>
        <v>244406.34317494548</v>
      </c>
      <c r="D48" s="447">
        <f ca="1">SUMIF(G:G,41,K:K)</f>
        <v>131258.5188010456</v>
      </c>
      <c r="E48" s="447">
        <f t="shared" ca="1" si="1"/>
        <v>2583781.9832850858</v>
      </c>
      <c r="F48" s="431"/>
      <c r="G48" s="459">
        <v>4</v>
      </c>
      <c r="H48" s="459">
        <v>41</v>
      </c>
      <c r="I48" s="444">
        <f t="shared" ca="1" si="5"/>
        <v>4076362.7111709034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16984.844629878764</v>
      </c>
      <c r="L48" s="444">
        <f t="shared" ca="1" si="3"/>
        <v>4093347.5558007821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2583781.9832850858</v>
      </c>
      <c r="C49" s="447">
        <f t="shared" si="0"/>
        <v>244406.34317494548</v>
      </c>
      <c r="D49" s="447">
        <f ca="1">SUMIF(G:G,42,K:K)</f>
        <v>125469.66136488787</v>
      </c>
      <c r="E49" s="447">
        <f t="shared" ca="1" si="1"/>
        <v>2464845.301475028</v>
      </c>
      <c r="F49" s="431"/>
      <c r="G49" s="459">
        <v>4</v>
      </c>
      <c r="H49" s="459">
        <v>42</v>
      </c>
      <c r="I49" s="444">
        <f t="shared" ca="1" si="5"/>
        <v>4093347.5558007821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17055.61481583659</v>
      </c>
      <c r="L49" s="444">
        <f t="shared" ca="1" si="3"/>
        <v>4110403.1706166188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2464845.301475028</v>
      </c>
      <c r="C50" s="447">
        <f t="shared" si="0"/>
        <v>244406.34317494548</v>
      </c>
      <c r="D50" s="447">
        <f ca="1">SUMIF(G:G,43,K:K)</f>
        <v>119384.6349957295</v>
      </c>
      <c r="E50" s="447">
        <f t="shared" ca="1" si="1"/>
        <v>2339823.5932958121</v>
      </c>
      <c r="F50" s="431"/>
      <c r="G50" s="459">
        <v>4</v>
      </c>
      <c r="H50" s="459">
        <v>43</v>
      </c>
      <c r="I50" s="444">
        <f t="shared" ca="1" si="5"/>
        <v>4110403.1706166188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17126.679877569248</v>
      </c>
      <c r="L50" s="444">
        <f t="shared" ca="1" si="3"/>
        <v>4127529.8504941883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2339823.5932958121</v>
      </c>
      <c r="C51" s="447">
        <f t="shared" si="0"/>
        <v>244406.34317494548</v>
      </c>
      <c r="D51" s="447">
        <f ca="1">SUMIF(G:G,44,K:K)</f>
        <v>112988.28712886461</v>
      </c>
      <c r="E51" s="447">
        <f t="shared" ca="1" si="1"/>
        <v>2208405.5372497314</v>
      </c>
      <c r="F51" s="431"/>
      <c r="G51" s="459">
        <v>4</v>
      </c>
      <c r="H51" s="459">
        <v>44</v>
      </c>
      <c r="I51" s="444">
        <f t="shared" ca="1" si="5"/>
        <v>4127529.8504941883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17198.041043725785</v>
      </c>
      <c r="L51" s="444">
        <f t="shared" ca="1" si="3"/>
        <v>4144727.8915379141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2208405.5372497314</v>
      </c>
      <c r="C52" s="447">
        <f t="shared" si="0"/>
        <v>244406.34317494548</v>
      </c>
      <c r="D52" s="447">
        <f ca="1">SUMIF(G:G,45,K:K)</f>
        <v>106264.68996561908</v>
      </c>
      <c r="E52" s="447">
        <f t="shared" ca="1" si="1"/>
        <v>2070263.8840404048</v>
      </c>
      <c r="F52" s="431"/>
      <c r="G52" s="459">
        <v>4</v>
      </c>
      <c r="H52" s="459">
        <v>45</v>
      </c>
      <c r="I52" s="444">
        <f t="shared" ca="1" si="5"/>
        <v>4144727.8915379141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17269.699548074641</v>
      </c>
      <c r="L52" s="444">
        <f t="shared" ca="1" si="3"/>
        <v>4161997.5910859886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2070263.8840404048</v>
      </c>
      <c r="C53" s="447">
        <f t="shared" si="0"/>
        <v>244406.34317494548</v>
      </c>
      <c r="D53" s="447">
        <f ca="1">SUMIF(G:G,46,K:K)</f>
        <v>99197.100810909731</v>
      </c>
      <c r="E53" s="447">
        <f t="shared" ca="1" si="1"/>
        <v>1925054.6416763689</v>
      </c>
      <c r="F53" s="431"/>
      <c r="G53" s="459">
        <v>4</v>
      </c>
      <c r="H53" s="459">
        <v>46</v>
      </c>
      <c r="I53" s="444">
        <f t="shared" ca="1" si="5"/>
        <v>4161997.5910859886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17341.65662952495</v>
      </c>
      <c r="L53" s="444">
        <f t="shared" ca="1" si="3"/>
        <v>4179339.2477155137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1925054.6416763689</v>
      </c>
      <c r="C54" s="447">
        <f t="shared" si="0"/>
        <v>244406.34317494548</v>
      </c>
      <c r="D54" s="447">
        <f ca="1">SUMIF(G:G,47,K:K)</f>
        <v>91767.920381597083</v>
      </c>
      <c r="E54" s="447">
        <f t="shared" ca="1" si="1"/>
        <v>1772416.2188830203</v>
      </c>
      <c r="F54" s="431"/>
      <c r="G54" s="459">
        <v>4</v>
      </c>
      <c r="H54" s="459">
        <v>47</v>
      </c>
      <c r="I54" s="444">
        <f t="shared" ca="1" si="5"/>
        <v>4179339.2477155137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17413.913532147973</v>
      </c>
      <c r="L54" s="444">
        <f t="shared" ca="1" si="3"/>
        <v>4196753.1612476613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1772416.2188830203</v>
      </c>
      <c r="C55" s="447">
        <f t="shared" si="0"/>
        <v>244406.34317494548</v>
      </c>
      <c r="D55" s="447">
        <f ca="1">SUMIF(G:G,48,K:K)</f>
        <v>83958.648981814971</v>
      </c>
      <c r="E55" s="447">
        <f t="shared" ca="1" si="1"/>
        <v>1611968.5246898897</v>
      </c>
      <c r="F55" s="431"/>
      <c r="G55" s="459">
        <v>4</v>
      </c>
      <c r="H55" s="459">
        <v>48</v>
      </c>
      <c r="I55" s="444">
        <f t="shared" ca="1" si="5"/>
        <v>4196753.1612476613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17486.471505198588</v>
      </c>
      <c r="L55" s="444">
        <f t="shared" ca="1" si="3"/>
        <v>4214239.63275286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1611968.5246898897</v>
      </c>
      <c r="C56" s="447">
        <f t="shared" si="0"/>
        <v>244406.34317494548</v>
      </c>
      <c r="D56" s="447">
        <f ca="1">SUMIF(G:G,49,K:K)</f>
        <v>75749.840436146449</v>
      </c>
      <c r="E56" s="447">
        <f t="shared" ca="1" si="1"/>
        <v>1443312.0219510905</v>
      </c>
      <c r="F56" s="431"/>
      <c r="G56" s="459">
        <f>G55+1</f>
        <v>5</v>
      </c>
      <c r="H56" s="459">
        <v>49</v>
      </c>
      <c r="I56" s="444">
        <f t="shared" ca="1" si="5"/>
        <v>4214239.63275286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17559.331803136916</v>
      </c>
      <c r="L56" s="444">
        <f t="shared" ca="1" si="3"/>
        <v>4231798.9645559965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1443312.0219510905</v>
      </c>
      <c r="C57" s="447">
        <f t="shared" si="0"/>
        <v>244406.34317494548</v>
      </c>
      <c r="D57" s="447">
        <f ca="1">SUMIF(G:G,50,K:K)</f>
        <v>67121.053665933752</v>
      </c>
      <c r="E57" s="447">
        <f t="shared" ca="1" si="1"/>
        <v>1266026.7324420786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4231798.9645559965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17632.495685649985</v>
      </c>
      <c r="L57" s="444">
        <f t="shared" ca="1" si="3"/>
        <v>4249431.4602416465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1266026.7324420786</v>
      </c>
      <c r="C58" s="447">
        <f t="shared" si="0"/>
        <v>244406.34317494548</v>
      </c>
      <c r="D58" s="447">
        <f ca="1">SUMIF(G:G,51,K:K)</f>
        <v>58050.801788140176</v>
      </c>
      <c r="E58" s="447">
        <f t="shared" ca="1" si="1"/>
        <v>1079671.1910552734</v>
      </c>
      <c r="F58" s="431"/>
      <c r="G58" s="459">
        <f t="shared" si="8"/>
        <v>5</v>
      </c>
      <c r="H58" s="459">
        <v>51</v>
      </c>
      <c r="I58" s="444">
        <f t="shared" ca="1" si="5"/>
        <v>4249431.4602416465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17705.964417673527</v>
      </c>
      <c r="L58" s="444">
        <f t="shared" ca="1" si="3"/>
        <v>4267137.4246593202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1079671.1910552734</v>
      </c>
      <c r="C59" s="447">
        <f t="shared" si="0"/>
        <v>244406.34317494548</v>
      </c>
      <c r="D59" s="447">
        <f ca="1">SUMIF(G:G,52,K:K)</f>
        <v>48516.498610013368</v>
      </c>
      <c r="E59" s="447">
        <f t="shared" ca="1" si="1"/>
        <v>883781.34649034136</v>
      </c>
      <c r="F59" s="431"/>
      <c r="G59" s="459">
        <f t="shared" si="8"/>
        <v>5</v>
      </c>
      <c r="H59" s="459">
        <v>52</v>
      </c>
      <c r="I59" s="444">
        <f t="shared" ca="1" si="5"/>
        <v>4267137.4246593202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17779.739269413833</v>
      </c>
      <c r="L59" s="444">
        <f t="shared" ca="1" si="3"/>
        <v>4284917.1639287341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883781.34649034136</v>
      </c>
      <c r="C60" s="447">
        <f t="shared" si="0"/>
        <v>244406.34317494548</v>
      </c>
      <c r="D60" s="447">
        <f ca="1">SUMIF(G:G,53,K:K)</f>
        <v>38494.402386313704</v>
      </c>
      <c r="E60" s="447">
        <f t="shared" ca="1" si="1"/>
        <v>677869.40570170956</v>
      </c>
      <c r="F60" s="431"/>
      <c r="G60" s="459">
        <f t="shared" si="8"/>
        <v>5</v>
      </c>
      <c r="H60" s="459">
        <v>53</v>
      </c>
      <c r="I60" s="444">
        <f t="shared" ca="1" si="5"/>
        <v>4284917.1639287341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17853.821516369724</v>
      </c>
      <c r="L60" s="444">
        <f t="shared" ca="1" si="3"/>
        <v>4302770.9854451036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677869.40570170956</v>
      </c>
      <c r="C61" s="447">
        <f t="shared" si="0"/>
        <v>244406.34317494548</v>
      </c>
      <c r="D61" s="447">
        <f ca="1">SUMIF(G:G,54,K:K)</f>
        <v>27959.556699056251</v>
      </c>
      <c r="E61" s="447">
        <f t="shared" ca="1" si="1"/>
        <v>461422.61922582035</v>
      </c>
      <c r="F61" s="431"/>
      <c r="G61" s="459">
        <f t="shared" si="8"/>
        <v>5</v>
      </c>
      <c r="H61" s="459">
        <v>54</v>
      </c>
      <c r="I61" s="444">
        <f t="shared" ca="1" si="5"/>
        <v>4302770.9854451036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17928.212439354596</v>
      </c>
      <c r="L61" s="444">
        <f t="shared" ca="1" si="3"/>
        <v>4320699.1978844581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461422.61922582035</v>
      </c>
      <c r="C62" s="447">
        <f t="shared" si="0"/>
        <v>244406.34317494548</v>
      </c>
      <c r="D62" s="447">
        <f ca="1">SUMIF(G:G,55,K:K)</f>
        <v>16885.72831254749</v>
      </c>
      <c r="E62" s="447">
        <f t="shared" ca="1" si="1"/>
        <v>233902.00436342237</v>
      </c>
      <c r="F62" s="431"/>
      <c r="G62" s="459">
        <f t="shared" si="8"/>
        <v>5</v>
      </c>
      <c r="H62" s="459">
        <v>55</v>
      </c>
      <c r="I62" s="444">
        <f t="shared" ca="1" si="5"/>
        <v>4320699.1978844581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18002.913324518577</v>
      </c>
      <c r="L62" s="444">
        <f t="shared" ca="1" si="3"/>
        <v>4338702.1112089762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233902.00436342237</v>
      </c>
      <c r="C63" s="447">
        <f t="shared" si="0"/>
        <v>244406.34317494548</v>
      </c>
      <c r="D63" s="447">
        <f ca="1">SUMIF(G:G,56,K:K)</f>
        <v>5245.3418489683327</v>
      </c>
      <c r="E63" s="447">
        <f t="shared" ca="1" si="1"/>
        <v>-5258.9969625547737</v>
      </c>
      <c r="F63" s="431"/>
      <c r="G63" s="459">
        <f t="shared" si="8"/>
        <v>5</v>
      </c>
      <c r="H63" s="459">
        <v>56</v>
      </c>
      <c r="I63" s="444">
        <f t="shared" ca="1" si="5"/>
        <v>4338702.1112089762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18077.925463370735</v>
      </c>
      <c r="L63" s="444">
        <f t="shared" ca="1" si="3"/>
        <v>4356780.0366723472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-5258.9969625547737</v>
      </c>
      <c r="C64" s="447">
        <f t="shared" si="0"/>
        <v>244406.34317494548</v>
      </c>
      <c r="D64" s="447">
        <f ca="1">SUMIF(G:G,57,K:K)</f>
        <v>-6990.5888781643635</v>
      </c>
      <c r="E64" s="447">
        <f t="shared" ca="1" si="1"/>
        <v>-256655.92901566462</v>
      </c>
      <c r="F64" s="431"/>
      <c r="G64" s="459">
        <f t="shared" si="8"/>
        <v>5</v>
      </c>
      <c r="H64" s="459">
        <v>57</v>
      </c>
      <c r="I64" s="444">
        <f t="shared" ca="1" si="5"/>
        <v>4356780.0366723472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18153.250152801447</v>
      </c>
      <c r="L64" s="444">
        <f t="shared" ca="1" si="3"/>
        <v>4374933.2868251484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-256655.92901566462</v>
      </c>
      <c r="C65" s="447">
        <f t="shared" si="0"/>
        <v>244406.34317494548</v>
      </c>
      <c r="D65" s="447">
        <f ca="1">SUMIF(G:G,58,K:K)</f>
        <v>-19852.533043646588</v>
      </c>
      <c r="E65" s="447">
        <f t="shared" ca="1" si="1"/>
        <v>-520914.80523425667</v>
      </c>
      <c r="F65" s="431"/>
      <c r="G65" s="459">
        <f t="shared" si="8"/>
        <v>5</v>
      </c>
      <c r="H65" s="459">
        <v>58</v>
      </c>
      <c r="I65" s="444">
        <f t="shared" ca="1" si="5"/>
        <v>4374933.2868251484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18228.888695104786</v>
      </c>
      <c r="L65" s="444">
        <f t="shared" ca="1" si="3"/>
        <v>4393162.1755202534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-520914.80523425667</v>
      </c>
      <c r="C66" s="447">
        <f t="shared" si="0"/>
        <v>244406.34317494548</v>
      </c>
      <c r="D66" s="447">
        <f ca="1">SUMIF(G:G,59,K:K)</f>
        <v>-33372.518683083777</v>
      </c>
      <c r="E66" s="447">
        <f t="shared" ca="1" si="1"/>
        <v>-798693.66709228593</v>
      </c>
      <c r="F66" s="431"/>
      <c r="G66" s="459">
        <f t="shared" si="8"/>
        <v>5</v>
      </c>
      <c r="H66" s="459">
        <v>59</v>
      </c>
      <c r="I66" s="444">
        <f t="shared" ca="1" si="5"/>
        <v>4393162.1755202534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18304.842398001056</v>
      </c>
      <c r="L66" s="444">
        <f t="shared" ca="1" si="3"/>
        <v>4411467.0179182542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-798693.66709228593</v>
      </c>
      <c r="C67" s="447">
        <f t="shared" si="0"/>
        <v>244406.34317494548</v>
      </c>
      <c r="D67" s="447">
        <f t="shared" ref="D67:D71" ca="1" si="9">SUMIF(G:G,60,K:K)</f>
        <v>-47584.212447168349</v>
      </c>
      <c r="E67" s="447">
        <f t="shared" ca="1" si="1"/>
        <v>-1090684.2227143997</v>
      </c>
      <c r="F67" s="431"/>
      <c r="G67" s="459">
        <f t="shared" si="8"/>
        <v>5</v>
      </c>
      <c r="H67" s="459">
        <v>60</v>
      </c>
      <c r="I67" s="444">
        <f t="shared" ca="1" si="5"/>
        <v>4411467.0179182542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18381.112574659393</v>
      </c>
      <c r="L67" s="444">
        <f t="shared" ca="1" si="3"/>
        <v>4429848.1304929135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-1090684.2227143997</v>
      </c>
      <c r="C68" s="447">
        <f t="shared" si="0"/>
        <v>244406.34317494548</v>
      </c>
      <c r="D68" s="447">
        <f t="shared" ca="1" si="9"/>
        <v>-47584.212447168349</v>
      </c>
      <c r="E68" s="447">
        <f t="shared" ca="1" si="1"/>
        <v>-1382674.7783365136</v>
      </c>
      <c r="F68" s="431"/>
      <c r="G68" s="459">
        <f>G67+1</f>
        <v>6</v>
      </c>
      <c r="H68" s="459">
        <v>61</v>
      </c>
      <c r="I68" s="444">
        <f t="shared" ca="1" si="5"/>
        <v>4429848.1304929135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18457.700543720472</v>
      </c>
      <c r="L68" s="444">
        <f t="shared" ca="1" si="3"/>
        <v>4448305.8310366338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-1382674.7783365136</v>
      </c>
      <c r="C69" s="447">
        <f t="shared" si="0"/>
        <v>244406.34317494548</v>
      </c>
      <c r="D69" s="447">
        <f t="shared" ca="1" si="9"/>
        <v>-47584.212447168349</v>
      </c>
      <c r="E69" s="447">
        <f t="shared" ca="1" si="1"/>
        <v>-1674665.3339586274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4448305.8310366338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18534.607629319307</v>
      </c>
      <c r="L69" s="444">
        <f t="shared" ca="1" si="3"/>
        <v>4466840.4386659535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-1674665.3339586274</v>
      </c>
      <c r="C70" s="447">
        <f t="shared" si="0"/>
        <v>244406.34317494548</v>
      </c>
      <c r="D70" s="447">
        <f t="shared" ca="1" si="9"/>
        <v>-47584.212447168349</v>
      </c>
      <c r="E70" s="447">
        <f t="shared" ca="1" si="1"/>
        <v>-1966655.8895807413</v>
      </c>
      <c r="F70" s="431"/>
      <c r="G70" s="459">
        <f t="shared" si="10"/>
        <v>6</v>
      </c>
      <c r="H70" s="459">
        <v>63</v>
      </c>
      <c r="I70" s="444">
        <f t="shared" ca="1" si="5"/>
        <v>4466840.4386659535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18611.835161108138</v>
      </c>
      <c r="L70" s="444">
        <f t="shared" ca="1" si="3"/>
        <v>4485452.273827062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-1966655.8895807413</v>
      </c>
      <c r="C71" s="447">
        <f t="shared" si="0"/>
        <v>244406.34317494548</v>
      </c>
      <c r="D71" s="447">
        <f t="shared" ca="1" si="9"/>
        <v>-47584.212447168349</v>
      </c>
      <c r="E71" s="447">
        <f t="shared" ca="1" si="1"/>
        <v>-2258646.4452028549</v>
      </c>
      <c r="F71" s="431"/>
      <c r="G71" s="459">
        <f t="shared" si="10"/>
        <v>6</v>
      </c>
      <c r="H71" s="459">
        <v>64</v>
      </c>
      <c r="I71" s="444">
        <f t="shared" ca="1" si="5"/>
        <v>4485452.273827062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18689.384474279424</v>
      </c>
      <c r="L71" s="444">
        <f t="shared" ca="1" si="3"/>
        <v>4504141.6583013413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4504141.6583013413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18767.256909588923</v>
      </c>
      <c r="L72" s="444">
        <f t="shared" ca="1" si="3"/>
        <v>4522908.9152109306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4522908.9152109306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18845.453813378877</v>
      </c>
      <c r="L73" s="444">
        <f t="shared" ca="1" si="3"/>
        <v>4541754.3690243093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4541754.3690243093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18923.976537601287</v>
      </c>
      <c r="L74" s="444">
        <f t="shared" ca="1" si="3"/>
        <v>4560678.3455619104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4560678.3455619104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18910.696874572215</v>
      </c>
      <c r="L75" s="444">
        <f t="shared" ca="1" si="3"/>
        <v>4557477.9467719039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4557477.9467719039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18897.361879613854</v>
      </c>
      <c r="L76" s="444">
        <f t="shared" ca="1" si="3"/>
        <v>4554264.2129869396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4554264.2129869396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18883.971322176505</v>
      </c>
      <c r="L77" s="444">
        <f t="shared" ca="1" si="3"/>
        <v>4551037.0886445371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4551037.0886445371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18870.524970749826</v>
      </c>
      <c r="L78" s="444">
        <f t="shared" ca="1" si="3"/>
        <v>4547796.517950708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4547796.517950708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18857.022592858873</v>
      </c>
      <c r="L79" s="444">
        <f t="shared" ca="1" si="3"/>
        <v>4544542.444878988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4544542.444878988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18843.46395506004</v>
      </c>
      <c r="L80" s="444">
        <f t="shared" ca="1" si="3"/>
        <v>4541274.8131694691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4541274.8131694691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18829.848822937045</v>
      </c>
      <c r="L81" s="444">
        <f t="shared" ca="1" si="3"/>
        <v>4537993.566327828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4537993.566327828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18816.176961096873</v>
      </c>
      <c r="L82" s="444">
        <f t="shared" ca="1" si="3"/>
        <v>4534698.6476243464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4534698.6476243464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18802.448133165701</v>
      </c>
      <c r="L83" s="444">
        <f t="shared" ca="1" si="3"/>
        <v>4531390.0000929339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4531390.0000929339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18788.662101784816</v>
      </c>
      <c r="L84" s="444">
        <f t="shared" ca="1" si="3"/>
        <v>4528067.5665301401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4528067.5665301401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18774.818628606507</v>
      </c>
      <c r="L85" s="444">
        <f t="shared" ca="1" si="3"/>
        <v>4524731.289494168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4524731.289494168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18760.917474289956</v>
      </c>
      <c r="L86" s="444">
        <f t="shared" ca="1" si="3"/>
        <v>4521381.1113038799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4521381.1113038799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18746.958398497089</v>
      </c>
      <c r="L87" s="444">
        <f t="shared" ca="1" si="3"/>
        <v>4518016.9740377981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4518016.9740377981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18732.941159888414</v>
      </c>
      <c r="L88" s="444">
        <f t="shared" ca="1" si="3"/>
        <v>4514638.8195331078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4514638.8195331078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18718.865516118873</v>
      </c>
      <c r="L89" s="444">
        <f t="shared" ca="1" si="3"/>
        <v>4511246.589384648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4511246.589384648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18704.731223833624</v>
      </c>
      <c r="L90" s="444">
        <f t="shared" ca="1" si="3"/>
        <v>4507840.2249439033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4507840.2249439033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18690.538038663854</v>
      </c>
      <c r="L91" s="444">
        <f t="shared" ca="1" si="3"/>
        <v>4504419.6673179884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4504419.6673179884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18676.285715222541</v>
      </c>
      <c r="L92" s="444">
        <f t="shared" ca="1" si="3"/>
        <v>4500984.8573686322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4500984.8573686322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18661.974007100223</v>
      </c>
      <c r="L93" s="444">
        <f t="shared" ca="1" si="3"/>
        <v>4497535.7357111536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4497535.7357111536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18647.60266686073</v>
      </c>
      <c r="L94" s="444">
        <f t="shared" ca="1" si="3"/>
        <v>4494072.2427134356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4494072.2427134356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18633.171446036904</v>
      </c>
      <c r="L95" s="444">
        <f t="shared" ca="1" si="3"/>
        <v>4490594.3184948936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4490594.3184948936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18618.680095126314</v>
      </c>
      <c r="L96" s="444">
        <f t="shared" ca="1" si="3"/>
        <v>4487101.902925441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4487101.902925441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18604.128363586926</v>
      </c>
      <c r="L97" s="444">
        <f t="shared" ca="1" si="3"/>
        <v>4483594.9356244495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4483594.9356244495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18589.515999832794</v>
      </c>
      <c r="L98" s="444">
        <f t="shared" ca="1" si="3"/>
        <v>4480073.3559597041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4480073.3559597041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18574.842751229691</v>
      </c>
      <c r="L99" s="444">
        <f t="shared" ca="1" si="3"/>
        <v>4476537.1030463558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4476537.1030463558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18560.108364090738</v>
      </c>
      <c r="L100" s="444">
        <f t="shared" ca="1" si="3"/>
        <v>4472986.1157458676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4472986.1157458676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18545.312583672039</v>
      </c>
      <c r="L101" s="444">
        <f t="shared" ca="1" si="3"/>
        <v>4469420.332664961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4469420.332664961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18530.455154168259</v>
      </c>
      <c r="L102" s="444">
        <f t="shared" ca="1" si="3"/>
        <v>4465839.6921545509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4465839.6921545509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18515.535818708217</v>
      </c>
      <c r="L103" s="444">
        <f t="shared" ca="1" si="3"/>
        <v>4462244.1323086806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4462244.1323086806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18500.554319350424</v>
      </c>
      <c r="L104" s="444">
        <f t="shared" ca="1" si="3"/>
        <v>4458633.5909634521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4458633.5909634521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18492.776648745305</v>
      </c>
      <c r="L105" s="444">
        <f t="shared" ca="1" si="3"/>
        <v>4456759.1723476183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4456759.1723476183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18484.966571179331</v>
      </c>
      <c r="L106" s="444">
        <f t="shared" ca="1" si="3"/>
        <v>4454876.9436542187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4454876.9436542187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18477.1239516235</v>
      </c>
      <c r="L107" s="444">
        <f t="shared" ca="1" si="3"/>
        <v>4452986.8723412631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4452986.8723412631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18469.248654486186</v>
      </c>
      <c r="L108" s="444">
        <f t="shared" ca="1" si="3"/>
        <v>4451088.9257311709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4451088.9257311709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18461.340543610801</v>
      </c>
      <c r="L109" s="444">
        <f t="shared" ca="1" si="3"/>
        <v>4449183.0710102031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4449183.0710102031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18453.399482273435</v>
      </c>
      <c r="L110" s="444">
        <f t="shared" ca="1" si="3"/>
        <v>4447269.2752278978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4447269.2752278978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18445.425333180494</v>
      </c>
      <c r="L111" s="444">
        <f t="shared" ca="1" si="3"/>
        <v>4445347.5052964995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4445347.5052964995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18437.417958466336</v>
      </c>
      <c r="L112" s="444">
        <f t="shared" ca="1" si="3"/>
        <v>4443417.727990387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4443417.727990387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18429.377219690869</v>
      </c>
      <c r="L113" s="444">
        <f t="shared" ca="1" si="3"/>
        <v>4441479.9099454992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4441479.9099454992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18421.302977837167</v>
      </c>
      <c r="L114" s="444">
        <f t="shared" ca="1" si="3"/>
        <v>4439534.017658758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4439534.017658758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18413.195093309081</v>
      </c>
      <c r="L115" s="444">
        <f t="shared" ca="1" si="3"/>
        <v>4437580.0174874887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4437580.0174874887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18405.053425928792</v>
      </c>
      <c r="L116" s="444">
        <f t="shared" ca="1" si="3"/>
        <v>4435617.8756488385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4435617.8756488385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18396.877834934414</v>
      </c>
      <c r="L117" s="444">
        <f t="shared" ca="1" si="3"/>
        <v>4433647.5582191944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4433647.5582191944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18388.668178977565</v>
      </c>
      <c r="L118" s="444">
        <f t="shared" ca="1" si="3"/>
        <v>4431669.0311335931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4431669.0311335931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18380.424316120894</v>
      </c>
      <c r="L119" s="444">
        <f t="shared" ca="1" si="3"/>
        <v>4429682.2601851355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4429682.2601851355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18372.146103835654</v>
      </c>
      <c r="L120" s="444">
        <f t="shared" ca="1" si="3"/>
        <v>4427687.2110243924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4427687.2110243924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18363.833398999224</v>
      </c>
      <c r="L121" s="444">
        <f t="shared" ca="1" si="3"/>
        <v>4425683.8491588132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4425683.8491588132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18355.486057892642</v>
      </c>
      <c r="L122" s="444">
        <f t="shared" ca="1" si="3"/>
        <v>4423672.1399521269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4423672.1399521269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18347.103936198117</v>
      </c>
      <c r="L123" s="444">
        <f t="shared" ca="1" si="3"/>
        <v>4421652.0486237463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4421652.0486237463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18338.68688899653</v>
      </c>
      <c r="L124" s="444">
        <f t="shared" ca="1" si="3"/>
        <v>4419623.540248164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4419623.540248164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18330.234770764939</v>
      </c>
      <c r="L125" s="444">
        <f t="shared" ca="1" si="3"/>
        <v>4417586.5797543498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4417586.5797543498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18321.747435374047</v>
      </c>
      <c r="L126" s="444">
        <f t="shared" ca="1" si="3"/>
        <v>4415541.1319251452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4415541.1319251452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18313.224736085693</v>
      </c>
      <c r="L127" s="444">
        <f t="shared" ca="1" si="3"/>
        <v>4413487.1613966525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4413487.1613966525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18304.666525550307</v>
      </c>
      <c r="L128" s="444">
        <f t="shared" ca="1" si="3"/>
        <v>4411424.6326576238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4411424.6326576238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18296.072655804353</v>
      </c>
      <c r="L129" s="444">
        <f t="shared" ca="1" si="3"/>
        <v>4409353.5100488495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4409353.5100488495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18287.442978267794</v>
      </c>
      <c r="L130" s="444">
        <f t="shared" ca="1" si="3"/>
        <v>4407273.7577625383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4407273.7577625383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18278.777343741498</v>
      </c>
      <c r="L131" s="444">
        <f t="shared" ca="1" si="3"/>
        <v>4405185.3398417011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4405185.3398417011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18270.075602404675</v>
      </c>
      <c r="L132" s="444">
        <f t="shared" ca="1" si="3"/>
        <v>4403088.2201795271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4403088.2201795271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18261.337603812284</v>
      </c>
      <c r="L133" s="444">
        <f t="shared" ca="1" si="3"/>
        <v>4400982.3625187604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4400982.3625187604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18252.563196892424</v>
      </c>
      <c r="L134" s="444">
        <f t="shared" ca="1" si="3"/>
        <v>4398867.7304510744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4398867.7304510744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18243.752229943733</v>
      </c>
      <c r="L135" s="444">
        <f t="shared" ca="1" si="3"/>
        <v>4396744.2874164395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4396744.2874164395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18234.904550632753</v>
      </c>
      <c r="L136" s="444">
        <f t="shared" ca="1" si="3"/>
        <v>4394611.9967024932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4394611.9967024932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18226.020005991311</v>
      </c>
      <c r="L137" s="444">
        <f t="shared" ca="1" si="3"/>
        <v>4392470.8214439061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4392470.8214439061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18217.098442413862</v>
      </c>
      <c r="L138" s="444">
        <f t="shared" ca="1" si="3"/>
        <v>4390320.7246217411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4390320.7246217411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18208.139705654841</v>
      </c>
      <c r="L139" s="444">
        <f t="shared" ca="1" si="3"/>
        <v>4388161.6690628175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4388161.6690628175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18199.143640825994</v>
      </c>
      <c r="L140" s="444">
        <f t="shared" ca="1" si="3"/>
        <v>4385993.6174390651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4385993.6174390651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18190.110092393694</v>
      </c>
      <c r="L141" s="444">
        <f t="shared" ca="1" si="3"/>
        <v>4383816.5322668804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4383816.5322668804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18181.038904176257</v>
      </c>
      <c r="L142" s="444">
        <f t="shared" ca="1" si="3"/>
        <v>4381630.3759064777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4381630.3759064777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18171.929919341244</v>
      </c>
      <c r="L143" s="444">
        <f t="shared" ca="1" si="3"/>
        <v>4379435.1105612405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4379435.1105612405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18162.782980402757</v>
      </c>
      <c r="L144" s="444">
        <f t="shared" ca="1" si="3"/>
        <v>4377230.6982770646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4377230.6982770646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18153.597929218689</v>
      </c>
      <c r="L145" s="444">
        <f t="shared" ca="1" si="3"/>
        <v>4375017.1009417046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4375017.1009417046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18144.374606988025</v>
      </c>
      <c r="L146" s="444">
        <f t="shared" ca="1" si="3"/>
        <v>4372794.2802841142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4372794.2802841142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18135.112854248066</v>
      </c>
      <c r="L147" s="444">
        <f t="shared" ca="1" si="3"/>
        <v>4370562.1978737833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4370562.1978737833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18125.812510871685</v>
      </c>
      <c r="L148" s="444">
        <f t="shared" ca="1" si="3"/>
        <v>4368320.8151200758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4368320.8151200758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18116.473416064571</v>
      </c>
      <c r="L149" s="444">
        <f t="shared" ca="1" si="3"/>
        <v>4366070.0932715619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4366070.0932715619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18107.095408362431</v>
      </c>
      <c r="L150" s="444">
        <f t="shared" ca="1" si="3"/>
        <v>4363809.9934153454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4363809.9934153454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18097.678325628192</v>
      </c>
      <c r="L151" s="444">
        <f t="shared" ca="1" si="3"/>
        <v>4361540.4764763946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4361540.4764763946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18088.222005049232</v>
      </c>
      <c r="L152" s="444">
        <f t="shared" ca="1" si="3"/>
        <v>4359261.5032168645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4359261.5032168645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18078.726283134525</v>
      </c>
      <c r="L153" s="444">
        <f t="shared" ca="1" si="3"/>
        <v>4356973.0342354206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4356973.0342354206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18069.190995711841</v>
      </c>
      <c r="L154" s="444">
        <f t="shared" ca="1" si="3"/>
        <v>4354675.0299665537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4354675.0299665537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18059.615977924896</v>
      </c>
      <c r="L155" s="444">
        <f t="shared" ca="1" si="3"/>
        <v>4352367.4506799001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4352367.4506799001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18050.001064230506</v>
      </c>
      <c r="L156" s="444">
        <f t="shared" ca="1" si="3"/>
        <v>4350050.256479552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4350050.256479552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18040.346088395723</v>
      </c>
      <c r="L157" s="444">
        <f t="shared" ca="1" si="3"/>
        <v>4347723.4073033687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4347723.4073033687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18030.650883494956</v>
      </c>
      <c r="L158" s="444">
        <f t="shared" ca="1" si="3"/>
        <v>4345386.8629222848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4345386.8629222848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18020.91528190711</v>
      </c>
      <c r="L159" s="444">
        <f t="shared" ca="1" si="3"/>
        <v>4343040.5829396127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4343040.5829396127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18011.139115312642</v>
      </c>
      <c r="L160" s="444">
        <f t="shared" ca="1" si="3"/>
        <v>4340684.526790347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4340684.526790347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18001.322214690699</v>
      </c>
      <c r="L161" s="444">
        <f t="shared" ca="1" si="3"/>
        <v>4338318.6537404591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4338318.6537404591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17991.464410316166</v>
      </c>
      <c r="L162" s="444">
        <f t="shared" ca="1" si="3"/>
        <v>4335942.9228861965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4335942.9228861965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17981.56553175674</v>
      </c>
      <c r="L163" s="444">
        <f t="shared" ca="1" si="3"/>
        <v>4333557.2931533745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4333557.2931533745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17971.625407869982</v>
      </c>
      <c r="L164" s="444">
        <f t="shared" ca="1" si="3"/>
        <v>4331161.7232966656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4331161.7232966656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17961.643866800361</v>
      </c>
      <c r="L165" s="444">
        <f t="shared" ca="1" si="3"/>
        <v>4328756.1718988875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4328756.1718988875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17951.620735976285</v>
      </c>
      <c r="L166" s="444">
        <f t="shared" ca="1" si="3"/>
        <v>4326340.5973702846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4326340.5973702846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17941.555842107107</v>
      </c>
      <c r="L167" s="444">
        <f t="shared" ca="1" si="3"/>
        <v>4323914.957947813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4323914.957947813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17931.449011180142</v>
      </c>
      <c r="L168" s="444">
        <f t="shared" ca="1" si="3"/>
        <v>4321479.2116944147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4321479.2116944147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17921.300068457651</v>
      </c>
      <c r="L169" s="444">
        <f t="shared" ca="1" si="3"/>
        <v>4319033.3164982935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4319033.3164982935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17911.10883847381</v>
      </c>
      <c r="L170" s="444">
        <f t="shared" ca="1" si="3"/>
        <v>4316577.2300721882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4316577.2300721882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17900.875145031707</v>
      </c>
      <c r="L171" s="444">
        <f t="shared" ca="1" si="3"/>
        <v>4314110.9099526415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4314110.9099526415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17890.59881120026</v>
      </c>
      <c r="L172" s="444">
        <f t="shared" ca="1" si="3"/>
        <v>4311634.3134992626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4311634.3134992626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17880.279659311182</v>
      </c>
      <c r="L173" s="444">
        <f t="shared" ca="1" si="3"/>
        <v>4309147.397893995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4309147.397893995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17869.9175109559</v>
      </c>
      <c r="L174" s="444">
        <f t="shared" ca="1" si="3"/>
        <v>4306650.1201403718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4306650.1201403718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17859.512186982472</v>
      </c>
      <c r="L175" s="444">
        <f t="shared" ca="1" si="3"/>
        <v>4304142.4370627757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4304142.4370627757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17849.063507492487</v>
      </c>
      <c r="L176" s="444">
        <f t="shared" ca="1" si="3"/>
        <v>4301624.3053056896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4301624.3053056896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17838.571291837961</v>
      </c>
      <c r="L177" s="444">
        <f t="shared" ca="1" si="3"/>
        <v>4299095.6813329486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4299095.6813329486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17828.035358618206</v>
      </c>
      <c r="L178" s="444">
        <f t="shared" ca="1" si="3"/>
        <v>4296556.5214269878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4296556.5214269878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17817.455525676705</v>
      </c>
      <c r="L179" s="444">
        <f t="shared" ca="1" si="3"/>
        <v>4294006.7816880858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4294006.7816880858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17806.831610097946</v>
      </c>
      <c r="L180" s="444">
        <f t="shared" ca="1" si="3"/>
        <v>4291446.4180336045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4291446.4180336045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17796.163428204272</v>
      </c>
      <c r="L181" s="444">
        <f t="shared" ca="1" si="3"/>
        <v>4288875.3861972298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4288875.3861972298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17785.450795552711</v>
      </c>
      <c r="L182" s="444">
        <f t="shared" ca="1" si="3"/>
        <v>4286293.6417282037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4286293.6417282037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17774.693526931769</v>
      </c>
      <c r="L183" s="444">
        <f t="shared" ca="1" si="3"/>
        <v>4283701.139990557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4283701.139990557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17763.891436358241</v>
      </c>
      <c r="L184" s="444">
        <f t="shared" ca="1" si="3"/>
        <v>4281097.8361623362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4281097.8361623362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17753.044337073989</v>
      </c>
      <c r="L185" s="444">
        <f t="shared" ca="1" si="3"/>
        <v>4278483.6852348316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4278483.6852348316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17742.152041542719</v>
      </c>
      <c r="L186" s="444">
        <f t="shared" ca="1" si="3"/>
        <v>4275858.6420117952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4275858.6420117952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17731.214361446735</v>
      </c>
      <c r="L187" s="444">
        <f t="shared" ca="1" si="3"/>
        <v>4273222.6611086633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4273222.6611086633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17720.231107683685</v>
      </c>
      <c r="L188" s="444">
        <f t="shared" ca="1" si="3"/>
        <v>4270575.6969517684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4270575.6969517684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17709.202090363291</v>
      </c>
      <c r="L189" s="444">
        <f t="shared" ca="1" si="3"/>
        <v>4267917.7037775526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4267917.7037775526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17698.127118804055</v>
      </c>
      <c r="L190" s="444">
        <f t="shared" ca="1" si="3"/>
        <v>4265248.6356317783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4265248.6356317783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17687.006001529997</v>
      </c>
      <c r="L191" s="444">
        <f t="shared" ca="1" si="3"/>
        <v>4262568.4463687297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4262568.4463687297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17675.838546267296</v>
      </c>
      <c r="L192" s="444">
        <f t="shared" ca="1" si="3"/>
        <v>4259877.0896504186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4259877.0896504186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17664.624559940999</v>
      </c>
      <c r="L193" s="444">
        <f t="shared" ca="1" si="3"/>
        <v>4257174.5189457806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4257174.5189457806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17653.363848671674</v>
      </c>
      <c r="L194" s="444">
        <f t="shared" ca="1" si="3"/>
        <v>4254460.6875298731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4254460.6875298731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17642.05621777206</v>
      </c>
      <c r="L195" s="444">
        <f t="shared" ca="1" si="3"/>
        <v>4251735.5484830663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4251735.5484830663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17630.701471743698</v>
      </c>
      <c r="L196" s="444">
        <f t="shared" ca="1" si="3"/>
        <v>4248999.0546902316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4248999.0546902316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17619.299414273552</v>
      </c>
      <c r="L197" s="444">
        <f t="shared" ca="1" si="3"/>
        <v>4246251.1588399261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4246251.1588399261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17607.849848230613</v>
      </c>
      <c r="L198" s="444">
        <f t="shared" ca="1" si="3"/>
        <v>4243491.8134235777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4243491.8134235777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17596.352575662495</v>
      </c>
      <c r="L199" s="444">
        <f t="shared" ca="1" si="3"/>
        <v>4240720.9707346614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4240720.9707346614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17584.80739779201</v>
      </c>
      <c r="L200" s="444">
        <f t="shared" ca="1" si="3"/>
        <v>4237938.5828678748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4237938.5828678748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17573.214115013732</v>
      </c>
      <c r="L201" s="444">
        <f t="shared" ca="1" si="3"/>
        <v>4235144.6017183093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4235144.6017183093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17561.572526890544</v>
      </c>
      <c r="L202" s="444">
        <f t="shared" ca="1" si="3"/>
        <v>4232338.9789806213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4232338.9789806213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17549.882432150178</v>
      </c>
      <c r="L203" s="444">
        <f t="shared" ca="1" si="3"/>
        <v>4229521.6661481922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4229521.6661481922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17538.143628681722</v>
      </c>
      <c r="L204" s="444">
        <f t="shared" ca="1" si="3"/>
        <v>4226692.6145122955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4226692.6145122955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17526.355913532152</v>
      </c>
      <c r="L205" s="444">
        <f t="shared" ca="1" si="3"/>
        <v>4223851.7751612486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4223851.7751612486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17514.519082902792</v>
      </c>
      <c r="L206" s="444">
        <f t="shared" ca="1" si="3"/>
        <v>4220999.0989795728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4220999.0989795728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17502.632932145807</v>
      </c>
      <c r="L207" s="444">
        <f t="shared" ca="1" si="3"/>
        <v>4218134.53664714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4218134.53664714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17490.697255760671</v>
      </c>
      <c r="L208" s="444">
        <f t="shared" ca="1" si="3"/>
        <v>4215258.0386383217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4215258.0386383217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17478.711847390594</v>
      </c>
      <c r="L209" s="444">
        <f t="shared" ca="1" si="3"/>
        <v>4212369.5552211339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4212369.5552211339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17466.676499818983</v>
      </c>
      <c r="L210" s="444">
        <f t="shared" ca="1" si="3"/>
        <v>4209469.0364563745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4209469.0364563745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17454.591004965816</v>
      </c>
      <c r="L211" s="444">
        <f t="shared" ca="1" si="3"/>
        <v>4206556.4321967615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4206556.4321967615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17442.455153884093</v>
      </c>
      <c r="L212" s="444">
        <f t="shared" ca="1" si="3"/>
        <v>4203631.6920860671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4203631.6920860671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17430.268736756199</v>
      </c>
      <c r="L213" s="444">
        <f t="shared" ca="1" si="3"/>
        <v>4200694.7655582447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4200694.7655582447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17418.031542890276</v>
      </c>
      <c r="L214" s="444">
        <f t="shared" ca="1" si="3"/>
        <v>4197745.6018365566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4197745.6018365566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17405.743360716577</v>
      </c>
      <c r="L215" s="444">
        <f t="shared" ca="1" si="3"/>
        <v>4194784.1499326946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4194784.1499326946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17393.403977783815</v>
      </c>
      <c r="L216" s="444">
        <f t="shared" ca="1" si="3"/>
        <v>4191810.3586458997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4191810.3586458997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17381.013180755504</v>
      </c>
      <c r="L217" s="444">
        <f t="shared" ca="1" si="3"/>
        <v>4188824.1765620764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4188824.1765620764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17368.570755406239</v>
      </c>
      <c r="L218" s="444">
        <f t="shared" ca="1" si="3"/>
        <v>4185825.5520529039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4185825.5520529039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17356.076486618022</v>
      </c>
      <c r="L219" s="444">
        <f t="shared" ca="1" si="3"/>
        <v>4182814.4332749429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4182814.4332749429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17343.530158376518</v>
      </c>
      <c r="L220" s="444">
        <f t="shared" ca="1" si="3"/>
        <v>4179790.7681687404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4179790.7681687404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17330.931553767339</v>
      </c>
      <c r="L221" s="444">
        <f t="shared" ca="1" si="3"/>
        <v>4176754.5044579292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4176754.5044579292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17318.280454972293</v>
      </c>
      <c r="L222" s="444">
        <f t="shared" ca="1" si="3"/>
        <v>4173705.5896483227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4173705.5896483227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17305.576643265598</v>
      </c>
      <c r="L223" s="444">
        <f t="shared" ca="1" si="3"/>
        <v>4170643.9710270097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4170643.9710270097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17292.81989901013</v>
      </c>
      <c r="L224" s="444">
        <f t="shared" ca="1" si="3"/>
        <v>4167569.5956614409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4167569.5956614409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17280.010001653591</v>
      </c>
      <c r="L225" s="444">
        <f t="shared" ca="1" si="3"/>
        <v>4164482.4103985159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4164482.4103985159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17267.146729724736</v>
      </c>
      <c r="L226" s="444">
        <f t="shared" ca="1" si="3"/>
        <v>4161382.361863662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4161382.361863662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17254.229860829517</v>
      </c>
      <c r="L227" s="444">
        <f t="shared" ca="1" si="3"/>
        <v>4158269.3964599129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4158269.3964599129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17241.259171647223</v>
      </c>
      <c r="L228" s="444">
        <f t="shared" ca="1" si="3"/>
        <v>4155143.4603669811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4155143.4603669811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17228.234437926676</v>
      </c>
      <c r="L229" s="444">
        <f t="shared" ca="1" si="3"/>
        <v>4152004.499540329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4152004.499540329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17215.155434482291</v>
      </c>
      <c r="L230" s="444">
        <f t="shared" ca="1" si="3"/>
        <v>4148852.4597102324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4148852.4597102324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17202.021935190223</v>
      </c>
      <c r="L231" s="444">
        <f t="shared" ca="1" si="3"/>
        <v>4145687.2863808437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4145687.2863808437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17188.83371298444</v>
      </c>
      <c r="L232" s="444">
        <f t="shared" ca="1" si="3"/>
        <v>4142508.9248292493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4142508.9248292493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17175.59053985279</v>
      </c>
      <c r="L233" s="444">
        <f t="shared" ca="1" si="3"/>
        <v>4139317.3201045231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4139317.3201045231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17162.2921868331</v>
      </c>
      <c r="L234" s="444">
        <f t="shared" ca="1" si="3"/>
        <v>4136112.4170267773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4136112.4170267773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17148.93842400916</v>
      </c>
      <c r="L235" s="444">
        <f t="shared" ca="1" si="3"/>
        <v>4132894.1601862079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4132894.1601862079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17135.529020506787</v>
      </c>
      <c r="L236" s="444">
        <f t="shared" ca="1" si="3"/>
        <v>4129662.4939421359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4129662.4939421359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17122.06374448982</v>
      </c>
      <c r="L237" s="444">
        <f t="shared" ca="1" si="3"/>
        <v>4126417.3624220472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4126417.3624220472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17108.542363156117</v>
      </c>
      <c r="L238" s="444">
        <f t="shared" ca="1" si="3"/>
        <v>4123158.7095206245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4123158.7095206245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17094.964642733521</v>
      </c>
      <c r="L239" s="444">
        <f t="shared" ca="1" si="3"/>
        <v>4119886.478898779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4119886.478898779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17081.330348475833</v>
      </c>
      <c r="L240" s="444">
        <f t="shared" ca="1" si="3"/>
        <v>4116600.6139826761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4116600.6139826761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17067.639244658742</v>
      </c>
      <c r="L241" s="444">
        <f t="shared" ca="1" si="3"/>
        <v>4113301.0579627561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4113301.0579627561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17053.891094575738</v>
      </c>
      <c r="L242" s="444">
        <f t="shared" ca="1" si="3"/>
        <v>4109987.753792753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4109987.753792753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17040.08566053406</v>
      </c>
      <c r="L243" s="444">
        <f t="shared" ca="1" si="3"/>
        <v>4106660.6441887082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4106660.6441887082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17026.222703850537</v>
      </c>
      <c r="L244" s="444">
        <f t="shared" ca="1" si="3"/>
        <v>4103319.6716279797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4103319.6716279797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17012.301984847505</v>
      </c>
      <c r="L245" s="444">
        <f t="shared" ca="1" si="3"/>
        <v>4099964.7783482485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4099964.7783482485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16998.323262848626</v>
      </c>
      <c r="L246" s="444">
        <f t="shared" ca="1" si="3"/>
        <v>4096595.9063465181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4096595.9063465181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16984.286296174745</v>
      </c>
      <c r="L247" s="444">
        <f t="shared" ca="1" si="3"/>
        <v>4093212.9973781141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4093212.9973781141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16970.190842139731</v>
      </c>
      <c r="L248" s="444">
        <f t="shared" ca="1" si="3"/>
        <v>4089815.9929556749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4089815.9929556749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16956.036657046232</v>
      </c>
      <c r="L249" s="444">
        <f t="shared" ca="1" si="3"/>
        <v>4086404.8343481421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4086404.8343481421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16941.823496181514</v>
      </c>
      <c r="L250" s="444">
        <f t="shared" ca="1" si="3"/>
        <v>4082979.4625797449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4082979.4625797449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16927.551113813191</v>
      </c>
      <c r="L251" s="444">
        <f t="shared" ca="1" si="3"/>
        <v>4079539.8184289793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4079539.8184289793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16913.219263185001</v>
      </c>
      <c r="L252" s="444">
        <f t="shared" ca="1" si="3"/>
        <v>4076085.8424275853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4076085.8424275853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16898.82769651253</v>
      </c>
      <c r="L253" s="444">
        <f t="shared" ca="1" si="3"/>
        <v>4072617.4748595189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4072617.4748595189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16884.376164978916</v>
      </c>
      <c r="L254" s="444">
        <f t="shared" ca="1" si="3"/>
        <v>4069134.655759919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4069134.655759919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16869.864418730587</v>
      </c>
      <c r="L255" s="444">
        <f t="shared" ca="1" si="3"/>
        <v>4065637.3249140708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4065637.3249140708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16855.292206872884</v>
      </c>
      <c r="L256" s="444">
        <f t="shared" ca="1" si="3"/>
        <v>4062125.4218563647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4062125.4218563647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16840.659277465773</v>
      </c>
      <c r="L257" s="444">
        <f t="shared" ca="1" si="3"/>
        <v>4058598.8858692516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4058598.8858692516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16825.965377519471</v>
      </c>
      <c r="L258" s="444">
        <f t="shared" ca="1" si="3"/>
        <v>4055057.6559821921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4055057.6559821921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16811.210252990059</v>
      </c>
      <c r="L259" s="444">
        <f t="shared" ca="1" si="3"/>
        <v>4051501.6709706034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4051501.6709706034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16796.393648775105</v>
      </c>
      <c r="L260" s="444">
        <f t="shared" ca="1" si="3"/>
        <v>4047930.8693547999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4047930.8693547999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16781.515308709251</v>
      </c>
      <c r="L261" s="444">
        <f t="shared" ca="1" si="3"/>
        <v>4044345.1893989304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4044345.1893989304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16766.574975559797</v>
      </c>
      <c r="L262" s="444">
        <f t="shared" ca="1" si="3"/>
        <v>4040744.5691099116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4040744.5691099116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16751.572391022222</v>
      </c>
      <c r="L263" s="444">
        <f t="shared" ref="L263:L517" ca="1" si="28">I263-J263+K263</f>
        <v>4037128.9462363548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4037128.9462363548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16736.507295715732</v>
      </c>
      <c r="L264" s="444">
        <f t="shared" ca="1" si="28"/>
        <v>4033498.2582674916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4033498.2582674916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16721.379429178804</v>
      </c>
      <c r="L265" s="444">
        <f t="shared" ca="1" si="28"/>
        <v>4029852.4424320916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4029852.4424320916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16706.188529864638</v>
      </c>
      <c r="L266" s="444">
        <f t="shared" ca="1" si="28"/>
        <v>4026191.4356973772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4026191.4356973772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16690.934335136659</v>
      </c>
      <c r="L267" s="444">
        <f t="shared" ca="1" si="28"/>
        <v>4022515.1747679352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4022515.1747679352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16675.616581263988</v>
      </c>
      <c r="L268" s="444">
        <f t="shared" ca="1" si="28"/>
        <v>4018823.5960846203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4018823.5960846203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16660.235003416841</v>
      </c>
      <c r="L269" s="444">
        <f t="shared" ca="1" si="28"/>
        <v>4015116.6358234584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4015116.6358234584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16644.789335661997</v>
      </c>
      <c r="L270" s="444">
        <f t="shared" ca="1" si="28"/>
        <v>4011394.2298945417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4011394.2298945417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16629.27931095818</v>
      </c>
      <c r="L271" s="444">
        <f t="shared" ca="1" si="28"/>
        <v>4007656.3139409209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4007656.3139409209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16613.704661151423</v>
      </c>
      <c r="L272" s="444">
        <f t="shared" ca="1" si="28"/>
        <v>4003902.8233374935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4003902.8233374935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16598.065116970476</v>
      </c>
      <c r="L273" s="444">
        <f t="shared" ca="1" si="28"/>
        <v>4000133.693189885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4000133.693189885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16582.360408022108</v>
      </c>
      <c r="L274" s="444">
        <f t="shared" ca="1" si="28"/>
        <v>3996348.8583333283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3996348.8583333283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16566.590262786456</v>
      </c>
      <c r="L275" s="444">
        <f t="shared" ca="1" si="28"/>
        <v>3992548.253331536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3992548.253331536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16550.75440861232</v>
      </c>
      <c r="L276" s="444">
        <f t="shared" ca="1" si="28"/>
        <v>3988731.8124755695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3988731.8124755695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16534.852571712461</v>
      </c>
      <c r="L277" s="444">
        <f t="shared" ca="1" si="28"/>
        <v>3984899.4697827031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3984899.4697827031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16518.884477158852</v>
      </c>
      <c r="L278" s="444">
        <f t="shared" ca="1" si="28"/>
        <v>3981051.1589952833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3981051.1589952833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16502.849848877937</v>
      </c>
      <c r="L279" s="444">
        <f t="shared" ca="1" si="28"/>
        <v>3977186.8135795826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3977186.8135795826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16486.74840964585</v>
      </c>
      <c r="L280" s="444">
        <f t="shared" ca="1" si="28"/>
        <v>3973306.3667246494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3973306.3667246494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16470.579881083624</v>
      </c>
      <c r="L281" s="444">
        <f t="shared" ca="1" si="28"/>
        <v>3969409.7513411543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3969409.7513411543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16454.343983652398</v>
      </c>
      <c r="L282" s="444">
        <f t="shared" ca="1" si="28"/>
        <v>3965496.9000602281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3965496.9000602281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16438.040436648538</v>
      </c>
      <c r="L283" s="444">
        <f t="shared" ca="1" si="28"/>
        <v>3961567.745232298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3961567.745232298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16421.668958198828</v>
      </c>
      <c r="L284" s="444">
        <f t="shared" ca="1" si="28"/>
        <v>3957622.218925918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3957622.218925918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16405.229265255581</v>
      </c>
      <c r="L285" s="444">
        <f t="shared" ca="1" si="28"/>
        <v>3953660.2529265946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3953660.2529265946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16388.721073591732</v>
      </c>
      <c r="L286" s="444">
        <f t="shared" ca="1" si="28"/>
        <v>3949681.7787356074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3949681.7787356074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16372.144097795952</v>
      </c>
      <c r="L287" s="444">
        <f t="shared" ca="1" si="28"/>
        <v>3945686.7275688248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3945686.7275688248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16355.498051267692</v>
      </c>
      <c r="L288" s="444">
        <f t="shared" ca="1" si="28"/>
        <v>3941675.0303555136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3941675.0303555136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16338.782646212228</v>
      </c>
      <c r="L289" s="444">
        <f t="shared" ca="1" si="28"/>
        <v>3937646.617737147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3937646.617737147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16321.9975936357</v>
      </c>
      <c r="L290" s="444">
        <f t="shared" ca="1" si="28"/>
        <v>3933601.4200662039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3933601.4200662039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16305.142603340102</v>
      </c>
      <c r="L291" s="444">
        <f t="shared" ca="1" si="28"/>
        <v>3929539.3674049652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3929539.3674049652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16288.217383918278</v>
      </c>
      <c r="L292" s="444">
        <f t="shared" ca="1" si="28"/>
        <v>3925460.3895243048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3925460.3895243048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16271.221642748858</v>
      </c>
      <c r="L293" s="444">
        <f t="shared" ca="1" si="28"/>
        <v>3921364.4159024749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3921364.4159024749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16254.155085991233</v>
      </c>
      <c r="L294" s="444">
        <f t="shared" ca="1" si="28"/>
        <v>3917251.3757238872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3917251.3757238872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16237.01741858045</v>
      </c>
      <c r="L295" s="444">
        <f t="shared" ca="1" si="28"/>
        <v>3913121.197877889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3913121.197877889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16219.808344222125</v>
      </c>
      <c r="L296" s="444">
        <f t="shared" ca="1" si="28"/>
        <v>3908973.8109575324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3908973.8109575324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16202.527565387307</v>
      </c>
      <c r="L297" s="444">
        <f t="shared" ca="1" si="28"/>
        <v>3904809.1432583407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3904809.1432583407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16185.17478330734</v>
      </c>
      <c r="L298" s="444">
        <f t="shared" ca="1" si="28"/>
        <v>3900627.122777069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3900627.122777069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16167.749697968711</v>
      </c>
      <c r="L299" s="444">
        <f t="shared" ca="1" si="28"/>
        <v>3896427.677210459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3896427.677210459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16150.252008107835</v>
      </c>
      <c r="L300" s="444">
        <f t="shared" ca="1" si="28"/>
        <v>3892210.7339539882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3892210.7339539882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16132.681411205873</v>
      </c>
      <c r="L301" s="444">
        <f t="shared" ca="1" si="28"/>
        <v>3887976.2201006152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3887976.2201006152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16115.037603483484</v>
      </c>
      <c r="L302" s="444">
        <f t="shared" ca="1" si="28"/>
        <v>3883724.0624395199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3883724.0624395199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16097.320279895586</v>
      </c>
      <c r="L303" s="444">
        <f t="shared" ca="1" si="28"/>
        <v>3879454.1874548369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3879454.1874548369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16079.529134126074</v>
      </c>
      <c r="L304" s="444">
        <f t="shared" ca="1" si="28"/>
        <v>3875166.521324384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3875166.521324384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16061.66385858252</v>
      </c>
      <c r="L305" s="444">
        <f t="shared" ca="1" si="28"/>
        <v>3870860.989918388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3870860.989918388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16043.724144390872</v>
      </c>
      <c r="L306" s="444">
        <f t="shared" ca="1" si="28"/>
        <v>3866537.5187981999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3866537.5187981999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16025.709681390088</v>
      </c>
      <c r="L307" s="444">
        <f t="shared" ca="1" si="28"/>
        <v>3862196.0332150115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3862196.0332150115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16007.620158126803</v>
      </c>
      <c r="L308" s="444">
        <f t="shared" ca="1" si="28"/>
        <v>3857836.4581085593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3857836.4581085593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15989.455261849918</v>
      </c>
      <c r="L309" s="444">
        <f t="shared" ca="1" si="28"/>
        <v>3853458.7181058303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3853458.7181058303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15971.214678505215</v>
      </c>
      <c r="L310" s="444">
        <f t="shared" ca="1" si="28"/>
        <v>3849062.7375197569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3849062.7375197569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15952.898092729909</v>
      </c>
      <c r="L311" s="444">
        <f t="shared" ca="1" si="28"/>
        <v>3844648.4403479081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3844648.4403479081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15934.505187847206</v>
      </c>
      <c r="L312" s="444">
        <f t="shared" ca="1" si="28"/>
        <v>3840215.7502711765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3840215.7502711765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15916.035645860824</v>
      </c>
      <c r="L313" s="444">
        <f t="shared" ca="1" si="28"/>
        <v>3835764.5906524584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3835764.5906524584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15897.489147449498</v>
      </c>
      <c r="L314" s="444">
        <f t="shared" ca="1" si="28"/>
        <v>3831294.884535329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3831294.884535329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15878.865371961461</v>
      </c>
      <c r="L315" s="444">
        <f t="shared" ca="1" si="28"/>
        <v>3826806.5546427118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3826806.5546427118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15860.163997408887</v>
      </c>
      <c r="L316" s="444">
        <f t="shared" ca="1" si="28"/>
        <v>3822299.5233755419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3822299.5233755419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15841.384700462348</v>
      </c>
      <c r="L317" s="444">
        <f t="shared" ca="1" si="28"/>
        <v>3817773.7128114253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3817773.7128114253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15822.527156445194</v>
      </c>
      <c r="L318" s="444">
        <f t="shared" ca="1" si="28"/>
        <v>3813229.0447032917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3813229.0447032917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15803.591039327968</v>
      </c>
      <c r="L319" s="444">
        <f t="shared" ca="1" si="28"/>
        <v>3808665.4404780408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3808665.4404780408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15784.57602172276</v>
      </c>
      <c r="L320" s="444">
        <f t="shared" ca="1" si="28"/>
        <v>3804082.821235185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3804082.821235185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15765.481774877528</v>
      </c>
      <c r="L321" s="444">
        <f t="shared" ca="1" si="28"/>
        <v>3799481.107745484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3799481.107745484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15746.307968670439</v>
      </c>
      <c r="L322" s="444">
        <f t="shared" ca="1" si="28"/>
        <v>3794860.2204495757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3794860.2204495757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15727.054271604153</v>
      </c>
      <c r="L323" s="444">
        <f t="shared" ca="1" si="28"/>
        <v>3790220.0794566008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3790220.0794566008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15707.720350800093</v>
      </c>
      <c r="L324" s="444">
        <f t="shared" ca="1" si="28"/>
        <v>3785560.6045428221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3785560.6045428221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15688.305871992679</v>
      </c>
      <c r="L325" s="444">
        <f t="shared" ca="1" si="28"/>
        <v>3780881.7151502362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3780881.7151502362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15668.810499523572</v>
      </c>
      <c r="L326" s="444">
        <f t="shared" ca="1" si="28"/>
        <v>3776183.3303851811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3776183.3303851811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15649.233896335845</v>
      </c>
      <c r="L327" s="444">
        <f t="shared" ca="1" si="28"/>
        <v>3771465.3690169384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3771465.3690169384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15629.575723968166</v>
      </c>
      <c r="L328" s="444">
        <f t="shared" ca="1" si="28"/>
        <v>3766727.7494763276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3766727.7494763276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15609.835642548953</v>
      </c>
      <c r="L329" s="444">
        <f t="shared" ca="1" si="28"/>
        <v>3761970.3898542975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3761970.3898542975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15590.013310790497</v>
      </c>
      <c r="L330" s="444">
        <f t="shared" ca="1" si="28"/>
        <v>3757193.2079005092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3757193.2079005092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15570.108385983043</v>
      </c>
      <c r="L331" s="444">
        <f t="shared" ca="1" si="28"/>
        <v>3752396.1210219134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3752396.1210219134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15550.120523988893</v>
      </c>
      <c r="L332" s="444">
        <f t="shared" ca="1" si="28"/>
        <v>3747579.0462813233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3747579.0462813233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15530.049379236438</v>
      </c>
      <c r="L333" s="444">
        <f t="shared" ca="1" si="28"/>
        <v>3742741.900395981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3742741.900395981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15509.894604714174</v>
      </c>
      <c r="L334" s="444">
        <f t="shared" ca="1" si="28"/>
        <v>3737884.5997361164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3737884.5997361164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15489.655851964739</v>
      </c>
      <c r="L335" s="444">
        <f t="shared" ca="1" si="28"/>
        <v>3733007.0603235024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3733007.0603235024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15469.332771078849</v>
      </c>
      <c r="L336" s="444">
        <f t="shared" ca="1" si="28"/>
        <v>3728109.1978300023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3728109.1978300023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15448.925010689267</v>
      </c>
      <c r="L337" s="444">
        <f t="shared" ca="1" si="28"/>
        <v>3723190.9275761126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3723190.9275761126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15428.432217964724</v>
      </c>
      <c r="L338" s="444">
        <f t="shared" ca="1" si="28"/>
        <v>3718252.1645294987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3718252.1645294987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15407.854038603835</v>
      </c>
      <c r="L339" s="444">
        <f t="shared" ca="1" si="28"/>
        <v>3713292.8233035235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3713292.8233035235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15387.190116828933</v>
      </c>
      <c r="L340" s="444">
        <f t="shared" ca="1" si="28"/>
        <v>3708312.8181557734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3708312.8181557734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15366.440095379976</v>
      </c>
      <c r="L341" s="444">
        <f t="shared" ca="1" si="28"/>
        <v>3703312.0629865746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3703312.0629865746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15345.603615508315</v>
      </c>
      <c r="L342" s="444">
        <f t="shared" ca="1" si="28"/>
        <v>3698290.4713375042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3698290.4713375042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15324.68031697052</v>
      </c>
      <c r="L343" s="444">
        <f t="shared" ca="1" si="28"/>
        <v>3693247.9563898961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3693247.9563898961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15303.669838022155</v>
      </c>
      <c r="L344" s="444">
        <f t="shared" ca="1" si="28"/>
        <v>3688184.4309633393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3688184.4309633393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15282.571815411502</v>
      </c>
      <c r="L345" s="444">
        <f t="shared" ca="1" si="28"/>
        <v>3683099.807514172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3683099.807514172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15261.385884373307</v>
      </c>
      <c r="L346" s="444">
        <f t="shared" ca="1" si="28"/>
        <v>3677993.9981339667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3677993.9981339667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15240.111678622447</v>
      </c>
      <c r="L347" s="444">
        <f t="shared" ca="1" si="28"/>
        <v>3672866.9145480106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3672866.9145480106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15218.748830347633</v>
      </c>
      <c r="L348" s="444">
        <f t="shared" ca="1" si="28"/>
        <v>3667718.4681137796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3667718.4681137796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15197.296970205005</v>
      </c>
      <c r="L349" s="444">
        <f t="shared" ca="1" si="28"/>
        <v>3662548.5698194057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3662548.5698194057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15175.755727311778</v>
      </c>
      <c r="L350" s="444">
        <f t="shared" ca="1" si="28"/>
        <v>3657357.1302821385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3657357.1302821385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15154.124729239831</v>
      </c>
      <c r="L351" s="444">
        <f t="shared" ca="1" si="28"/>
        <v>3652144.0597467995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3652144.0597467995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15132.403602009255</v>
      </c>
      <c r="L352" s="444">
        <f t="shared" ca="1" si="28"/>
        <v>3646909.2680842299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3646909.2680842299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15110.591970081879</v>
      </c>
      <c r="L353" s="444">
        <f t="shared" ca="1" si="28"/>
        <v>3641652.664789733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3641652.664789733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15088.689456354808</v>
      </c>
      <c r="L354" s="444">
        <f t="shared" ca="1" si="28"/>
        <v>3636374.158981509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3636374.158981509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15066.695682153875</v>
      </c>
      <c r="L355" s="444">
        <f t="shared" ca="1" si="28"/>
        <v>3631073.6593990843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3631073.6593990843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15044.610267227106</v>
      </c>
      <c r="L356" s="444">
        <f t="shared" ca="1" si="28"/>
        <v>3625751.0744017325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3625751.0744017325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15022.43282973814</v>
      </c>
      <c r="L357" s="444">
        <f t="shared" ca="1" si="28"/>
        <v>3620406.3119668919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3620406.3119668919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15000.16298625964</v>
      </c>
      <c r="L358" s="444">
        <f t="shared" ca="1" si="28"/>
        <v>3615039.2796885725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3615039.2796885725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14977.80035176664</v>
      </c>
      <c r="L359" s="444">
        <f t="shared" ca="1" si="28"/>
        <v>3609649.8847757606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3609649.8847757606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14955.344539629923</v>
      </c>
      <c r="L360" s="444">
        <f t="shared" ca="1" si="28"/>
        <v>3604238.0340508115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3604238.0340508115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14932.795161609301</v>
      </c>
      <c r="L361" s="444">
        <f t="shared" ca="1" si="28"/>
        <v>3598803.6339478418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3598803.6339478418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14910.151827846928</v>
      </c>
      <c r="L362" s="444">
        <f t="shared" ca="1" si="28"/>
        <v>3593346.5905111101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3593346.5905111101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14887.414146860545</v>
      </c>
      <c r="L363" s="444">
        <f t="shared" ca="1" si="28"/>
        <v>3587866.8093933919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3587866.8093933919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14864.58172553672</v>
      </c>
      <c r="L364" s="444">
        <f t="shared" ca="1" si="28"/>
        <v>3582364.19585435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3582364.19585435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14841.654169124047</v>
      </c>
      <c r="L365" s="444">
        <f t="shared" ca="1" si="28"/>
        <v>3576838.6547588953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3576838.6547588953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14818.631081226318</v>
      </c>
      <c r="L366" s="444">
        <f t="shared" ca="1" si="28"/>
        <v>3571290.0905755428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3571290.0905755428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14795.512063795682</v>
      </c>
      <c r="L367" s="444">
        <f t="shared" ca="1" si="28"/>
        <v>3565718.4073747597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3565718.4073747597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14772.296717125753</v>
      </c>
      <c r="L368" s="444">
        <f t="shared" ca="1" si="28"/>
        <v>3560123.5088273068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3560123.5088273068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14748.984639844699</v>
      </c>
      <c r="L369" s="444">
        <f t="shared" ca="1" si="28"/>
        <v>3554505.2982025729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3554505.2982025729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14725.575428908309</v>
      </c>
      <c r="L370" s="444">
        <f t="shared" ca="1" si="28"/>
        <v>3548863.6783669023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3548863.6783669023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14702.068679593012</v>
      </c>
      <c r="L371" s="444">
        <f t="shared" ca="1" si="28"/>
        <v>3543198.5517819165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3543198.5517819165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14678.463985488906</v>
      </c>
      <c r="L372" s="444">
        <f t="shared" ca="1" si="28"/>
        <v>3537509.8205028265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3537509.8205028265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14654.760938492698</v>
      </c>
      <c r="L373" s="444">
        <f t="shared" ca="1" si="28"/>
        <v>3531797.3861767403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3531797.3861767403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14630.959128800672</v>
      </c>
      <c r="L374" s="444">
        <f t="shared" ca="1" si="28"/>
        <v>3526061.1500409623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3526061.1500409623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14607.058144901597</v>
      </c>
      <c r="L375" s="444">
        <f t="shared" ca="1" si="28"/>
        <v>3520301.0129212849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3520301.0129212849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14583.057573569609</v>
      </c>
      <c r="L376" s="444">
        <f t="shared" ca="1" si="28"/>
        <v>3514516.8752302756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3514516.8752302756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14558.95699985707</v>
      </c>
      <c r="L377" s="444">
        <f t="shared" ca="1" si="28"/>
        <v>3508708.6369655537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3508708.6369655537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14534.756007087395</v>
      </c>
      <c r="L378" s="444">
        <f t="shared" ca="1" si="28"/>
        <v>3502876.1977080624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3502876.1977080624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14510.454176847848</v>
      </c>
      <c r="L379" s="444">
        <f t="shared" ca="1" si="28"/>
        <v>3497019.4566203314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3497019.4566203314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14486.051088982302</v>
      </c>
      <c r="L380" s="444">
        <f t="shared" ca="1" si="28"/>
        <v>3491138.3124447349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3491138.3124447349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14461.546321583981</v>
      </c>
      <c r="L381" s="444">
        <f t="shared" ca="1" si="28"/>
        <v>3485232.66350174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3485232.66350174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14436.939450988171</v>
      </c>
      <c r="L382" s="444">
        <f t="shared" ca="1" si="28"/>
        <v>3479302.4076881493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3479302.4076881493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14412.230051764876</v>
      </c>
      <c r="L383" s="444">
        <f t="shared" ca="1" si="28"/>
        <v>3473347.4424753352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3473347.4424753352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14387.417696711485</v>
      </c>
      <c r="L384" s="444">
        <f t="shared" ca="1" si="28"/>
        <v>3467367.664907468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3467367.664907468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14362.501956845372</v>
      </c>
      <c r="L385" s="444">
        <f t="shared" ca="1" si="28"/>
        <v>3461362.9715997344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3461362.9715997344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14337.482401396481</v>
      </c>
      <c r="L386" s="444">
        <f t="shared" ca="1" si="28"/>
        <v>3455333.2587365522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3455333.2587365522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14312.358597799886</v>
      </c>
      <c r="L387" s="444">
        <f t="shared" ca="1" si="28"/>
        <v>3449278.4220697731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3449278.4220697731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14287.13011168831</v>
      </c>
      <c r="L388" s="444">
        <f t="shared" ca="1" si="28"/>
        <v>3443198.3569168826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3443198.3569168826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14261.796506884599</v>
      </c>
      <c r="L389" s="444">
        <f t="shared" ca="1" si="28"/>
        <v>3437092.9581591883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3437092.9581591883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14236.357345394206</v>
      </c>
      <c r="L390" s="444">
        <f t="shared" ca="1" si="28"/>
        <v>3430962.1202400038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3430962.1202400038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14210.812187397603</v>
      </c>
      <c r="L391" s="444">
        <f t="shared" ca="1" si="28"/>
        <v>3424805.7371628224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3424805.7371628224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14185.160591242682</v>
      </c>
      <c r="L392" s="444">
        <f t="shared" ca="1" si="28"/>
        <v>3418623.7024894864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3418623.7024894864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14159.402113437114</v>
      </c>
      <c r="L393" s="444">
        <f t="shared" ca="1" si="28"/>
        <v>3412415.9093383448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3412415.9093383448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14133.536308640694</v>
      </c>
      <c r="L394" s="444">
        <f t="shared" ca="1" si="28"/>
        <v>3406182.2503824066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3406182.2503824066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14107.562729657615</v>
      </c>
      <c r="L395" s="444">
        <f t="shared" ca="1" si="28"/>
        <v>3399922.6178474855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3399922.6178474855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14081.480927428778</v>
      </c>
      <c r="L396" s="444">
        <f t="shared" ca="1" si="28"/>
        <v>3393636.9035103354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3393636.9035103354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14055.290451023986</v>
      </c>
      <c r="L397" s="444">
        <f t="shared" ca="1" si="28"/>
        <v>3387324.9986967808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3387324.9986967808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14028.990847634173</v>
      </c>
      <c r="L398" s="444">
        <f t="shared" ca="1" si="28"/>
        <v>3380986.7942798361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3380986.7942798361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14002.581662563574</v>
      </c>
      <c r="L399" s="444">
        <f t="shared" ca="1" si="28"/>
        <v>3374622.1806778209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3374622.1806778209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13976.06243922184</v>
      </c>
      <c r="L400" s="444">
        <f t="shared" ca="1" si="28"/>
        <v>3368231.047852464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3368231.047852464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13949.432719116186</v>
      </c>
      <c r="L401" s="444">
        <f t="shared" ca="1" si="28"/>
        <v>3361813.2853070013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3361813.2853070013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13922.692041843427</v>
      </c>
      <c r="L402" s="444">
        <f t="shared" ca="1" si="28"/>
        <v>3355368.7820842657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3355368.7820842657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13895.839945082031</v>
      </c>
      <c r="L403" s="444">
        <f t="shared" ca="1" si="28"/>
        <v>3348897.426764769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3348897.426764769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13868.875964584126</v>
      </c>
      <c r="L404" s="444">
        <f t="shared" ca="1" si="28"/>
        <v>3342399.1074647745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3342399.1074647745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13841.799634167483</v>
      </c>
      <c r="L405" s="444">
        <f t="shared" ca="1" si="28"/>
        <v>3335873.7118343632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3335873.7118343632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13814.610485707435</v>
      </c>
      <c r="L406" s="444">
        <f t="shared" ca="1" si="28"/>
        <v>3329321.1270554918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3329321.1270554918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13787.308049128804</v>
      </c>
      <c r="L407" s="444">
        <f t="shared" ca="1" si="28"/>
        <v>3322741.2398400418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3322741.2398400418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13759.891852397763</v>
      </c>
      <c r="L408" s="444">
        <f t="shared" ca="1" si="28"/>
        <v>3316133.936427861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3316133.936427861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13732.361421513675</v>
      </c>
      <c r="L409" s="444">
        <f t="shared" ca="1" si="28"/>
        <v>3309499.102584796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3309499.102584796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13704.716280500905</v>
      </c>
      <c r="L410" s="444">
        <f t="shared" ca="1" si="28"/>
        <v>3302836.6236007181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3302836.6236007181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13676.955951400581</v>
      </c>
      <c r="L411" s="444">
        <f t="shared" ca="1" si="28"/>
        <v>3296146.3842875399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3296146.3842875399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13649.079954262337</v>
      </c>
      <c r="L412" s="444">
        <f t="shared" ca="1" si="28"/>
        <v>3289428.2689772234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3289428.2689772234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13621.087807136017</v>
      </c>
      <c r="L413" s="444">
        <f t="shared" ca="1" si="28"/>
        <v>3282682.1615197808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3282682.1615197808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13592.979026063342</v>
      </c>
      <c r="L414" s="444">
        <f t="shared" ca="1" si="28"/>
        <v>3275907.9452812653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3275907.9452812653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13564.753125069527</v>
      </c>
      <c r="L415" s="444">
        <f t="shared" ca="1" si="28"/>
        <v>3269105.5031417562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3269105.5031417562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13536.409616154906</v>
      </c>
      <c r="L416" s="444">
        <f t="shared" ca="1" si="28"/>
        <v>3262274.7174933325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3262274.7174933325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13507.948009286474</v>
      </c>
      <c r="L417" s="444">
        <f t="shared" ca="1" si="28"/>
        <v>3255415.4702380402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3255415.4702380402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13479.367812389422</v>
      </c>
      <c r="L418" s="444">
        <f t="shared" ca="1" si="28"/>
        <v>3248527.6427858509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3248527.6427858509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13450.668531338633</v>
      </c>
      <c r="L419" s="444">
        <f t="shared" ca="1" si="28"/>
        <v>3241611.1160526108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3241611.1160526108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13421.849669950134</v>
      </c>
      <c r="L420" s="444">
        <f t="shared" ca="1" si="28"/>
        <v>3234665.7704579821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3234665.7704579821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13392.910729972513</v>
      </c>
      <c r="L421" s="444">
        <f t="shared" ca="1" si="28"/>
        <v>3227691.4859233759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3227691.4859233759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13363.851211078321</v>
      </c>
      <c r="L422" s="444">
        <f t="shared" ca="1" si="28"/>
        <v>3220688.1418698756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3220688.1418698756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13334.670610855403</v>
      </c>
      <c r="L423" s="444">
        <f t="shared" ca="1" si="28"/>
        <v>3213655.6172161521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3213655.6172161521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13305.368424798222</v>
      </c>
      <c r="L424" s="444">
        <f t="shared" ca="1" si="28"/>
        <v>3206593.7903763717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3206593.7903763717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13275.944146299136</v>
      </c>
      <c r="L425" s="444">
        <f t="shared" ca="1" si="28"/>
        <v>3199502.5392580922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3199502.5392580922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13246.397266639638</v>
      </c>
      <c r="L426" s="444">
        <f t="shared" ca="1" si="28"/>
        <v>3192381.7412601532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3192381.7412601532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13216.72727498156</v>
      </c>
      <c r="L427" s="444">
        <f t="shared" ca="1" si="28"/>
        <v>3185231.2732705558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3185231.2732705558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13186.933658358237</v>
      </c>
      <c r="L428" s="444">
        <f t="shared" ca="1" si="28"/>
        <v>3178051.0116643352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3178051.0116643352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13157.015901665651</v>
      </c>
      <c r="L429" s="444">
        <f t="shared" ca="1" si="28"/>
        <v>3170840.832301422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3170840.832301422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13126.973487653513</v>
      </c>
      <c r="L430" s="444">
        <f t="shared" ca="1" si="28"/>
        <v>3163600.6105244965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3163600.6105244965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13096.805896916323</v>
      </c>
      <c r="L431" s="444">
        <f t="shared" ca="1" si="28"/>
        <v>3156330.2211568342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3156330.2211568342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13066.512607884397</v>
      </c>
      <c r="L432" s="444">
        <f t="shared" ca="1" si="28"/>
        <v>3149029.53850014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3149029.53850014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13036.093096814839</v>
      </c>
      <c r="L433" s="444">
        <f t="shared" ca="1" si="28"/>
        <v>3141698.4363323762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3141698.4363323762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13005.546837782489</v>
      </c>
      <c r="L434" s="444">
        <f t="shared" ca="1" si="28"/>
        <v>3134336.7879055799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3134336.7879055799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12974.873302670838</v>
      </c>
      <c r="L435" s="444">
        <f t="shared" ca="1" si="28"/>
        <v>3126944.4659436718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3126944.4659436718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12944.071961162887</v>
      </c>
      <c r="L436" s="444">
        <f t="shared" ca="1" si="28"/>
        <v>3119521.342640256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3119521.342640256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12913.142280731989</v>
      </c>
      <c r="L437" s="444">
        <f t="shared" ca="1" si="28"/>
        <v>3112067.2896564091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3112067.2896564091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12882.083726632625</v>
      </c>
      <c r="L438" s="444">
        <f t="shared" ca="1" si="28"/>
        <v>3104582.1781184627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3104582.1781184627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12850.895761891183</v>
      </c>
      <c r="L439" s="444">
        <f t="shared" ca="1" si="28"/>
        <v>3097065.8786157751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3097065.8786157751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12819.577847296652</v>
      </c>
      <c r="L440" s="444">
        <f t="shared" ca="1" si="28"/>
        <v>3089518.2611984932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3089518.2611984932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12788.129441391309</v>
      </c>
      <c r="L441" s="444">
        <f t="shared" ca="1" si="28"/>
        <v>3081939.1953753056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3081939.1953753056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12756.550000461362</v>
      </c>
      <c r="L442" s="444">
        <f t="shared" ca="1" si="28"/>
        <v>3074328.5501111881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3074328.5501111881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12724.838978527539</v>
      </c>
      <c r="L443" s="444">
        <f t="shared" ca="1" si="28"/>
        <v>3066686.1938251369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3066686.1938251369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12692.995827335659</v>
      </c>
      <c r="L444" s="444">
        <f t="shared" ca="1" si="28"/>
        <v>3059011.9943878939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3059011.9943878939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12661.019996347146</v>
      </c>
      <c r="L445" s="444">
        <f t="shared" ca="1" si="28"/>
        <v>3051305.8191196625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3051305.8191196625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12628.910932729515</v>
      </c>
      <c r="L446" s="444">
        <f t="shared" ca="1" si="28"/>
        <v>3043567.5347878132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3043567.5347878132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12596.66808134681</v>
      </c>
      <c r="L447" s="444">
        <f t="shared" ca="1" si="28"/>
        <v>3035797.0076045813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3035797.0076045813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12564.290884750011</v>
      </c>
      <c r="L448" s="444">
        <f t="shared" ca="1" si="28"/>
        <v>3027994.1032247525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3027994.1032247525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12531.77878316739</v>
      </c>
      <c r="L449" s="444">
        <f t="shared" ca="1" si="28"/>
        <v>3020158.6867433409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3020158.6867433409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12499.131214494842</v>
      </c>
      <c r="L450" s="444">
        <f t="shared" ca="1" si="28"/>
        <v>3012290.6226932569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3012290.6226932569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12466.347614286158</v>
      </c>
      <c r="L451" s="444">
        <f t="shared" ca="1" si="28"/>
        <v>3004389.7750429641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3004389.7750429641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12433.427415743272</v>
      </c>
      <c r="L452" s="444">
        <f t="shared" ca="1" si="28"/>
        <v>2996456.0071941288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2996456.0071941288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12400.370049706458</v>
      </c>
      <c r="L453" s="444">
        <f t="shared" ca="1" si="28"/>
        <v>2988489.1819792567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2988489.1819792567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12367.174944644492</v>
      </c>
      <c r="L454" s="444">
        <f t="shared" ca="1" si="28"/>
        <v>2980489.1616593222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2980489.1616593222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12333.841526644765</v>
      </c>
      <c r="L455" s="444">
        <f t="shared" ca="1" si="28"/>
        <v>2972455.8079213882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2972455.8079213882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12300.369219403372</v>
      </c>
      <c r="L456" s="444">
        <f t="shared" ca="1" si="28"/>
        <v>2964388.9818762126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2964388.9818762126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12266.757444215142</v>
      </c>
      <c r="L457" s="444">
        <f t="shared" ca="1" si="28"/>
        <v>2956288.5440558488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2956288.5440558488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12233.005619963626</v>
      </c>
      <c r="L458" s="444">
        <f t="shared" ca="1" si="28"/>
        <v>2948154.3544112337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2948154.3544112337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12199.113163111062</v>
      </c>
      <c r="L459" s="444">
        <f t="shared" ca="1" si="28"/>
        <v>2939986.2723097662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2939986.2723097662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12165.079487688281</v>
      </c>
      <c r="L460" s="444">
        <f t="shared" ca="1" si="28"/>
        <v>2931784.1565328757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2931784.1565328757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12130.90400528457</v>
      </c>
      <c r="L461" s="444">
        <f t="shared" ca="1" si="28"/>
        <v>2923547.8652735814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2923547.8652735814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12096.586125037511</v>
      </c>
      <c r="L462" s="444">
        <f t="shared" ca="1" si="28"/>
        <v>2915277.2561340402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2915277.2561340402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12062.125253622755</v>
      </c>
      <c r="L463" s="444">
        <f t="shared" ca="1" si="28"/>
        <v>2906972.1861230843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2906972.1861230843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12027.520795243772</v>
      </c>
      <c r="L464" s="444">
        <f t="shared" ca="1" si="28"/>
        <v>2898632.5116537493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2898632.5116537493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11992.772151621544</v>
      </c>
      <c r="L465" s="444">
        <f t="shared" ca="1" si="28"/>
        <v>2890258.088540792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2890258.088540792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11957.878721984222</v>
      </c>
      <c r="L466" s="444">
        <f t="shared" ca="1" si="28"/>
        <v>2881848.7719981973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2881848.7719981973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11922.839903056743</v>
      </c>
      <c r="L467" s="444">
        <f t="shared" ca="1" si="28"/>
        <v>2873404.4166366751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2873404.4166366751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11887.6550890504</v>
      </c>
      <c r="L468" s="444">
        <f t="shared" ca="1" si="28"/>
        <v>2864924.8764611469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2864924.8764611469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11852.323671652366</v>
      </c>
      <c r="L469" s="444">
        <f t="shared" ca="1" si="28"/>
        <v>2856410.0048682205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2856410.0048682205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11816.845040015174</v>
      </c>
      <c r="L470" s="444">
        <f t="shared" ca="1" si="28"/>
        <v>2847859.6546436567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2847859.6546436567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11781.218580746157</v>
      </c>
      <c r="L471" s="444">
        <f t="shared" ca="1" si="28"/>
        <v>2839273.677959824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2839273.677959824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11745.443677896856</v>
      </c>
      <c r="L472" s="444">
        <f t="shared" ca="1" si="28"/>
        <v>2830651.9263731418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2830651.9263731418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11709.519712952346</v>
      </c>
      <c r="L473" s="444">
        <f t="shared" ca="1" si="28"/>
        <v>2821994.2508215155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2821994.2508215155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11673.44606482057</v>
      </c>
      <c r="L474" s="444">
        <f t="shared" ca="1" si="28"/>
        <v>2813300.5016217572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2813300.5016217572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11637.222109821576</v>
      </c>
      <c r="L475" s="444">
        <f t="shared" ca="1" si="28"/>
        <v>2804570.528467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2804570.528467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11600.847221676755</v>
      </c>
      <c r="L476" s="444">
        <f t="shared" ca="1" si="28"/>
        <v>2795804.1804240979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2795804.1804240979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11564.320771497996</v>
      </c>
      <c r="L477" s="444">
        <f t="shared" ca="1" si="28"/>
        <v>2787001.3059310173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2787001.3059310173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11527.642127776828</v>
      </c>
      <c r="L478" s="444">
        <f t="shared" ca="1" si="28"/>
        <v>2778161.7527942155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2778161.7527942155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11490.810656373485</v>
      </c>
      <c r="L479" s="444">
        <f t="shared" ca="1" si="28"/>
        <v>2769285.36818601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2769285.36818601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11453.825720505964</v>
      </c>
      <c r="L480" s="444">
        <f t="shared" ca="1" si="28"/>
        <v>2760371.998641937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2760371.998641937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11416.686680738992</v>
      </c>
      <c r="L481" s="444">
        <f t="shared" ca="1" si="28"/>
        <v>2751421.4900580971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2751421.4900580971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11379.392894972993</v>
      </c>
      <c r="L482" s="444">
        <f t="shared" ca="1" si="28"/>
        <v>2742433.6876884913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2742433.6876884913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11341.943718432969</v>
      </c>
      <c r="L483" s="444">
        <f t="shared" ca="1" si="28"/>
        <v>2733408.4361423454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2733408.4361423454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11304.33850365736</v>
      </c>
      <c r="L484" s="444">
        <f t="shared" ca="1" si="28"/>
        <v>2724345.579381424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2724345.579381424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11266.576600486855</v>
      </c>
      <c r="L485" s="444">
        <f t="shared" ca="1" si="28"/>
        <v>2715244.9607173321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2715244.9607173321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11228.657356053138</v>
      </c>
      <c r="L486" s="444">
        <f t="shared" ca="1" si="28"/>
        <v>2706106.4228088064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2706106.4228088064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11190.580114767616</v>
      </c>
      <c r="L487" s="444">
        <f t="shared" ca="1" si="28"/>
        <v>2696929.807658995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2696929.807658995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11152.344218310067</v>
      </c>
      <c r="L488" s="444">
        <f t="shared" ca="1" si="28"/>
        <v>2687714.9566127262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2687714.9566127262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11113.94900561728</v>
      </c>
      <c r="L489" s="444">
        <f t="shared" ca="1" si="28"/>
        <v>2678461.7103537647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2678461.7103537647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11075.393812871607</v>
      </c>
      <c r="L490" s="444">
        <f t="shared" ca="1" si="28"/>
        <v>2669169.9089020574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2669169.9089020574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11036.677973489494</v>
      </c>
      <c r="L491" s="444">
        <f t="shared" ca="1" si="28"/>
        <v>2659839.3916109679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2659839.3916109679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10997.800818109954</v>
      </c>
      <c r="L492" s="444">
        <f t="shared" ca="1" si="28"/>
        <v>2650469.997164499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2650469.997164499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10958.761674583</v>
      </c>
      <c r="L493" s="444">
        <f t="shared" ca="1" si="28"/>
        <v>2641061.5635745032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2641061.5635745032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10919.559867958018</v>
      </c>
      <c r="L494" s="444">
        <f t="shared" ca="1" si="28"/>
        <v>2631613.9281778825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2631613.9281778825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10880.194720472098</v>
      </c>
      <c r="L495" s="444">
        <f t="shared" ca="1" si="28"/>
        <v>2622126.9276337759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2622126.9276337759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10840.665551538321</v>
      </c>
      <c r="L496" s="444">
        <f t="shared" ca="1" si="28"/>
        <v>2612600.3979207352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2612600.3979207352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10800.971677733985</v>
      </c>
      <c r="L497" s="444">
        <f t="shared" ca="1" si="28"/>
        <v>2603034.1743338904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2603034.1743338904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10761.112412788798</v>
      </c>
      <c r="L498" s="444">
        <f t="shared" ca="1" si="28"/>
        <v>2593428.0914821005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2593428.0914821005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10721.087067573008</v>
      </c>
      <c r="L499" s="444">
        <f t="shared" ca="1" si="28"/>
        <v>2583781.9832850946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2583781.9832850946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10680.894950085483</v>
      </c>
      <c r="L500" s="444">
        <f t="shared" ca="1" si="28"/>
        <v>2574095.6829706011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2574095.6829706011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10640.535365441759</v>
      </c>
      <c r="L501" s="444">
        <f t="shared" ca="1" si="28"/>
        <v>2564369.0230714642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2564369.0230714642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10600.007615862021</v>
      </c>
      <c r="L502" s="444">
        <f t="shared" ca="1" si="28"/>
        <v>2554601.8354227473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2554601.8354227473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10559.311000659036</v>
      </c>
      <c r="L503" s="444">
        <f t="shared" ca="1" si="28"/>
        <v>2544793.9511588276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2544793.9511588276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10518.444816226036</v>
      </c>
      <c r="L504" s="444">
        <f t="shared" ca="1" si="28"/>
        <v>2534945.200710475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2534945.200710475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10477.408356024567</v>
      </c>
      <c r="L505" s="444">
        <f t="shared" ca="1" si="28"/>
        <v>2525055.4138019206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2525055.4138019206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10436.200910572257</v>
      </c>
      <c r="L506" s="444">
        <f t="shared" ca="1" si="28"/>
        <v>2515124.4194479142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2515124.4194479142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10394.821767430563</v>
      </c>
      <c r="L507" s="444">
        <f t="shared" ca="1" si="28"/>
        <v>2505152.0459507662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2505152.0459507662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10353.270211192448</v>
      </c>
      <c r="L508" s="444">
        <f t="shared" ca="1" si="28"/>
        <v>2495138.1208973797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2495138.1208973797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10311.545523470004</v>
      </c>
      <c r="L509" s="444">
        <f t="shared" ca="1" si="28"/>
        <v>2485082.4711562707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2485082.4711562707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10269.64698288205</v>
      </c>
      <c r="L510" s="444">
        <f t="shared" ca="1" si="28"/>
        <v>2474984.9228745741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2474984.9228745741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10227.573865041646</v>
      </c>
      <c r="L511" s="444">
        <f t="shared" ca="1" si="28"/>
        <v>2464845.3014750369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2464845.3014750369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10185.325442543575</v>
      </c>
      <c r="L512" s="444">
        <f t="shared" ca="1" si="28"/>
        <v>2454663.4316530018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2454663.4316530018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10142.900984951762</v>
      </c>
      <c r="L513" s="444">
        <f t="shared" ca="1" si="28"/>
        <v>2444439.1373733748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2444439.1373733748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10100.29975878665</v>
      </c>
      <c r="L514" s="444">
        <f t="shared" ca="1" si="28"/>
        <v>2434172.2418675828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2434172.2418675828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10057.521027512517</v>
      </c>
      <c r="L515" s="444">
        <f t="shared" ca="1" si="28"/>
        <v>2423862.5676305164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2423862.5676305164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10014.56405152474</v>
      </c>
      <c r="L516" s="444">
        <f t="shared" ca="1" si="28"/>
        <v>2413509.9364174623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2413509.9364174623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9971.4280881370141</v>
      </c>
      <c r="L517" s="444">
        <f t="shared" ca="1" si="28"/>
        <v>2403114.1692410205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2403114.1692410205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9928.1123915685075</v>
      </c>
      <c r="L518" s="444">
        <f t="shared" ref="L518:L772" ca="1" si="54">I518-J518+K518</f>
        <v>2392675.0863680104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2392675.0863680104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9884.616212930965</v>
      </c>
      <c r="L519" s="444">
        <f t="shared" ca="1" si="54"/>
        <v>2382192.5073163626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2382192.5073163626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9840.9388002157648</v>
      </c>
      <c r="L520" s="444">
        <f t="shared" ca="1" si="54"/>
        <v>2371666.2508519995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2371666.2508519995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9797.0793982809191</v>
      </c>
      <c r="L521" s="444">
        <f t="shared" ca="1" si="54"/>
        <v>2361096.1349857016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2361096.1349857016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9753.0372488380126</v>
      </c>
      <c r="L522" s="444">
        <f t="shared" ca="1" si="54"/>
        <v>2350481.9769699611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2350481.9769699611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9708.8115904390925</v>
      </c>
      <c r="L523" s="444">
        <f t="shared" ca="1" si="54"/>
        <v>2339823.5932958215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2339823.5932958215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9664.4016584635101</v>
      </c>
      <c r="L524" s="444">
        <f t="shared" ca="1" si="54"/>
        <v>2329120.7996897059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2329120.7996897059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9619.806685104697</v>
      </c>
      <c r="L525" s="444">
        <f t="shared" ca="1" si="54"/>
        <v>2318373.4111102317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2318373.4111102317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9575.0258993568859</v>
      </c>
      <c r="L526" s="444">
        <f t="shared" ca="1" si="54"/>
        <v>2307581.2417450096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2307581.2417450096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9530.0585270017946</v>
      </c>
      <c r="L527" s="444">
        <f t="shared" ca="1" si="54"/>
        <v>2296744.1050074324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2296744.1050074324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9484.9037905952227</v>
      </c>
      <c r="L528" s="444">
        <f t="shared" ca="1" si="54"/>
        <v>2285861.8135334486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2285861.8135334486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9439.5609094536248</v>
      </c>
      <c r="L529" s="444">
        <f t="shared" ca="1" si="54"/>
        <v>2274934.1791783236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2274934.1791783236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9394.0290996406038</v>
      </c>
      <c r="L530" s="444">
        <f t="shared" ca="1" si="54"/>
        <v>2263961.0130133852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2263961.0130133852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9348.3075739533597</v>
      </c>
      <c r="L531" s="444">
        <f t="shared" ca="1" si="54"/>
        <v>2252942.1253227596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2252942.1253227596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9302.3955419090871</v>
      </c>
      <c r="L532" s="444">
        <f t="shared" ca="1" si="54"/>
        <v>2241877.32560009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2241877.32560009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9256.2922097312967</v>
      </c>
      <c r="L533" s="444">
        <f t="shared" ca="1" si="54"/>
        <v>2230766.4225452426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2230766.4225452426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9209.9967803360996</v>
      </c>
      <c r="L534" s="444">
        <f t="shared" ca="1" si="54"/>
        <v>2219609.2240609997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2219609.2240609997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9163.5084533184199</v>
      </c>
      <c r="L535" s="444">
        <f t="shared" ca="1" si="54"/>
        <v>2208405.5372497393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2208405.5372497393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9116.8264249381682</v>
      </c>
      <c r="L536" s="444">
        <f t="shared" ca="1" si="54"/>
        <v>2197155.1684100986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2197155.1684100986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9069.9498881063319</v>
      </c>
      <c r="L537" s="444">
        <f t="shared" ca="1" si="54"/>
        <v>2185857.9230336263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2185857.9230336263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9022.8780323710307</v>
      </c>
      <c r="L538" s="444">
        <f t="shared" ca="1" si="54"/>
        <v>2174513.6058014184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2174513.6058014184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8975.6100439034981</v>
      </c>
      <c r="L539" s="444">
        <f t="shared" ca="1" si="54"/>
        <v>2163122.020580743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2163122.020580743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8928.1451054840181</v>
      </c>
      <c r="L540" s="444">
        <f t="shared" ca="1" si="54"/>
        <v>2151682.9704216481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2151682.9704216481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8880.4823964877887</v>
      </c>
      <c r="L541" s="444">
        <f t="shared" ca="1" si="54"/>
        <v>2140196.2575535569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2140196.2575535569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8832.6210928707424</v>
      </c>
      <c r="L542" s="444">
        <f t="shared" ca="1" si="54"/>
        <v>2128661.683381849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2128661.683381849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8784.5603671552926</v>
      </c>
      <c r="L543" s="444">
        <f t="shared" ca="1" si="54"/>
        <v>2117079.0484844255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2117079.0484844255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8736.2993884160278</v>
      </c>
      <c r="L544" s="444">
        <f t="shared" ca="1" si="54"/>
        <v>2105448.1526082628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2105448.1526082628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8687.8373222653499</v>
      </c>
      <c r="L545" s="444">
        <f t="shared" ca="1" si="54"/>
        <v>2093768.7946659494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2093768.7946659494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8639.173330839043</v>
      </c>
      <c r="L546" s="444">
        <f t="shared" ca="1" si="54"/>
        <v>2082040.7727322096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2082040.7727322096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8590.3065727817939</v>
      </c>
      <c r="L547" s="444">
        <f t="shared" ca="1" si="54"/>
        <v>2070263.8840404127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2070263.8840404127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8541.2362032326419</v>
      </c>
      <c r="L548" s="444">
        <f t="shared" ca="1" si="54"/>
        <v>2058437.9249790665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2058437.9249790665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8491.9613738103653</v>
      </c>
      <c r="L549" s="444">
        <f t="shared" ca="1" si="54"/>
        <v>2046562.6910882981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2046562.6910882981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8442.4812325988296</v>
      </c>
      <c r="L550" s="444">
        <f t="shared" ca="1" si="54"/>
        <v>2034637.9770563182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2034637.9770563182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8392.7949241322476</v>
      </c>
      <c r="L551" s="444">
        <f t="shared" ca="1" si="54"/>
        <v>2022663.5767158717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2022663.5767158717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8342.9015893803862</v>
      </c>
      <c r="L552" s="444">
        <f t="shared" ca="1" si="54"/>
        <v>2010639.2830406732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2010639.2830406732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8292.8003657337249</v>
      </c>
      <c r="L553" s="444">
        <f t="shared" ca="1" si="54"/>
        <v>1998564.8881418281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1998564.8881418281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8242.4903869885384</v>
      </c>
      <c r="L554" s="444">
        <f t="shared" ca="1" si="54"/>
        <v>1986440.1832642378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1986440.1832642378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8191.9707833319117</v>
      </c>
      <c r="L555" s="444">
        <f t="shared" ca="1" si="54"/>
        <v>1974264.9587829909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1974264.9587829909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8141.2406813267171</v>
      </c>
      <c r="L556" s="444">
        <f t="shared" ca="1" si="54"/>
        <v>1962039.0041997388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1962039.0041997388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8090.2992038964994</v>
      </c>
      <c r="L557" s="444">
        <f t="shared" ca="1" si="54"/>
        <v>1949762.1081390565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1949762.1081390565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8039.1454703103227</v>
      </c>
      <c r="L558" s="444">
        <f t="shared" ca="1" si="54"/>
        <v>1937434.0583447879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1937434.0583447879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7987.7785961675381</v>
      </c>
      <c r="L559" s="444">
        <f t="shared" ca="1" si="54"/>
        <v>1925054.6416763766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1925054.6416763766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7936.1976933824908</v>
      </c>
      <c r="L560" s="444">
        <f t="shared" ca="1" si="54"/>
        <v>1912623.6441051802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1912623.6441051802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7884.4018701691721</v>
      </c>
      <c r="L561" s="444">
        <f t="shared" ca="1" si="54"/>
        <v>1900140.8507107706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1900140.8507107706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7832.390231025799</v>
      </c>
      <c r="L562" s="444">
        <f t="shared" ca="1" si="54"/>
        <v>1887606.0456772177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1887606.0456772177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7780.1618767193286</v>
      </c>
      <c r="L563" s="444">
        <f t="shared" ca="1" si="54"/>
        <v>1875019.0122893583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1875019.0122893583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7727.7159042699141</v>
      </c>
      <c r="L564" s="444">
        <f t="shared" ca="1" si="54"/>
        <v>1862379.5329290493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1862379.5329290493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7675.0514069352948</v>
      </c>
      <c r="L565" s="444">
        <f t="shared" ca="1" si="54"/>
        <v>1849687.3890714059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1849687.3890714059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7622.1674741951138</v>
      </c>
      <c r="L566" s="444">
        <f t="shared" ca="1" si="54"/>
        <v>1836942.3612810222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1836942.3612810222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7569.063191735182</v>
      </c>
      <c r="L567" s="444">
        <f t="shared" ca="1" si="54"/>
        <v>1824144.2292081786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1824144.2292081786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7515.7376414316659</v>
      </c>
      <c r="L568" s="444">
        <f t="shared" ca="1" si="54"/>
        <v>1811292.7715850314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1811292.7715850314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7462.1899013352204</v>
      </c>
      <c r="L569" s="444">
        <f t="shared" ca="1" si="54"/>
        <v>1798387.7662217878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1798387.7662217878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7408.4190456550377</v>
      </c>
      <c r="L570" s="444">
        <f t="shared" ca="1" si="54"/>
        <v>1785428.990002864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1785428.990002864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7354.424144742854</v>
      </c>
      <c r="L571" s="444">
        <f t="shared" ca="1" si="54"/>
        <v>1772416.218883028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1772416.218883028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7300.2042650768708</v>
      </c>
      <c r="L572" s="444">
        <f t="shared" ca="1" si="54"/>
        <v>1759349.2278835261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1759349.2278835261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7245.7584692456139</v>
      </c>
      <c r="L573" s="444">
        <f t="shared" ca="1" si="54"/>
        <v>1746227.791088193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1746227.791088193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7191.0858159317258</v>
      </c>
      <c r="L574" s="444">
        <f t="shared" ca="1" si="54"/>
        <v>1733051.6816395458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1733051.6816395458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7136.1853598956959</v>
      </c>
      <c r="L575" s="444">
        <f t="shared" ca="1" si="54"/>
        <v>1719820.6717348627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1719820.6717348627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7081.0561519595167</v>
      </c>
      <c r="L576" s="444">
        <f t="shared" ca="1" si="54"/>
        <v>1706534.5326222435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1706534.5326222435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7025.6972389902703</v>
      </c>
      <c r="L577" s="444">
        <f t="shared" ca="1" si="54"/>
        <v>1693193.0345966551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1693193.0345966551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6970.1076638836512</v>
      </c>
      <c r="L578" s="444">
        <f t="shared" ca="1" si="54"/>
        <v>1679795.9469959599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1679795.9469959599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6914.2864655474195</v>
      </c>
      <c r="L579" s="444">
        <f t="shared" ca="1" si="54"/>
        <v>1666343.0381969286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1666343.0381969286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6858.2326788847904</v>
      </c>
      <c r="L580" s="444">
        <f t="shared" ca="1" si="54"/>
        <v>1652834.0756112346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1652834.0756112346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6801.9453347777326</v>
      </c>
      <c r="L581" s="444">
        <f t="shared" ca="1" si="54"/>
        <v>1639268.8256814335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1639268.8256814335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6745.4234600702284</v>
      </c>
      <c r="L582" s="444">
        <f t="shared" ca="1" si="54"/>
        <v>1625647.053876925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1625647.053876925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6688.6660775514429</v>
      </c>
      <c r="L583" s="444">
        <f t="shared" ca="1" si="54"/>
        <v>1611968.5246898977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1611968.5246898977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6631.6722059388285</v>
      </c>
      <c r="L584" s="444">
        <f t="shared" ca="1" si="54"/>
        <v>1598233.0016312576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1598233.0016312576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6574.4408598611617</v>
      </c>
      <c r="L585" s="444">
        <f t="shared" ca="1" si="54"/>
        <v>1584440.24722654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1584440.24722654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6516.9710498415052</v>
      </c>
      <c r="L586" s="444">
        <f t="shared" ca="1" si="54"/>
        <v>1570590.0230118027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1570590.0230118027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6459.2617822800994</v>
      </c>
      <c r="L587" s="444">
        <f t="shared" ca="1" si="54"/>
        <v>1556682.0895295041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1556682.0895295041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6401.3120594371885</v>
      </c>
      <c r="L588" s="444">
        <f t="shared" ca="1" si="54"/>
        <v>1542716.2063243624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1542716.2063243624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6343.1208794157646</v>
      </c>
      <c r="L589" s="444">
        <f t="shared" ca="1" si="54"/>
        <v>1528692.1319391993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1528692.1319391993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6284.687236144252</v>
      </c>
      <c r="L590" s="444">
        <f t="shared" ca="1" si="54"/>
        <v>1514609.6239107647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1514609.6239107647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6226.0101193591081</v>
      </c>
      <c r="L591" s="444">
        <f t="shared" ca="1" si="54"/>
        <v>1500468.4387655449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1500468.4387655449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6167.088514587359</v>
      </c>
      <c r="L592" s="444">
        <f t="shared" ca="1" si="54"/>
        <v>1486268.3320155535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1486268.3320155535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6107.9214031290612</v>
      </c>
      <c r="L593" s="444">
        <f t="shared" ca="1" si="54"/>
        <v>1472009.0581541038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1472009.0581541038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6048.5077620396878</v>
      </c>
      <c r="L594" s="444">
        <f t="shared" ca="1" si="54"/>
        <v>1457690.3706515648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1457690.3706515648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5988.8465641124412</v>
      </c>
      <c r="L595" s="444">
        <f t="shared" ca="1" si="54"/>
        <v>1443312.0219510985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1443312.0219510985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5928.9367778604983</v>
      </c>
      <c r="L596" s="444">
        <f t="shared" ca="1" si="54"/>
        <v>1428873.7634643801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1428873.7634643801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5868.7773674991722</v>
      </c>
      <c r="L597" s="444">
        <f t="shared" ca="1" si="54"/>
        <v>1414375.3455673005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1414375.3455673005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5808.3672929280065</v>
      </c>
      <c r="L598" s="444">
        <f t="shared" ca="1" si="54"/>
        <v>1399816.5175956497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1399816.5175956497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5747.705509712795</v>
      </c>
      <c r="L599" s="444">
        <f t="shared" ca="1" si="54"/>
        <v>1385197.0278407836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1385197.0278407836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5686.7909690675197</v>
      </c>
      <c r="L600" s="444">
        <f t="shared" ca="1" si="54"/>
        <v>1370516.6235452723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1370516.6235452723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5625.6226178362231</v>
      </c>
      <c r="L601" s="444">
        <f t="shared" ca="1" si="54"/>
        <v>1355775.0508985296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1355775.0508985296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5564.1993984747951</v>
      </c>
      <c r="L602" s="444">
        <f t="shared" ca="1" si="54"/>
        <v>1340972.0550324256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1340972.0550324256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5502.5202490326947</v>
      </c>
      <c r="L603" s="444">
        <f t="shared" ca="1" si="54"/>
        <v>1326107.3800168794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1326107.3800168794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5440.5841031345863</v>
      </c>
      <c r="L604" s="444">
        <f t="shared" ca="1" si="54"/>
        <v>1311180.7688554353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1311180.7688554353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5378.3898899619016</v>
      </c>
      <c r="L605" s="444">
        <f t="shared" ca="1" si="54"/>
        <v>1296191.9634808183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1296191.9634808183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5315.9365342343317</v>
      </c>
      <c r="L606" s="444">
        <f t="shared" ca="1" si="54"/>
        <v>1281140.7047504738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1281140.7047504738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5253.2229561912291</v>
      </c>
      <c r="L607" s="444">
        <f t="shared" ca="1" si="54"/>
        <v>1266026.7324420863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1266026.7324420863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5190.248071572948</v>
      </c>
      <c r="L608" s="444">
        <f t="shared" ca="1" si="54"/>
        <v>1250849.7852490805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1250849.7852490805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5127.0107916020906</v>
      </c>
      <c r="L609" s="444">
        <f t="shared" ca="1" si="54"/>
        <v>1235609.6007761038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1235609.6007761038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5063.5100229646878</v>
      </c>
      <c r="L610" s="444">
        <f t="shared" ca="1" si="54"/>
        <v>1220305.9155344898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1220305.9155344898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4999.7446677912958</v>
      </c>
      <c r="L611" s="444">
        <f t="shared" ca="1" si="54"/>
        <v>1204938.4649377023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1204938.4649377023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4935.7136236380147</v>
      </c>
      <c r="L612" s="444">
        <f t="shared" ca="1" si="54"/>
        <v>1189506.9832967615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1189506.9832967615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4871.4157834674279</v>
      </c>
      <c r="L613" s="444">
        <f t="shared" ca="1" si="54"/>
        <v>1174011.2038156502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1174011.2038156502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4806.8500356294644</v>
      </c>
      <c r="L614" s="444">
        <f t="shared" ca="1" si="54"/>
        <v>1158450.8585867009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1158450.8585867009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4742.015263842175</v>
      </c>
      <c r="L615" s="444">
        <f t="shared" ca="1" si="54"/>
        <v>1142825.6785859643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1142825.6785859643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4676.9103471724393</v>
      </c>
      <c r="L616" s="444">
        <f t="shared" ca="1" si="54"/>
        <v>1127135.393668558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1127135.393668558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4611.5341600165802</v>
      </c>
      <c r="L617" s="444">
        <f t="shared" ca="1" si="54"/>
        <v>1111379.7325639958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1111379.7325639958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4545.8855720809042</v>
      </c>
      <c r="L618" s="444">
        <f t="shared" ca="1" si="54"/>
        <v>1095558.4228714979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1095558.4228714979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4479.963448362163</v>
      </c>
      <c r="L619" s="444">
        <f t="shared" ca="1" si="54"/>
        <v>1079671.1910552813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1079671.1910552813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4413.7666491279269</v>
      </c>
      <c r="L620" s="444">
        <f t="shared" ca="1" si="54"/>
        <v>1063717.7624398305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1063717.7624398305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4347.2940298968824</v>
      </c>
      <c r="L621" s="444">
        <f t="shared" ca="1" si="54"/>
        <v>1047697.8612051485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1047697.8612051485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4280.5444414190406</v>
      </c>
      <c r="L622" s="444">
        <f t="shared" ca="1" si="54"/>
        <v>1031611.2103819888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1031611.2103819888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4213.5167296558748</v>
      </c>
      <c r="L623" s="444">
        <f t="shared" ca="1" si="54"/>
        <v>1015457.5318470659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1015457.5318470659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4146.2097357603625</v>
      </c>
      <c r="L624" s="444">
        <f t="shared" ca="1" si="54"/>
        <v>999236.54631824745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999236.54631824745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4078.622296056953</v>
      </c>
      <c r="L625" s="444">
        <f t="shared" ca="1" si="54"/>
        <v>982947.97334972559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982947.97334972559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4010.7532420214447</v>
      </c>
      <c r="L626" s="444">
        <f t="shared" ca="1" si="54"/>
        <v>966591.53132716822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966591.53132716822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3942.6014002607894</v>
      </c>
      <c r="L627" s="444">
        <f t="shared" ca="1" si="54"/>
        <v>950166.93746285024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950166.93746285024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3874.1655924927973</v>
      </c>
      <c r="L628" s="444">
        <f t="shared" ca="1" si="54"/>
        <v>933673.90779076423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933673.90779076423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3805.4446355257719</v>
      </c>
      <c r="L629" s="444">
        <f t="shared" ca="1" si="54"/>
        <v>917112.15716171125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917112.15716171125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3736.4373412380519</v>
      </c>
      <c r="L630" s="444">
        <f t="shared" ca="1" si="54"/>
        <v>900481.39923837048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900481.39923837048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3667.1425165574656</v>
      </c>
      <c r="L631" s="444">
        <f t="shared" ca="1" si="54"/>
        <v>883781.34649034915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883781.34649034915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3597.5589634407097</v>
      </c>
      <c r="L632" s="444">
        <f t="shared" ca="1" si="54"/>
        <v>867011.71018921107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867011.71018921107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3527.6854788526343</v>
      </c>
      <c r="L633" s="444">
        <f t="shared" ca="1" si="54"/>
        <v>850172.20040348487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850172.20040348487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3457.5208547454413</v>
      </c>
      <c r="L634" s="444">
        <f t="shared" ca="1" si="54"/>
        <v>833262.52599365148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833262.52599365148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3387.0638780378026</v>
      </c>
      <c r="L635" s="444">
        <f t="shared" ca="1" si="54"/>
        <v>816282.39460711053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816282.39460711053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3316.3133305938823</v>
      </c>
      <c r="L636" s="444">
        <f t="shared" ca="1" si="54"/>
        <v>799231.5126731256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799231.5126731256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3245.2679892022784</v>
      </c>
      <c r="L637" s="444">
        <f t="shared" ca="1" si="54"/>
        <v>782109.58539774909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782109.58539774909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3173.9266255548764</v>
      </c>
      <c r="L638" s="444">
        <f t="shared" ca="1" si="54"/>
        <v>764916.31675872521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764916.31675872521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3102.2880062256099</v>
      </c>
      <c r="L639" s="444">
        <f t="shared" ca="1" si="54"/>
        <v>747651.40950037201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747651.40950037201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3030.3508926491386</v>
      </c>
      <c r="L640" s="444">
        <f t="shared" ca="1" si="54"/>
        <v>730314.56512844237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730314.56512844237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2958.1140410994317</v>
      </c>
      <c r="L641" s="444">
        <f t="shared" ca="1" si="54"/>
        <v>712905.48390496301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712905.48390496301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2885.5762026682673</v>
      </c>
      <c r="L642" s="444">
        <f t="shared" ca="1" si="54"/>
        <v>695423.86484305246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695423.86484305246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2812.7361232436401</v>
      </c>
      <c r="L643" s="444">
        <f t="shared" ca="1" si="54"/>
        <v>677869.40570171736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677869.40570171736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2739.5925434880774</v>
      </c>
      <c r="L644" s="444">
        <f t="shared" ca="1" si="54"/>
        <v>660241.8029806267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660241.8029806267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2666.1441988168663</v>
      </c>
      <c r="L645" s="444">
        <f t="shared" ca="1" si="54"/>
        <v>642540.75191486476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642540.75191486476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2592.3898193761916</v>
      </c>
      <c r="L646" s="444">
        <f t="shared" ca="1" si="54"/>
        <v>624765.94646966213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624765.94646966213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2518.3281300211806</v>
      </c>
      <c r="L647" s="444">
        <f t="shared" ca="1" si="54"/>
        <v>606917.07933510456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606917.07933510456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2443.9578502938575</v>
      </c>
      <c r="L648" s="444">
        <f t="shared" ca="1" si="54"/>
        <v>588993.8419208196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588993.8419208196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2369.2776944010034</v>
      </c>
      <c r="L649" s="444">
        <f t="shared" ca="1" si="54"/>
        <v>570995.92435064178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570995.92435064178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2294.286371191929</v>
      </c>
      <c r="L650" s="444">
        <f t="shared" ca="1" si="54"/>
        <v>552923.01545725495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552923.01545725495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2218.9825841361508</v>
      </c>
      <c r="L651" s="444">
        <f t="shared" ca="1" si="54"/>
        <v>534774.80277681234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534774.80277681234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2143.365031300973</v>
      </c>
      <c r="L652" s="444">
        <f t="shared" ca="1" si="54"/>
        <v>516550.97254353453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516550.97254353453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2067.4324053289824</v>
      </c>
      <c r="L653" s="444">
        <f t="shared" ca="1" si="54"/>
        <v>498251.20968428469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498251.20968428469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1991.1833934154413</v>
      </c>
      <c r="L654" s="444">
        <f t="shared" ca="1" si="54"/>
        <v>479875.19781312131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479875.19781312131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1914.6166772855938</v>
      </c>
      <c r="L655" s="444">
        <f t="shared" ca="1" si="54"/>
        <v>461422.61922582809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461422.61922582809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1837.730933171872</v>
      </c>
      <c r="L656" s="444">
        <f t="shared" ca="1" si="54"/>
        <v>442893.15489442117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442893.15489442117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1760.5248317910098</v>
      </c>
      <c r="L657" s="444">
        <f t="shared" ca="1" si="54"/>
        <v>424286.48446163337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424286.48446163337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1682.9970383210607</v>
      </c>
      <c r="L658" s="444">
        <f t="shared" ca="1" si="54"/>
        <v>405602.28623537562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405602.28623537562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1605.1462123783201</v>
      </c>
      <c r="L659" s="444">
        <f t="shared" ca="1" si="54"/>
        <v>386840.23718317517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386840.23718317517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1526.9710079941515</v>
      </c>
      <c r="L660" s="444">
        <f t="shared" ca="1" si="54"/>
        <v>368000.01292659051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368000.01292659051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1448.4700735917154</v>
      </c>
      <c r="L661" s="444">
        <f t="shared" ca="1" si="54"/>
        <v>349081.28773560346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349081.28773560346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1369.6420519626026</v>
      </c>
      <c r="L662" s="444">
        <f t="shared" ca="1" si="54"/>
        <v>330083.73452298727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330083.73452298727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1290.4855802433685</v>
      </c>
      <c r="L663" s="444">
        <f t="shared" ca="1" si="54"/>
        <v>311007.02483865182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311007.02483865182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1210.9992898919709</v>
      </c>
      <c r="L664" s="444">
        <f t="shared" ca="1" si="54"/>
        <v>291850.828863965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291850.828863965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1131.1818066641092</v>
      </c>
      <c r="L665" s="444">
        <f t="shared" ca="1" si="54"/>
        <v>272614.8154060503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272614.8154060503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1051.0317505894645</v>
      </c>
      <c r="L666" s="444">
        <f t="shared" ca="1" si="54"/>
        <v>253298.65189206097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253298.65189206097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970.5477359478424</v>
      </c>
      <c r="L667" s="444">
        <f t="shared" ca="1" si="54"/>
        <v>233902.00436343002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233902.00436343002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889.72837124521345</v>
      </c>
      <c r="L668" s="444">
        <f t="shared" ca="1" si="54"/>
        <v>214424.53747009643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214424.53747009643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808.57225918965685</v>
      </c>
      <c r="L669" s="444">
        <f t="shared" ca="1" si="54"/>
        <v>194865.91446470728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194865.91446470728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727.077996667202</v>
      </c>
      <c r="L670" s="444">
        <f t="shared" ca="1" si="54"/>
        <v>175225.7971967957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175225.7971967957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645.24417471757044</v>
      </c>
      <c r="L671" s="444">
        <f t="shared" ca="1" si="54"/>
        <v>155503.84610693448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155503.84610693448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563.06937850981535</v>
      </c>
      <c r="L672" s="444">
        <f t="shared" ca="1" si="54"/>
        <v>135699.72022086551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135699.72022086551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480.55218731786135</v>
      </c>
      <c r="L673" s="444">
        <f t="shared" ca="1" si="54"/>
        <v>115813.07714360459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115813.07714360459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397.69117449594086</v>
      </c>
      <c r="L674" s="444">
        <f t="shared" ca="1" si="54"/>
        <v>95843.573053521744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95843.573053521744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314.484907453929</v>
      </c>
      <c r="L675" s="444">
        <f t="shared" ca="1" si="54"/>
        <v>75790.862696396885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75790.862696396885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230.93194763257543</v>
      </c>
      <c r="L676" s="444">
        <f t="shared" ca="1" si="54"/>
        <v>55654.599379450679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55654.599379450679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147.03085047863291</v>
      </c>
      <c r="L677" s="444">
        <f t="shared" ca="1" si="54"/>
        <v>35434.434965350527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35434.434965350527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62.780165419882252</v>
      </c>
      <c r="L678" s="444">
        <f t="shared" ca="1" si="54"/>
        <v>15130.019866191624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15130.019866191624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-21.821564159946508</v>
      </c>
      <c r="L679" s="444">
        <f t="shared" ca="1" si="54"/>
        <v>-5258.9969625471085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-5258.9969625471085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-106.77580094635789</v>
      </c>
      <c r="L680" s="444">
        <f t="shared" ca="1" si="54"/>
        <v>-25732.968028072253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-25732.968028072253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-192.0840137193793</v>
      </c>
      <c r="L681" s="444">
        <f t="shared" ca="1" si="54"/>
        <v>-46292.247306370416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-46292.247306370416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-277.74767737895502</v>
      </c>
      <c r="L682" s="444">
        <f t="shared" ca="1" si="54"/>
        <v>-66937.190248328159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-66937.190248328159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-363.76827297044559</v>
      </c>
      <c r="L683" s="444">
        <f t="shared" ca="1" si="54"/>
        <v>-87668.153785877381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-87668.153785877381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-450.14728771023408</v>
      </c>
      <c r="L684" s="444">
        <f t="shared" ca="1" si="54"/>
        <v>-108485.4963381664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-108485.4963381664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-536.88621501143825</v>
      </c>
      <c r="L685" s="444">
        <f t="shared" ca="1" si="54"/>
        <v>-129389.57781775662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-129389.57781775662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-623.98655450973092</v>
      </c>
      <c r="L686" s="444">
        <f t="shared" ca="1" si="54"/>
        <v>-150380.75963684515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-150380.75963684515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-711.4498120892664</v>
      </c>
      <c r="L687" s="444">
        <f t="shared" ca="1" si="54"/>
        <v>-171459.40471351321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-171459.40471351321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-799.27749990871666</v>
      </c>
      <c r="L688" s="444">
        <f t="shared" ca="1" si="54"/>
        <v>-192625.87747800074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-192625.87747800074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-887.47113642741476</v>
      </c>
      <c r="L689" s="444">
        <f t="shared" ca="1" si="54"/>
        <v>-213880.54387900696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-213880.54387900696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-976.0322464316074</v>
      </c>
      <c r="L690" s="444">
        <f t="shared" ca="1" si="54"/>
        <v>-235223.77139001735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-235223.77139001735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-1064.9623610608171</v>
      </c>
      <c r="L691" s="444">
        <f t="shared" ca="1" si="54"/>
        <v>-256655.92901565696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-256655.92901565696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-1154.2630178343156</v>
      </c>
      <c r="L692" s="444">
        <f t="shared" ca="1" si="54"/>
        <v>-278177.38729807007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-278177.38729807007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-1243.9357606777037</v>
      </c>
      <c r="L693" s="444">
        <f t="shared" ca="1" si="54"/>
        <v>-299788.51832332654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-299788.51832332654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-1333.9821399496057</v>
      </c>
      <c r="L694" s="444">
        <f t="shared" ca="1" si="54"/>
        <v>-321489.69572785497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-321489.69572785497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-1424.4037124684739</v>
      </c>
      <c r="L695" s="444">
        <f t="shared" ca="1" si="54"/>
        <v>-343281.29470490222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-343281.29470490222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-1515.2020415395043</v>
      </c>
      <c r="L696" s="444">
        <f t="shared" ca="1" si="54"/>
        <v>-365163.6920110205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-365163.6920110205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-1606.3786969816638</v>
      </c>
      <c r="L697" s="444">
        <f t="shared" ca="1" si="54"/>
        <v>-387137.26597258094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-387137.26597258094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-1697.9352551548322</v>
      </c>
      <c r="L698" s="444">
        <f t="shared" ca="1" si="54"/>
        <v>-409202.39649231458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-409202.39649231458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-1789.8732989870557</v>
      </c>
      <c r="L699" s="444">
        <f t="shared" ca="1" si="54"/>
        <v>-431359.46505588043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-431359.46505588043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-1882.1944180019134</v>
      </c>
      <c r="L700" s="444">
        <f t="shared" ca="1" si="54"/>
        <v>-453608.85473846114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-453608.85473846114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-1974.9002083459998</v>
      </c>
      <c r="L701" s="444">
        <f t="shared" ca="1" si="54"/>
        <v>-475950.95021138596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-475950.95021138596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-2067.9922728165202</v>
      </c>
      <c r="L702" s="444">
        <f t="shared" ca="1" si="54"/>
        <v>-498386.1377487813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-498386.1377487813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-2161.4722208890003</v>
      </c>
      <c r="L703" s="444">
        <f t="shared" ca="1" si="54"/>
        <v>-520914.8052342491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-520914.8052342491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-2255.3416687451163</v>
      </c>
      <c r="L704" s="444">
        <f t="shared" ca="1" si="54"/>
        <v>-543537.34216757305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-543537.34216757305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-2349.6022393006328</v>
      </c>
      <c r="L705" s="444">
        <f t="shared" ca="1" si="54"/>
        <v>-566254.13967145246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-566254.13967145246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-2444.2555622334635</v>
      </c>
      <c r="L706" s="444">
        <f t="shared" ca="1" si="54"/>
        <v>-589065.59049826476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-589065.59049826476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-2539.3032740118483</v>
      </c>
      <c r="L707" s="444">
        <f t="shared" ca="1" si="54"/>
        <v>-611972.08903685538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-611972.08903685538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-2634.7470179226425</v>
      </c>
      <c r="L708" s="444">
        <f t="shared" ca="1" si="54"/>
        <v>-634974.03131935687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-634974.03131935687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-2730.588444099732</v>
      </c>
      <c r="L709" s="444">
        <f t="shared" ca="1" si="54"/>
        <v>-658071.81502803543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-658071.81502803543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-2826.8292095525594</v>
      </c>
      <c r="L710" s="444">
        <f t="shared" ca="1" si="54"/>
        <v>-681265.83950216684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-681265.83950216684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-2923.4709781947736</v>
      </c>
      <c r="L711" s="444">
        <f t="shared" ca="1" si="54"/>
        <v>-704556.50574494037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-704556.50574494037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-3020.5154208729964</v>
      </c>
      <c r="L712" s="444">
        <f t="shared" ca="1" si="54"/>
        <v>-727944.21643039212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-727944.21643039212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-3117.964215395712</v>
      </c>
      <c r="L713" s="444">
        <f t="shared" ca="1" si="54"/>
        <v>-751429.37591036665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-751429.37591036665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-3215.8190465622729</v>
      </c>
      <c r="L714" s="444">
        <f t="shared" ca="1" si="54"/>
        <v>-775012.39022150775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-775012.39022150775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-3314.0816061920273</v>
      </c>
      <c r="L715" s="444">
        <f t="shared" ca="1" si="54"/>
        <v>-798693.6670922786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-798693.6670922786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-3412.7535931535726</v>
      </c>
      <c r="L716" s="444">
        <f t="shared" ca="1" si="54"/>
        <v>-822473.61595001095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-822473.61595001095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-3511.8367133941242</v>
      </c>
      <c r="L717" s="444">
        <f t="shared" ca="1" si="54"/>
        <v>-846352.6479279839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-846352.6479279839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-3611.3326799690112</v>
      </c>
      <c r="L718" s="444">
        <f t="shared" ca="1" si="54"/>
        <v>-870331.17587253172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-870331.17587253172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-3711.2432130712937</v>
      </c>
      <c r="L719" s="444">
        <f t="shared" ca="1" si="54"/>
        <v>-894409.61435018177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-894409.61435018177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-3811.5700400615028</v>
      </c>
      <c r="L720" s="444">
        <f t="shared" ca="1" si="54"/>
        <v>-918588.37965482206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-918588.37965482206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-3912.3148954975036</v>
      </c>
      <c r="L721" s="444">
        <f t="shared" ca="1" si="54"/>
        <v>-942867.88981489837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-942867.88981489837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-4013.4795211644882</v>
      </c>
      <c r="L722" s="444">
        <f t="shared" ca="1" si="54"/>
        <v>-967248.56460064161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-967248.56460064161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-4115.0656661050853</v>
      </c>
      <c r="L723" s="444">
        <f t="shared" ca="1" si="54"/>
        <v>-991730.82553132554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-991730.82553132554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-4217.0750866496019</v>
      </c>
      <c r="L724" s="444">
        <f t="shared" ca="1" si="54"/>
        <v>-1016315.095882554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-1016315.095882554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-4319.5095464463866</v>
      </c>
      <c r="L725" s="444">
        <f t="shared" ca="1" si="54"/>
        <v>-1041001.8006935791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-1041001.8006935791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-4422.3708164923246</v>
      </c>
      <c r="L726" s="444">
        <f t="shared" ca="1" si="54"/>
        <v>-1065791.3667746501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-1065791.3667746501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-4525.6606751634536</v>
      </c>
      <c r="L727" s="444">
        <f t="shared" ca="1" si="54"/>
        <v>-1090684.2227143922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-1090684.2227143922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-4629.3809082457128</v>
      </c>
      <c r="L728" s="444">
        <f t="shared" ca="1" si="54"/>
        <v>-1115680.7988872167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-1115680.7988872167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-4733.5333089658143</v>
      </c>
      <c r="L729" s="444">
        <f t="shared" ca="1" si="54"/>
        <v>-1140781.5274607614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-1140781.5274607614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-4838.1196780222508</v>
      </c>
      <c r="L730" s="444">
        <f t="shared" ca="1" si="54"/>
        <v>-1165986.8424033625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-1165986.8424033625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-4943.1418236164218</v>
      </c>
      <c r="L731" s="444">
        <f t="shared" ca="1" si="54"/>
        <v>-1191297.1794915576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-1191297.1794915576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-5048.6015614839016</v>
      </c>
      <c r="L732" s="444">
        <f t="shared" ca="1" si="54"/>
        <v>-1216712.9763176204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-1216712.9763176204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-5154.5007149258299</v>
      </c>
      <c r="L733" s="444">
        <f t="shared" ca="1" si="54"/>
        <v>-1242234.672297125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-1242234.672297125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-5260.8411148404321</v>
      </c>
      <c r="L734" s="444">
        <f t="shared" ca="1" si="54"/>
        <v>-1267862.7086765443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-1267862.7086765443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-5367.6245997546794</v>
      </c>
      <c r="L735" s="444">
        <f t="shared" ca="1" si="54"/>
        <v>-1293597.5285408776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-1293597.5285408776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-5474.8530158560679</v>
      </c>
      <c r="L736" s="444">
        <f t="shared" ca="1" si="54"/>
        <v>-1319439.5768213125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-1319439.5768213125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-5582.5282170245473</v>
      </c>
      <c r="L737" s="444">
        <f t="shared" ca="1" si="54"/>
        <v>-1345389.300302916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-1345389.300302916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-5690.6520648645619</v>
      </c>
      <c r="L738" s="444">
        <f t="shared" ca="1" si="54"/>
        <v>-1371447.1476323593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-1371447.1476323593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-5799.2264287372418</v>
      </c>
      <c r="L739" s="444">
        <f t="shared" ca="1" si="54"/>
        <v>-1397613.5693256753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-1397613.5693256753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-5908.2531857927252</v>
      </c>
      <c r="L740" s="444">
        <f t="shared" ca="1" si="54"/>
        <v>-1423889.0177760469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-1423889.0177760469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-6017.7342210026072</v>
      </c>
      <c r="L741" s="444">
        <f t="shared" ca="1" si="54"/>
        <v>-1450273.9472616282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-1450273.9472616282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-6127.6714271925293</v>
      </c>
      <c r="L742" s="444">
        <f t="shared" ca="1" si="54"/>
        <v>-1476768.8139533997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-1476768.8139533997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-6238.0667050749098</v>
      </c>
      <c r="L743" s="444">
        <f t="shared" ca="1" si="54"/>
        <v>-1503374.0759230533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-1503374.0759230533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-6348.9219632818003</v>
      </c>
      <c r="L744" s="444">
        <f t="shared" ca="1" si="54"/>
        <v>-1530090.1931509138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-1530090.1931509138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-6460.2391183978862</v>
      </c>
      <c r="L745" s="444">
        <f t="shared" ca="1" si="54"/>
        <v>-1556917.6275338905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-1556917.6275338905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-6572.0200949936225</v>
      </c>
      <c r="L746" s="444">
        <f t="shared" ca="1" si="54"/>
        <v>-1583856.8428934629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-1583856.8428934629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-6684.2668256585066</v>
      </c>
      <c r="L747" s="444">
        <f t="shared" ca="1" si="54"/>
        <v>-1610908.3049837002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-1610908.3049837002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-6796.9812510344955</v>
      </c>
      <c r="L748" s="444">
        <f t="shared" ca="1" si="54"/>
        <v>-1638072.4814993134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-1638072.4814993134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-6910.1653198495505</v>
      </c>
      <c r="L749" s="444">
        <f t="shared" ca="1" si="54"/>
        <v>-1665349.8420837417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-1665349.8420837417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-7023.8209889513364</v>
      </c>
      <c r="L750" s="444">
        <f t="shared" ca="1" si="54"/>
        <v>-1692740.8583372717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-1692740.8583372717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-7137.9502233410431</v>
      </c>
      <c r="L751" s="444">
        <f t="shared" ca="1" si="54"/>
        <v>-1720246.0038251916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-1720246.0038251916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-7252.5549962073756</v>
      </c>
      <c r="L752" s="444">
        <f t="shared" ca="1" si="54"/>
        <v>-1747865.7540859778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-1747865.7540859778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-7367.6372889606528</v>
      </c>
      <c r="L753" s="444">
        <f t="shared" ca="1" si="54"/>
        <v>-1775600.5866395172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-1775600.5866395172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-7483.1990912670672</v>
      </c>
      <c r="L754" s="444">
        <f t="shared" ca="1" si="54"/>
        <v>-1803450.9809953631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-1803450.9809953631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-7599.24240108309</v>
      </c>
      <c r="L755" s="444">
        <f t="shared" ca="1" si="54"/>
        <v>-1831417.4186610249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-1831417.4186610249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-7715.7692246900151</v>
      </c>
      <c r="L756" s="444">
        <f t="shared" ca="1" si="54"/>
        <v>-1859500.3831502937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-1859500.3831502937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-7832.7815767286356</v>
      </c>
      <c r="L757" s="444">
        <f t="shared" ca="1" si="54"/>
        <v>-1887700.3599916012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-1887700.3599916012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-7950.2814802340827</v>
      </c>
      <c r="L758" s="444">
        <f t="shared" ca="1" si="54"/>
        <v>-1916017.8367364141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-1916017.8367364141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-8068.2709666708033</v>
      </c>
      <c r="L759" s="444">
        <f t="shared" ca="1" si="54"/>
        <v>-1944453.3029676636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-1944453.3029676636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-8186.7520759676772</v>
      </c>
      <c r="L760" s="444">
        <f t="shared" ca="1" si="54"/>
        <v>-1973007.25030821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-1973007.25030821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-8305.7268565532868</v>
      </c>
      <c r="L761" s="444">
        <f t="shared" ca="1" si="54"/>
        <v>-2001680.1724293421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-2001680.1724293421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-8425.1973653913374</v>
      </c>
      <c r="L762" s="444">
        <f t="shared" ca="1" si="54"/>
        <v>-2030472.5650593122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-2030472.5650593122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-8545.1656680162123</v>
      </c>
      <c r="L763" s="444">
        <f t="shared" ca="1" si="54"/>
        <v>-2059384.9259919073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-2059384.9259919073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-8665.6338385686922</v>
      </c>
      <c r="L764" s="444">
        <f t="shared" ca="1" si="54"/>
        <v>-2088417.7550950546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-2088417.7550950546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-8786.6039598318057</v>
      </c>
      <c r="L765" s="444">
        <f t="shared" ca="1" si="54"/>
        <v>-2117571.5543194651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-2117571.5543194651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-8908.0781232668487</v>
      </c>
      <c r="L766" s="444">
        <f t="shared" ca="1" si="54"/>
        <v>-2146846.8277073107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-2146846.8277073107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-9030.058429049539</v>
      </c>
      <c r="L767" s="444">
        <f t="shared" ca="1" si="54"/>
        <v>-2176244.0814009388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-2176244.0814009388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-9152.5469861063229</v>
      </c>
      <c r="L768" s="444">
        <f t="shared" ca="1" si="54"/>
        <v>-2205763.8236516239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-2205763.8236516239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-9275.5459121508447</v>
      </c>
      <c r="L769" s="444">
        <f t="shared" ca="1" si="54"/>
        <v>-2235406.5648283535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-2235406.5648283535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-9399.0573337205515</v>
      </c>
      <c r="L770" s="444">
        <f t="shared" ca="1" si="54"/>
        <v>-2265172.8174266526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-2265172.8174266526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-9523.0833862134641</v>
      </c>
      <c r="L771" s="444">
        <f t="shared" ca="1" si="54"/>
        <v>-2295063.096077445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-2295063.096077445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-9647.6262139250994</v>
      </c>
      <c r="L772" s="444">
        <f t="shared" ca="1" si="54"/>
        <v>-2325077.9175559487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-2325077.9175559487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-9772.6879700855316</v>
      </c>
      <c r="L773" s="444">
        <f t="shared" ref="L773:L1027" ca="1" si="80">I773-J773+K773</f>
        <v>-2355217.8007906131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-2355217.8007906131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-9898.2708168966328</v>
      </c>
      <c r="L774" s="444">
        <f t="shared" ca="1" si="80"/>
        <v>-2385483.2668720884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-2385483.2668720884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-10024.376925569446</v>
      </c>
      <c r="L775" s="444">
        <f t="shared" ca="1" si="80"/>
        <v>-2415874.8390622367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-2415874.8390622367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-10151.008476361731</v>
      </c>
      <c r="L776" s="444">
        <f t="shared" ca="1" si="80"/>
        <v>-2446393.0428031771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-2446393.0428031771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-10278.16765861565</v>
      </c>
      <c r="L777" s="444">
        <f t="shared" ca="1" si="80"/>
        <v>-2477038.4057263718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-2477038.4057263718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-10405.856670795627</v>
      </c>
      <c r="L778" s="444">
        <f t="shared" ca="1" si="80"/>
        <v>-2507811.4576617461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-2507811.4576617461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-10534.077720526353</v>
      </c>
      <c r="L779" s="444">
        <f t="shared" ca="1" si="80"/>
        <v>-2538712.730646851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-2538712.730646851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-10662.833024630958</v>
      </c>
      <c r="L780" s="444">
        <f t="shared" ca="1" si="80"/>
        <v>-2569742.7589360606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-2569742.7589360606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-10792.124809169331</v>
      </c>
      <c r="L781" s="444">
        <f t="shared" ca="1" si="80"/>
        <v>-2600902.0790098086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-2600902.0790098086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-10921.955309476614</v>
      </c>
      <c r="L782" s="444">
        <f t="shared" ca="1" si="80"/>
        <v>-2632191.2295838641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-2632191.2295838641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-11052.326770201846</v>
      </c>
      <c r="L783" s="444">
        <f t="shared" ca="1" si="80"/>
        <v>-2663610.7516186447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-2663610.7516186447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-11183.241445346765</v>
      </c>
      <c r="L784" s="444">
        <f t="shared" ca="1" si="80"/>
        <v>-2695161.1883285702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-2695161.1883285702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-11314.701598304788</v>
      </c>
      <c r="L785" s="444">
        <f t="shared" ca="1" si="80"/>
        <v>-2726843.0851914538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-2726843.0851914538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-11446.709501900135</v>
      </c>
      <c r="L786" s="444">
        <f t="shared" ca="1" si="80"/>
        <v>-2758656.9899579328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-2758656.9899579328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-11579.267438427132</v>
      </c>
      <c r="L787" s="444">
        <f t="shared" ca="1" si="80"/>
        <v>-2790603.4526609387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-2790603.4526609387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-11712.377699689656</v>
      </c>
      <c r="L788" s="444">
        <f t="shared" ca="1" si="80"/>
        <v>-2822683.025625207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-2822683.025625207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-11846.042587040774</v>
      </c>
      <c r="L789" s="444">
        <f t="shared" ca="1" si="80"/>
        <v>-2854896.2634768267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-2854896.2634768267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-11980.264411422522</v>
      </c>
      <c r="L790" s="444">
        <f t="shared" ca="1" si="80"/>
        <v>-2887243.7231528279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-2887243.7231528279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-12115.045493405862</v>
      </c>
      <c r="L791" s="444">
        <f t="shared" ca="1" si="80"/>
        <v>-2919725.9639108125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-2919725.9639108125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-12250.388163230797</v>
      </c>
      <c r="L792" s="444">
        <f t="shared" ca="1" si="80"/>
        <v>-2952343.5473386222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-2952343.5473386222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-12386.294760846671</v>
      </c>
      <c r="L793" s="444">
        <f t="shared" ca="1" si="80"/>
        <v>-2985097.0373640475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-2985097.0373640475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-12522.767635952609</v>
      </c>
      <c r="L794" s="444">
        <f t="shared" ca="1" si="80"/>
        <v>-3017987.000264579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-3017987.000264579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-12659.809148038157</v>
      </c>
      <c r="L795" s="444">
        <f t="shared" ca="1" si="80"/>
        <v>-3051014.004677196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-3051014.004677196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-12797.421666424061</v>
      </c>
      <c r="L796" s="444">
        <f t="shared" ca="1" si="80"/>
        <v>-3084178.6216081991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-3084178.6216081991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-12935.60757030324</v>
      </c>
      <c r="L797" s="444">
        <f t="shared" ca="1" si="80"/>
        <v>-3117481.424443081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-3117481.424443081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-13074.369248781915</v>
      </c>
      <c r="L798" s="444">
        <f t="shared" ca="1" si="80"/>
        <v>-3150922.9889564416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-3150922.9889564416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-13213.709100920918</v>
      </c>
      <c r="L799" s="444">
        <f t="shared" ca="1" si="80"/>
        <v>-3184503.8933219411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-3184503.8933219411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-13353.629535777167</v>
      </c>
      <c r="L800" s="444">
        <f t="shared" ca="1" si="80"/>
        <v>-3218224.718122297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-3218224.718122297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-13494.132972445315</v>
      </c>
      <c r="L801" s="444">
        <f t="shared" ca="1" si="80"/>
        <v>-3252086.0463593211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-3252086.0463593211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-13635.221840099583</v>
      </c>
      <c r="L802" s="444">
        <f t="shared" ca="1" si="80"/>
        <v>-3286088.4634639993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-3286088.4634639993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-13776.898578035743</v>
      </c>
      <c r="L803" s="444">
        <f t="shared" ca="1" si="80"/>
        <v>-3320232.5573066138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-3320232.5573066138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-13919.165635713302</v>
      </c>
      <c r="L804" s="444">
        <f t="shared" ca="1" si="80"/>
        <v>-3354518.9182069059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-3354518.9182069059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-14062.025472797855</v>
      </c>
      <c r="L805" s="444">
        <f t="shared" ca="1" si="80"/>
        <v>-3388948.1389442827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-3388948.1389442827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-14205.480559203592</v>
      </c>
      <c r="L806" s="444">
        <f t="shared" ca="1" si="80"/>
        <v>-3423520.8147680652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-3423520.8147680652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-14349.533375136016</v>
      </c>
      <c r="L807" s="444">
        <f t="shared" ca="1" si="80"/>
        <v>-3458237.5434077801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-3458237.5434077801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-14494.186411134828</v>
      </c>
      <c r="L808" s="444">
        <f t="shared" ca="1" si="80"/>
        <v>-3493098.9250834938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-3493098.9250834938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-14639.44216811697</v>
      </c>
      <c r="L809" s="444">
        <f t="shared" ca="1" si="80"/>
        <v>-3528105.5625161896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-3528105.5625161896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-14785.303157419869</v>
      </c>
      <c r="L810" s="444">
        <f t="shared" ca="1" si="80"/>
        <v>-3563258.0609381883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-3563258.0609381883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-14931.771900844862</v>
      </c>
      <c r="L811" s="444">
        <f t="shared" ca="1" si="80"/>
        <v>-3598557.0281036119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-3598557.0281036119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-15078.850930700793</v>
      </c>
      <c r="L812" s="444">
        <f t="shared" ca="1" si="80"/>
        <v>-3634003.0742988917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-3634003.0742988917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-15226.542789847794</v>
      </c>
      <c r="L813" s="444">
        <f t="shared" ca="1" si="80"/>
        <v>-3669596.8123533181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-3669596.8123533181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-15374.850031741238</v>
      </c>
      <c r="L814" s="444">
        <f t="shared" ca="1" si="80"/>
        <v>-3705338.8576496383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-3705338.8576496383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-15523.775220475902</v>
      </c>
      <c r="L815" s="444">
        <f t="shared" ca="1" si="80"/>
        <v>-3741229.8281346932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-3741229.8281346932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-15673.320930830301</v>
      </c>
      <c r="L816" s="444">
        <f t="shared" ca="1" si="80"/>
        <v>-3777270.3443301022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-3777270.3443301022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-15823.489748311173</v>
      </c>
      <c r="L817" s="444">
        <f t="shared" ca="1" si="80"/>
        <v>-3813461.0293429922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-3813461.0293429922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-15974.28426919821</v>
      </c>
      <c r="L818" s="444">
        <f t="shared" ca="1" si="80"/>
        <v>-3849802.5088767693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-3849802.5088767693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-16125.70710058895</v>
      </c>
      <c r="L819" s="444">
        <f t="shared" ca="1" si="80"/>
        <v>-3886295.411241937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-3886295.411241937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-16277.760860443816</v>
      </c>
      <c r="L820" s="444">
        <f t="shared" ca="1" si="80"/>
        <v>-3922940.3673669598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-3922940.3673669598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-16430.44817763141</v>
      </c>
      <c r="L821" s="444">
        <f t="shared" ca="1" si="80"/>
        <v>-3959738.0108091701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-3959738.0108091701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-16583.771691973954</v>
      </c>
      <c r="L822" s="444">
        <f t="shared" ca="1" si="80"/>
        <v>-3996688.9777657227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-3996688.9777657227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-16737.734054292923</v>
      </c>
      <c r="L823" s="444">
        <f t="shared" ca="1" si="80"/>
        <v>-4033793.9070845945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-4033793.9070845945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-16892.337926454889</v>
      </c>
      <c r="L824" s="444">
        <f t="shared" ca="1" si="80"/>
        <v>-4071053.4402756281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-4071053.4402756281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-17047.585981417527</v>
      </c>
      <c r="L825" s="444">
        <f t="shared" ca="1" si="80"/>
        <v>-4108468.2215216244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-4108468.2215216244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-17203.480903275846</v>
      </c>
      <c r="L826" s="444">
        <f t="shared" ca="1" si="80"/>
        <v>-4146038.8976894789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-4146038.8976894789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-17360.025387308575</v>
      </c>
      <c r="L827" s="444">
        <f t="shared" ca="1" si="80"/>
        <v>-4183766.1183413663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-4183766.1183413663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-17517.222140024769</v>
      </c>
      <c r="L828" s="444">
        <f t="shared" ca="1" si="80"/>
        <v>-4221650.535745969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-4221650.535745969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-17675.073879210617</v>
      </c>
      <c r="L829" s="444">
        <f t="shared" ca="1" si="80"/>
        <v>-4259692.8048897581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-4259692.8048897581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-17833.583333976403</v>
      </c>
      <c r="L830" s="444">
        <f t="shared" ca="1" si="80"/>
        <v>-4297893.5834883135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-4297893.5834883135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-17992.753244803716</v>
      </c>
      <c r="L831" s="444">
        <f t="shared" ca="1" si="80"/>
        <v>-4336253.5319976956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-4336253.5319976956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-18152.586363592811</v>
      </c>
      <c r="L832" s="444">
        <f t="shared" ca="1" si="80"/>
        <v>-4374773.3136258675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-4374773.3136258675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-18313.085453710191</v>
      </c>
      <c r="L833" s="444">
        <f t="shared" ca="1" si="80"/>
        <v>-4413453.5943441568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-4413453.5943441568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-18474.253290036399</v>
      </c>
      <c r="L834" s="444">
        <f t="shared" ca="1" si="80"/>
        <v>-4452295.0428987723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-4452295.0428987723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-18636.092659013964</v>
      </c>
      <c r="L835" s="444">
        <f t="shared" ca="1" si="80"/>
        <v>-4491298.3308223654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-4491298.3308223654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-18798.606358695601</v>
      </c>
      <c r="L836" s="444">
        <f t="shared" ca="1" si="80"/>
        <v>-4530464.1324456399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-4530464.1324456399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-18961.797198792578</v>
      </c>
      <c r="L837" s="444">
        <f t="shared" ca="1" si="80"/>
        <v>-4569793.1249090116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-4569793.1249090116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-19125.668000723294</v>
      </c>
      <c r="L838" s="444">
        <f t="shared" ca="1" si="80"/>
        <v>-4609285.9881743137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-4609285.9881743137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-19290.22159766205</v>
      </c>
      <c r="L839" s="444">
        <f t="shared" ca="1" si="80"/>
        <v>-4648943.4050365547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-4648943.4050365547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-19455.460834588055</v>
      </c>
      <c r="L840" s="444">
        <f t="shared" ca="1" si="80"/>
        <v>-4688766.0611357214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-4688766.0611357214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-19621.388568334583</v>
      </c>
      <c r="L841" s="444">
        <f t="shared" ca="1" si="80"/>
        <v>-4728754.6449686345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-4728754.6449686345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-19788.007667638387</v>
      </c>
      <c r="L842" s="444">
        <f t="shared" ca="1" si="80"/>
        <v>-4768909.8479008516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-4768909.8479008516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-19955.321013189292</v>
      </c>
      <c r="L843" s="444">
        <f t="shared" ca="1" si="80"/>
        <v>-4809232.3641786193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-4809232.3641786193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-20123.331497679992</v>
      </c>
      <c r="L844" s="444">
        <f t="shared" ca="1" si="80"/>
        <v>-4849722.8909408785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-4849722.8909408785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-20292.042025856073</v>
      </c>
      <c r="L845" s="444">
        <f t="shared" ca="1" si="80"/>
        <v>-4890382.1282313131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-4890382.1282313131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-20461.455514566216</v>
      </c>
      <c r="L846" s="444">
        <f t="shared" ca="1" si="80"/>
        <v>-4931210.7790104579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-4931210.7790104579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-20631.574892812652</v>
      </c>
      <c r="L847" s="444">
        <f t="shared" ca="1" si="80"/>
        <v>-4972209.5491678491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-4972209.5491678491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-20802.403101801781</v>
      </c>
      <c r="L848" s="444">
        <f t="shared" ca="1" si="80"/>
        <v>-5013379.1475342298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-5013379.1475342298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-20973.943094995037</v>
      </c>
      <c r="L849" s="444">
        <f t="shared" ca="1" si="80"/>
        <v>-5054720.2858938035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-5054720.2858938035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-21146.197838159926</v>
      </c>
      <c r="L850" s="444">
        <f t="shared" ca="1" si="80"/>
        <v>-5096233.6789965425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-5096233.6789965425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-21319.170309421337</v>
      </c>
      <c r="L851" s="444">
        <f t="shared" ca="1" si="80"/>
        <v>-5137920.0445705429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-5137920.0445705429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-21492.863499313007</v>
      </c>
      <c r="L852" s="444">
        <f t="shared" ca="1" si="80"/>
        <v>-5179780.1033344343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-5179780.1033344343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-21667.280410829222</v>
      </c>
      <c r="L853" s="444">
        <f t="shared" ca="1" si="80"/>
        <v>-5221814.5790098421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-5221814.5790098421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-21842.424059476754</v>
      </c>
      <c r="L854" s="444">
        <f t="shared" ca="1" si="80"/>
        <v>-5264024.1983338976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-5264024.1983338976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-22018.297473326984</v>
      </c>
      <c r="L855" s="444">
        <f t="shared" ca="1" si="80"/>
        <v>-5306409.6910718037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-5306409.6910718037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-22194.90369306826</v>
      </c>
      <c r="L856" s="444">
        <f t="shared" ca="1" si="80"/>
        <v>-5348971.7900294503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-5348971.7900294503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-22372.245772058453</v>
      </c>
      <c r="L857" s="444">
        <f t="shared" ca="1" si="80"/>
        <v>-5391711.2310660873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-5391711.2310660873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-22550.326776377777</v>
      </c>
      <c r="L858" s="444">
        <f t="shared" ca="1" si="80"/>
        <v>-5434628.7531070439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-5434628.7531070439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-22729.14978488176</v>
      </c>
      <c r="L859" s="444">
        <f t="shared" ca="1" si="80"/>
        <v>-5477725.0981565043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-5477725.0981565043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-22908.717889254513</v>
      </c>
      <c r="L860" s="444">
        <f t="shared" ca="1" si="80"/>
        <v>-5521001.011310338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-5521001.011310338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-23089.034194062155</v>
      </c>
      <c r="L861" s="444">
        <f t="shared" ca="1" si="80"/>
        <v>-5564457.2407689793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-5564457.2407689793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-23270.101816806491</v>
      </c>
      <c r="L862" s="444">
        <f t="shared" ca="1" si="80"/>
        <v>-5608094.537850365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-5608094.537850365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-23451.923887978934</v>
      </c>
      <c r="L863" s="444">
        <f t="shared" ca="1" si="80"/>
        <v>-5651913.6570029231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-5651913.6570029231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-23634.503551114591</v>
      </c>
      <c r="L864" s="444">
        <f t="shared" ca="1" si="80"/>
        <v>-5695915.3558186162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-5695915.3558186162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-23817.843962846644</v>
      </c>
      <c r="L865" s="444">
        <f t="shared" ca="1" si="80"/>
        <v>-5740100.3950460413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-5740100.3950460413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-24001.948292960918</v>
      </c>
      <c r="L866" s="444">
        <f t="shared" ca="1" si="80"/>
        <v>-5784469.5386035815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-5784469.5386035815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-24186.819724450666</v>
      </c>
      <c r="L867" s="444">
        <f t="shared" ca="1" si="80"/>
        <v>-5829023.5535926111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-5829023.5535926111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-24372.461453571625</v>
      </c>
      <c r="L868" s="444">
        <f t="shared" ca="1" si="80"/>
        <v>-5873763.2103107618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-5873763.2103107618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-24558.876689897254</v>
      </c>
      <c r="L869" s="444">
        <f t="shared" ca="1" si="80"/>
        <v>-5918689.2822652375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-5918689.2822652375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-24746.068656374235</v>
      </c>
      <c r="L870" s="444">
        <f t="shared" ca="1" si="80"/>
        <v>-5963802.5461861901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-5963802.5461861901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-24934.040589378204</v>
      </c>
      <c r="L871" s="444">
        <f t="shared" ca="1" si="80"/>
        <v>-6009103.7820401471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-6009103.7820401471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-25122.795738769692</v>
      </c>
      <c r="L872" s="444">
        <f t="shared" ca="1" si="80"/>
        <v>-6054593.7730434956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-6054593.7730434956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-25312.337367950309</v>
      </c>
      <c r="L873" s="444">
        <f t="shared" ca="1" si="80"/>
        <v>-6100273.3056760244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-6100273.3056760244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-25502.668753919181</v>
      </c>
      <c r="L874" s="444">
        <f t="shared" ca="1" si="80"/>
        <v>-6146143.1696945224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-6146143.1696945224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-25693.793187329589</v>
      </c>
      <c r="L875" s="444">
        <f t="shared" ca="1" si="80"/>
        <v>-6192204.1581464307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-6192204.1581464307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-25885.713972545873</v>
      </c>
      <c r="L876" s="444">
        <f t="shared" ca="1" si="80"/>
        <v>-6238457.0673835557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-6238457.0673835557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-26078.434427700558</v>
      </c>
      <c r="L877" s="444">
        <f t="shared" ca="1" si="80"/>
        <v>-6284902.6970758354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-6284902.6970758354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-26271.957884751726</v>
      </c>
      <c r="L878" s="444">
        <f t="shared" ca="1" si="80"/>
        <v>-6331541.8502251655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-6331541.8502251655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-26466.287689540601</v>
      </c>
      <c r="L879" s="444">
        <f t="shared" ca="1" si="80"/>
        <v>-6378375.3331792848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-6378375.3331792848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-26661.42720184943</v>
      </c>
      <c r="L880" s="444">
        <f t="shared" ca="1" si="80"/>
        <v>-6425403.955645713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-6425403.955645713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-26857.37979545955</v>
      </c>
      <c r="L881" s="444">
        <f t="shared" ca="1" si="80"/>
        <v>-6472628.5307057509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-6472628.5307057509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-27054.148858209708</v>
      </c>
      <c r="L882" s="444">
        <f t="shared" ca="1" si="80"/>
        <v>-6520049.8748285398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-6520049.8748285398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-27251.737792054661</v>
      </c>
      <c r="L883" s="444">
        <f t="shared" ca="1" si="80"/>
        <v>-6567668.8078851737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-6567668.8078851737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-27450.150013123974</v>
      </c>
      <c r="L884" s="444">
        <f t="shared" ca="1" si="80"/>
        <v>-6615486.1531628761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-6615486.1531628761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-27649.38895178106</v>
      </c>
      <c r="L885" s="444">
        <f t="shared" ca="1" si="80"/>
        <v>-6663502.7373792361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-6663502.7373792361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-27849.458052682563</v>
      </c>
      <c r="L886" s="444">
        <f t="shared" ca="1" si="80"/>
        <v>-6711719.3906964976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-6711719.3906964976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-28050.360774837816</v>
      </c>
      <c r="L887" s="444">
        <f t="shared" ca="1" si="80"/>
        <v>-6760136.9467359139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-6760136.9467359139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-28252.100591668717</v>
      </c>
      <c r="L888" s="444">
        <f t="shared" ca="1" si="80"/>
        <v>-6808756.2425921615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-6808756.2425921615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-28454.680991069752</v>
      </c>
      <c r="L889" s="444">
        <f t="shared" ca="1" si="80"/>
        <v>-6857578.1188478097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-6857578.1188478097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-28658.105475468281</v>
      </c>
      <c r="L890" s="444">
        <f t="shared" ca="1" si="80"/>
        <v>-6906603.4195878571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-6906603.4195878571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-28862.37756188515</v>
      </c>
      <c r="L891" s="444">
        <f t="shared" ca="1" si="80"/>
        <v>-6955832.9924143208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-6955832.9924143208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-29067.500781995415</v>
      </c>
      <c r="L892" s="444">
        <f t="shared" ca="1" si="80"/>
        <v>-7005267.6884608949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-7005267.6884608949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-29273.478682189474</v>
      </c>
      <c r="L893" s="444">
        <f t="shared" ca="1" si="80"/>
        <v>-7054908.3624076629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-7054908.3624076629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-29480.31482363434</v>
      </c>
      <c r="L894" s="444">
        <f t="shared" ca="1" si="80"/>
        <v>-7104755.8724958757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-7104755.8724958757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-29688.012782335223</v>
      </c>
      <c r="L895" s="444">
        <f t="shared" ca="1" si="80"/>
        <v>-7154811.0805427898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-7154811.0805427898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-29896.576149197368</v>
      </c>
      <c r="L896" s="444">
        <f t="shared" ca="1" si="80"/>
        <v>-7205074.8519565659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-7205074.8519565659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-30106.008530088104</v>
      </c>
      <c r="L897" s="444">
        <f t="shared" ca="1" si="80"/>
        <v>-7255548.0557512324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-7255548.0557512324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-30316.313545899215</v>
      </c>
      <c r="L898" s="444">
        <f t="shared" ca="1" si="80"/>
        <v>-7306231.5645617107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-7306231.5645617107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-30527.494832609536</v>
      </c>
      <c r="L899" s="444">
        <f t="shared" ca="1" si="80"/>
        <v>-7357126.2546588993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-7357126.2546588993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-30739.556041347827</v>
      </c>
      <c r="L900" s="444">
        <f t="shared" ca="1" si="80"/>
        <v>-7408233.0059648259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-7408233.0059648259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-30952.50083845585</v>
      </c>
      <c r="L901" s="444">
        <f t="shared" ca="1" si="80"/>
        <v>-7459552.7020678604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-7459552.7020678604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-31166.33290555183</v>
      </c>
      <c r="L902" s="444">
        <f t="shared" ca="1" si="80"/>
        <v>-7511086.2302379906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-7511086.2302379906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-31381.05593959404</v>
      </c>
      <c r="L903" s="444">
        <f t="shared" ca="1" si="80"/>
        <v>-7562834.4814421637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-7562834.4814421637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-31596.673652944759</v>
      </c>
      <c r="L904" s="444">
        <f t="shared" ca="1" si="80"/>
        <v>-7614798.3503596876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-7614798.3503596876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-31813.189773434446</v>
      </c>
      <c r="L905" s="444">
        <f t="shared" ca="1" si="80"/>
        <v>-7666978.7353977012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-7666978.7353977012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-32030.608044426164</v>
      </c>
      <c r="L906" s="444">
        <f t="shared" ca="1" si="80"/>
        <v>-7719376.5387067059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-7719376.5387067059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-32248.932224880351</v>
      </c>
      <c r="L907" s="444">
        <f t="shared" ca="1" si="80"/>
        <v>-7771992.6661961647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-7771992.6661961647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-32468.166089419763</v>
      </c>
      <c r="L908" s="444">
        <f t="shared" ca="1" si="80"/>
        <v>-7824828.0275501637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-7824828.0275501637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-32688.313428394758</v>
      </c>
      <c r="L909" s="444">
        <f t="shared" ca="1" si="80"/>
        <v>-7877883.536243137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-7877883.536243137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-32909.37804794882</v>
      </c>
      <c r="L910" s="444">
        <f t="shared" ca="1" si="80"/>
        <v>-7931160.1095556645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-7931160.1095556645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-33131.363770084346</v>
      </c>
      <c r="L911" s="444">
        <f t="shared" ca="1" si="80"/>
        <v>-7984658.6685903277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-7984658.6685903277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-33354.27443272878</v>
      </c>
      <c r="L912" s="444">
        <f t="shared" ca="1" si="80"/>
        <v>-8038380.1382876355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-8038380.1382876355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-33578.113889800894</v>
      </c>
      <c r="L913" s="444">
        <f t="shared" ca="1" si="80"/>
        <v>-8092325.4474420156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-8092325.4474420156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-33802.886011277478</v>
      </c>
      <c r="L914" s="444">
        <f t="shared" ca="1" si="80"/>
        <v>-8146495.5287178718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-8146495.5287178718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-34028.594683260213</v>
      </c>
      <c r="L915" s="444">
        <f t="shared" ca="1" si="80"/>
        <v>-8200891.3186657112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-8200891.3186657112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-34255.243808042869</v>
      </c>
      <c r="L916" s="444">
        <f t="shared" ca="1" si="80"/>
        <v>-8255513.7577383332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-8255513.7577383332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-34482.8373041788</v>
      </c>
      <c r="L917" s="444">
        <f t="shared" ca="1" si="80"/>
        <v>-8310363.7903070906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-8310363.7903070906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-34711.379106548622</v>
      </c>
      <c r="L918" s="444">
        <f t="shared" ca="1" si="80"/>
        <v>-8365442.364678218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-8365442.364678218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-34940.873166428319</v>
      </c>
      <c r="L919" s="444">
        <f t="shared" ca="1" si="80"/>
        <v>-8420750.4331092257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-8420750.4331092257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-35171.323451557517</v>
      </c>
      <c r="L920" s="444">
        <f t="shared" ca="1" si="80"/>
        <v>-8476288.9518253617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-8476288.9518253617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-35402.733946208078</v>
      </c>
      <c r="L921" s="444">
        <f t="shared" ca="1" si="80"/>
        <v>-8532058.8810361475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-8532058.8810361475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-35635.108651253024</v>
      </c>
      <c r="L922" s="444">
        <f t="shared" ca="1" si="80"/>
        <v>-8588061.1849519778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-8588061.1849519778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-35868.451584235649</v>
      </c>
      <c r="L923" s="444">
        <f t="shared" ca="1" si="80"/>
        <v>-8644296.8318007905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-8644296.8318007905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-36102.766779439036</v>
      </c>
      <c r="L924" s="444">
        <f t="shared" ca="1" si="80"/>
        <v>-8700766.7938448079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-8700766.7938448079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-36338.058287955777</v>
      </c>
      <c r="L925" s="444">
        <f t="shared" ca="1" si="80"/>
        <v>-8757472.0473973416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-8757472.0473973416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-36574.330177757998</v>
      </c>
      <c r="L926" s="444">
        <f t="shared" ca="1" si="80"/>
        <v>-8814413.5728396773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-8814413.5728396773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-36811.586533767731</v>
      </c>
      <c r="L927" s="444">
        <f t="shared" ca="1" si="80"/>
        <v>-8871592.3546380233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-8871592.3546380233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-37049.831457927503</v>
      </c>
      <c r="L928" s="444">
        <f t="shared" ca="1" si="80"/>
        <v>-8929009.381360529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-8929009.381360529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-37289.069069271281</v>
      </c>
      <c r="L929" s="444">
        <f t="shared" ca="1" si="80"/>
        <v>-8986665.6456943788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-8986665.6456943788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-37529.303503995652</v>
      </c>
      <c r="L930" s="444">
        <f t="shared" ca="1" si="80"/>
        <v>-9044562.1444629524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-9044562.1444629524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-37770.538915531375</v>
      </c>
      <c r="L931" s="444">
        <f t="shared" ca="1" si="80"/>
        <v>-9102699.878643062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-9102699.878643062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-38012.779474615163</v>
      </c>
      <c r="L932" s="444">
        <f t="shared" ca="1" si="80"/>
        <v>-9161079.8533822559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-9161079.8533822559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-38256.029369361808</v>
      </c>
      <c r="L933" s="444">
        <f t="shared" ca="1" si="80"/>
        <v>-9219703.0780161954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-9219703.0780161954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-38500.292805336554</v>
      </c>
      <c r="L934" s="444">
        <f t="shared" ca="1" si="80"/>
        <v>-9278570.5660861097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-9278570.5660861097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-38745.574005627866</v>
      </c>
      <c r="L935" s="444">
        <f t="shared" ca="1" si="80"/>
        <v>-9337683.3353563156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-9337683.3353563156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-38991.877210920386</v>
      </c>
      <c r="L936" s="444">
        <f t="shared" ca="1" si="80"/>
        <v>-9397042.4078318141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-9397042.4078318141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-39239.206679568299</v>
      </c>
      <c r="L937" s="444">
        <f t="shared" ca="1" si="80"/>
        <v>-9456648.8097759597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-9456648.8097759597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-39487.566687668907</v>
      </c>
      <c r="L938" s="444">
        <f t="shared" ca="1" si="80"/>
        <v>-9516503.5717282072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-9516503.5717282072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-39736.961529136606</v>
      </c>
      <c r="L939" s="444">
        <f t="shared" ca="1" si="80"/>
        <v>-9576607.7285219207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-9576607.7285219207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-39987.395515777076</v>
      </c>
      <c r="L940" s="444">
        <f t="shared" ca="1" si="80"/>
        <v>-9636962.3193022758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-9636962.3193022758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-40238.872977361891</v>
      </c>
      <c r="L941" s="444">
        <f t="shared" ca="1" si="80"/>
        <v>-9697568.3875442147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-9697568.3875442147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-40491.398261703303</v>
      </c>
      <c r="L942" s="444">
        <f t="shared" ca="1" si="80"/>
        <v>-9758426.9810704961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-9758426.9810704961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-40744.975734729473</v>
      </c>
      <c r="L943" s="444">
        <f t="shared" ca="1" si="80"/>
        <v>-9819539.1520698033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-9819539.1520698033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-40999.60978055992</v>
      </c>
      <c r="L944" s="444">
        <f t="shared" ca="1" si="80"/>
        <v>-9880905.9571149405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-9880905.9571149405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-41255.304801581326</v>
      </c>
      <c r="L945" s="444">
        <f t="shared" ca="1" si="80"/>
        <v>-9942528.4571810998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-9942528.4571810998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-41512.065218523654</v>
      </c>
      <c r="L946" s="444">
        <f t="shared" ca="1" si="80"/>
        <v>-10004407.717664201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-10004407.717664201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-41769.895470536576</v>
      </c>
      <c r="L947" s="444">
        <f t="shared" ca="1" si="80"/>
        <v>-10066544.808399316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-10066544.808399316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-42028.800015266221</v>
      </c>
      <c r="L948" s="444">
        <f t="shared" ca="1" si="80"/>
        <v>-10128940.803679161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-10128940.803679161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-42288.783328932244</v>
      </c>
      <c r="L949" s="444">
        <f t="shared" ca="1" si="80"/>
        <v>-10191596.78227267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-10191596.78227267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-42549.849906405201</v>
      </c>
      <c r="L950" s="444">
        <f t="shared" ca="1" si="80"/>
        <v>-10254513.827443654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-10254513.827443654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-42812.004261284295</v>
      </c>
      <c r="L951" s="444">
        <f t="shared" ca="1" si="80"/>
        <v>-10317693.026969517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-10317693.026969517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-43075.250925975393</v>
      </c>
      <c r="L952" s="444">
        <f t="shared" ca="1" si="80"/>
        <v>-10381135.473160069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-10381135.473160069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-43339.594451769364</v>
      </c>
      <c r="L953" s="444">
        <f t="shared" ca="1" si="80"/>
        <v>-10444842.262876417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-10444842.262876417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-43605.039408920813</v>
      </c>
      <c r="L954" s="444">
        <f t="shared" ca="1" si="80"/>
        <v>-10508814.497549916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-10508814.497549916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-43871.590386727054</v>
      </c>
      <c r="L955" s="444">
        <f t="shared" ca="1" si="80"/>
        <v>-10573053.283201221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-10573053.283201221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-44139.251993607497</v>
      </c>
      <c r="L956" s="444">
        <f t="shared" ca="1" si="80"/>
        <v>-10637559.730459407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-10637559.730459407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-44408.028857183272</v>
      </c>
      <c r="L957" s="444">
        <f t="shared" ca="1" si="80"/>
        <v>-10702334.954581168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-10702334.954581168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-44677.925624357275</v>
      </c>
      <c r="L958" s="444">
        <f t="shared" ca="1" si="80"/>
        <v>-10767380.075470103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-10767380.075470103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-44948.946961394504</v>
      </c>
      <c r="L959" s="444">
        <f t="shared" ca="1" si="80"/>
        <v>-10832696.217696074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-10832696.217696074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-45221.097554002714</v>
      </c>
      <c r="L960" s="444">
        <f t="shared" ca="1" si="80"/>
        <v>-10898284.510514654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-10898284.510514654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-45494.382107413468</v>
      </c>
      <c r="L961" s="444">
        <f t="shared" ca="1" si="80"/>
        <v>-10964146.087886646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-10964146.087886646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-45768.805346463436</v>
      </c>
      <c r="L962" s="444">
        <f t="shared" ca="1" si="80"/>
        <v>-11030282.088497687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-11030282.088497687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-46044.372015676105</v>
      </c>
      <c r="L963" s="444">
        <f t="shared" ca="1" si="80"/>
        <v>-11096693.655777941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-11096693.655777941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-46321.086879343828</v>
      </c>
      <c r="L964" s="444">
        <f t="shared" ca="1" si="80"/>
        <v>-11163381.937921863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-11163381.937921863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-46598.954721610171</v>
      </c>
      <c r="L965" s="444">
        <f t="shared" ca="1" si="80"/>
        <v>-11230348.087908052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-11230348.087908052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-46877.98034655262</v>
      </c>
      <c r="L966" s="444">
        <f t="shared" ca="1" si="80"/>
        <v>-11297593.263519183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-11297593.263519183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-47158.168578265671</v>
      </c>
      <c r="L967" s="444">
        <f t="shared" ca="1" si="80"/>
        <v>-11365118.627362026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-11365118.627362026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-47439.524260944185</v>
      </c>
      <c r="L968" s="444">
        <f t="shared" ca="1" si="80"/>
        <v>-11432925.346887548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-11432925.346887548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-47722.052258967189</v>
      </c>
      <c r="L969" s="444">
        <f t="shared" ca="1" si="80"/>
        <v>-11501014.594411092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-11501014.594411092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-48005.757456981955</v>
      </c>
      <c r="L970" s="444">
        <f t="shared" ca="1" si="80"/>
        <v>-11569387.547132652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-11569387.547132652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-48290.644759988456</v>
      </c>
      <c r="L971" s="444">
        <f t="shared" ca="1" si="80"/>
        <v>-11638045.387157219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-11638045.387157219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-48576.719093424152</v>
      </c>
      <c r="L972" s="444">
        <f t="shared" ca="1" si="80"/>
        <v>-11706989.30151522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-11706989.30151522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-48863.985403249157</v>
      </c>
      <c r="L973" s="444">
        <f t="shared" ca="1" si="80"/>
        <v>-11776220.482183047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-11776220.482183047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-49152.448656031767</v>
      </c>
      <c r="L974" s="444">
        <f t="shared" ca="1" si="80"/>
        <v>-11845740.126103656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-11845740.126103656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-49442.113839034311</v>
      </c>
      <c r="L975" s="444">
        <f t="shared" ca="1" si="80"/>
        <v>-11915549.435207268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-11915549.435207268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-49732.98596029936</v>
      </c>
      <c r="L976" s="444">
        <f t="shared" ca="1" si="80"/>
        <v>-11985649.616432145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-11985649.616432145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-50025.070048736343</v>
      </c>
      <c r="L977" s="444">
        <f t="shared" ca="1" si="80"/>
        <v>-12056041.88174546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-12056041.88174546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-50318.371154208486</v>
      </c>
      <c r="L978" s="444">
        <f t="shared" ca="1" si="80"/>
        <v>-12126727.448164245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-12126727.448164245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-50612.894347620095</v>
      </c>
      <c r="L979" s="444">
        <f t="shared" ca="1" si="80"/>
        <v>-12197707.537776442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-12197707.537776442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-50908.644721004253</v>
      </c>
      <c r="L980" s="444">
        <f t="shared" ca="1" si="80"/>
        <v>-12268983.377762025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-12268983.377762025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-51205.627387610846</v>
      </c>
      <c r="L981" s="444">
        <f t="shared" ca="1" si="80"/>
        <v>-12340556.200414214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-12340556.200414214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-51503.84748199497</v>
      </c>
      <c r="L982" s="444">
        <f t="shared" ca="1" si="80"/>
        <v>-12412427.243160788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-12412427.243160788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-51803.310160105691</v>
      </c>
      <c r="L983" s="444">
        <f t="shared" ca="1" si="80"/>
        <v>-12484597.748585472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-12484597.748585472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-52104.02059937521</v>
      </c>
      <c r="L984" s="444">
        <f t="shared" ca="1" si="80"/>
        <v>-12557068.964449424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-12557068.964449424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-52405.98399880834</v>
      </c>
      <c r="L985" s="444">
        <f t="shared" ca="1" si="80"/>
        <v>-12629842.143712811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-12629842.143712811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-52709.205579072455</v>
      </c>
      <c r="L986" s="444">
        <f t="shared" ca="1" si="80"/>
        <v>-12702918.544556461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-12702918.544556461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-53013.69058258766</v>
      </c>
      <c r="L987" s="444">
        <f t="shared" ca="1" si="80"/>
        <v>-12776299.430403627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-12776299.430403627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-53319.444273617519</v>
      </c>
      <c r="L988" s="444">
        <f t="shared" ca="1" si="80"/>
        <v>-12849986.069941822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-12849986.069941822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-53626.471938360002</v>
      </c>
      <c r="L989" s="444">
        <f t="shared" ca="1" si="80"/>
        <v>-12923979.737144761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-12923979.737144761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-53934.778885038912</v>
      </c>
      <c r="L990" s="444">
        <f t="shared" ca="1" si="80"/>
        <v>-12998281.711294377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-12998281.711294377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-54244.370443995642</v>
      </c>
      <c r="L991" s="444">
        <f t="shared" ca="1" si="80"/>
        <v>-13072893.277002951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-13072893.277002951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-54555.251967781369</v>
      </c>
      <c r="L992" s="444">
        <f t="shared" ca="1" si="80"/>
        <v>-13147815.724235311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-13147815.724235311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-54867.428831249541</v>
      </c>
      <c r="L993" s="444">
        <f t="shared" ca="1" si="80"/>
        <v>-13223050.348331138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-13223050.348331138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-55180.906431648822</v>
      </c>
      <c r="L994" s="444">
        <f t="shared" ca="1" si="80"/>
        <v>-13298598.450027365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-13298598.450027365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-55495.690188716428</v>
      </c>
      <c r="L995" s="444">
        <f t="shared" ca="1" si="80"/>
        <v>-13374461.33548066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-13374461.33548066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-55811.785544771825</v>
      </c>
      <c r="L996" s="444">
        <f t="shared" ca="1" si="80"/>
        <v>-13450640.31629001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-13450640.31629001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-56129.197964810788</v>
      </c>
      <c r="L997" s="444">
        <f t="shared" ca="1" si="80"/>
        <v>-13527136.709519399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-13527136.709519399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-56447.932936599907</v>
      </c>
      <c r="L998" s="444">
        <f t="shared" ca="1" si="80"/>
        <v>-13603951.837720577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-13603951.837720577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-56767.995970771473</v>
      </c>
      <c r="L999" s="444">
        <f t="shared" ca="1" si="80"/>
        <v>-13681087.028955925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-13681087.028955925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-57089.392600918756</v>
      </c>
      <c r="L1000" s="444">
        <f t="shared" ca="1" si="80"/>
        <v>-13758543.616821421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-13758543.616821421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-57412.128383691663</v>
      </c>
      <c r="L1001" s="444">
        <f t="shared" ca="1" si="80"/>
        <v>-13836322.940469692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-13836322.940469692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-57736.208898892786</v>
      </c>
      <c r="L1002" s="444">
        <f t="shared" ca="1" si="80"/>
        <v>-13914426.344633162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-13914426.344633162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-58061.639749573915</v>
      </c>
      <c r="L1003" s="444">
        <f t="shared" ca="1" si="80"/>
        <v>-13992855.179647313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-13992855.179647313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-58388.426562132881</v>
      </c>
      <c r="L1004" s="444">
        <f t="shared" ca="1" si="80"/>
        <v>-14071610.801474024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-14071610.801474024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-58716.574986410837</v>
      </c>
      <c r="L1005" s="444">
        <f t="shared" ca="1" si="80"/>
        <v>-14150694.571725013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-14150694.571725013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-59046.090695789964</v>
      </c>
      <c r="L1006" s="444">
        <f t="shared" ca="1" si="80"/>
        <v>-14230107.85768538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-14230107.85768538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-59376.979387291496</v>
      </c>
      <c r="L1007" s="444">
        <f t="shared" ca="1" si="80"/>
        <v>-14309852.032337248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-14309852.032337248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-59709.246781674272</v>
      </c>
      <c r="L1008" s="444">
        <f t="shared" ca="1" si="80"/>
        <v>-14389928.474383501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-14389928.474383501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-60042.898623533671</v>
      </c>
      <c r="L1009" s="444">
        <f t="shared" ca="1" si="80"/>
        <v>-14470338.568271613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-14470338.568271613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-60377.940681400796</v>
      </c>
      <c r="L1010" s="444">
        <f t="shared" ca="1" si="80"/>
        <v>-14551083.704217592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-14551083.704217592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-60714.378747842369</v>
      </c>
      <c r="L1011" s="444">
        <f t="shared" ca="1" si="80"/>
        <v>-14632165.278230013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-14632165.278230013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-61052.218639560786</v>
      </c>
      <c r="L1012" s="444">
        <f t="shared" ca="1" si="80"/>
        <v>-14713584.692134151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-14713584.692134151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-61391.466197494694</v>
      </c>
      <c r="L1013" s="444">
        <f t="shared" ca="1" si="80"/>
        <v>-14795343.353596224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-14795343.353596224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-61732.127286920004</v>
      </c>
      <c r="L1014" s="444">
        <f t="shared" ca="1" si="80"/>
        <v>-14877442.676147722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-14877442.676147722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-62074.207797551244</v>
      </c>
      <c r="L1015" s="444">
        <f t="shared" ca="1" si="80"/>
        <v>-14959884.079209851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-14959884.079209851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-62417.713643643452</v>
      </c>
      <c r="L1016" s="444">
        <f t="shared" ca="1" si="80"/>
        <v>-15042668.988118073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-15042668.988118073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-62762.650764094375</v>
      </c>
      <c r="L1017" s="444">
        <f t="shared" ca="1" si="80"/>
        <v>-15125798.834146746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-15125798.834146746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-63109.02512254718</v>
      </c>
      <c r="L1018" s="444">
        <f t="shared" ca="1" si="80"/>
        <v>-15209275.054533871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-15209275.054533871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-63456.842707493539</v>
      </c>
      <c r="L1019" s="444">
        <f t="shared" ca="1" si="80"/>
        <v>-15293099.092505943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-15293099.092505943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-63806.109532377181</v>
      </c>
      <c r="L1020" s="444">
        <f t="shared" ca="1" si="80"/>
        <v>-15377272.397302898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-15377272.397302898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-64156.83163569781</v>
      </c>
      <c r="L1021" s="444">
        <f t="shared" ca="1" si="80"/>
        <v>-15461796.424203174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-15461796.424203174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-64509.015081115635</v>
      </c>
      <c r="L1022" s="444">
        <f t="shared" ca="1" si="80"/>
        <v>-15546672.634548867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-15546672.634548867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-64862.665957556026</v>
      </c>
      <c r="L1023" s="444">
        <f t="shared" ca="1" si="80"/>
        <v>-15631902.495771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-15631902.495771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-65217.790379314909</v>
      </c>
      <c r="L1024" s="444">
        <f t="shared" ca="1" si="80"/>
        <v>-15717487.481414894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-15717487.481414894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-65574.39448616447</v>
      </c>
      <c r="L1025" s="444">
        <f t="shared" ca="1" si="80"/>
        <v>-15803429.071165636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-15803429.071165636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-65932.484443459223</v>
      </c>
      <c r="L1026" s="444">
        <f t="shared" ca="1" si="80"/>
        <v>-15889728.750873674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-15889728.750873674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-66292.066442242707</v>
      </c>
      <c r="L1027" s="444">
        <f t="shared" ca="1" si="80"/>
        <v>-15976388.012580493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-15976388.012580493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-66653.14669935446</v>
      </c>
      <c r="L1028" s="444">
        <f t="shared" ref="L1028:L1282" ca="1" si="104">I1028-J1028+K1028</f>
        <v>-16063408.354544425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-16063408.354544425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-67015.731457537506</v>
      </c>
      <c r="L1029" s="444">
        <f t="shared" ca="1" si="104"/>
        <v>-16150791.28126654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-16150791.28126654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-67379.82698554633</v>
      </c>
      <c r="L1030" s="444">
        <f t="shared" ca="1" si="104"/>
        <v>-16238538.303516664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-16238538.303516664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-67745.439578255173</v>
      </c>
      <c r="L1031" s="444">
        <f t="shared" ca="1" si="104"/>
        <v>-16326650.938359497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-16326650.938359497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-68112.575556766984</v>
      </c>
      <c r="L1032" s="444">
        <f t="shared" ca="1" si="104"/>
        <v>-16415130.709180841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-16415130.709180841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-68481.241268522586</v>
      </c>
      <c r="L1033" s="444">
        <f t="shared" ca="1" si="104"/>
        <v>-16503979.145713942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-16503979.145713942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-68851.443087410502</v>
      </c>
      <c r="L1034" s="444">
        <f t="shared" ca="1" si="104"/>
        <v>-16593197.78406593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-16593197.78406593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-69223.187413877109</v>
      </c>
      <c r="L1035" s="444">
        <f t="shared" ca="1" si="104"/>
        <v>-16682788.166744385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-16682788.166744385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-69596.480675037339</v>
      </c>
      <c r="L1036" s="444">
        <f t="shared" ca="1" si="104"/>
        <v>-16772751.842684001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-16772751.842684001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-69971.329324785736</v>
      </c>
      <c r="L1037" s="444">
        <f t="shared" ca="1" si="104"/>
        <v>-16863090.367273364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-16863090.367273364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-70347.739843908086</v>
      </c>
      <c r="L1038" s="444">
        <f t="shared" ca="1" si="104"/>
        <v>-16953805.302381851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-16953805.302381851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-70725.71874019345</v>
      </c>
      <c r="L1039" s="444">
        <f t="shared" ca="1" si="104"/>
        <v>-17044898.216386624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-17044898.216386624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-71105.272548546665</v>
      </c>
      <c r="L1040" s="444">
        <f t="shared" ca="1" si="104"/>
        <v>-17136370.684199747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-17136370.684199747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-71486.407831101358</v>
      </c>
      <c r="L1041" s="444">
        <f t="shared" ca="1" si="104"/>
        <v>-17228224.287295427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-17228224.287295427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-71869.131177333358</v>
      </c>
      <c r="L1042" s="444">
        <f t="shared" ca="1" si="104"/>
        <v>-17320460.613737337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-17320460.613737337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-72253.449204174642</v>
      </c>
      <c r="L1043" s="444">
        <f t="shared" ca="1" si="104"/>
        <v>-17413081.258206088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-17413081.258206088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-72639.368556127767</v>
      </c>
      <c r="L1044" s="444">
        <f t="shared" ca="1" si="104"/>
        <v>-17506087.822026793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-17506087.822026793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-73026.895905380705</v>
      </c>
      <c r="L1045" s="444">
        <f t="shared" ca="1" si="104"/>
        <v>-17599481.91319675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-17599481.91319675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-73416.037951922204</v>
      </c>
      <c r="L1046" s="444">
        <f t="shared" ca="1" si="104"/>
        <v>-17693265.146413252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-17693265.146413252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-73806.801423657627</v>
      </c>
      <c r="L1047" s="444">
        <f t="shared" ca="1" si="104"/>
        <v>-17787439.143101487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-17787439.143101487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-74199.193076525276</v>
      </c>
      <c r="L1048" s="444">
        <f t="shared" ca="1" si="104"/>
        <v>-17882005.53144259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-17882005.53144259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-74593.219694613203</v>
      </c>
      <c r="L1049" s="444">
        <f t="shared" ca="1" si="104"/>
        <v>-17976965.946401782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-17976965.946401782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-74988.888090276494</v>
      </c>
      <c r="L1050" s="444">
        <f t="shared" ca="1" si="104"/>
        <v>-18072322.029756635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-18072322.029756635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-75386.205104255059</v>
      </c>
      <c r="L1051" s="444">
        <f t="shared" ca="1" si="104"/>
        <v>-18168075.430125467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-18168075.430125467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-75785.177605791861</v>
      </c>
      <c r="L1052" s="444">
        <f t="shared" ca="1" si="104"/>
        <v>-18264227.802995838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-18264227.802995838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-76185.812492751735</v>
      </c>
      <c r="L1053" s="444">
        <f t="shared" ca="1" si="104"/>
        <v>-18360780.810753167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-18360780.810753167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-76588.116691740608</v>
      </c>
      <c r="L1054" s="444">
        <f t="shared" ca="1" si="104"/>
        <v>-18457736.122709487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-18457736.122709487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-76992.097158225268</v>
      </c>
      <c r="L1055" s="444">
        <f t="shared" ca="1" si="104"/>
        <v>-18555095.415132292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-18555095.415132292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-77397.760876653629</v>
      </c>
      <c r="L1056" s="444">
        <f t="shared" ca="1" si="104"/>
        <v>-18652860.371273521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-18652860.371273521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-77805.114860575413</v>
      </c>
      <c r="L1057" s="444">
        <f t="shared" ca="1" si="104"/>
        <v>-18751032.681398675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-18751032.681398675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-78214.166152763559</v>
      </c>
      <c r="L1058" s="444">
        <f t="shared" ca="1" si="104"/>
        <v>-18849614.042816017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-18849614.042816017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-78624.921825335812</v>
      </c>
      <c r="L1059" s="444">
        <f t="shared" ca="1" si="104"/>
        <v>-18948606.159905929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-18948606.159905929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-79037.388979877112</v>
      </c>
      <c r="L1060" s="444">
        <f t="shared" ca="1" si="104"/>
        <v>-19048010.744150385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-19048010.744150385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-79451.57474756235</v>
      </c>
      <c r="L1061" s="444">
        <f t="shared" ca="1" si="104"/>
        <v>-19147829.514162526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-19147829.514162526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-79867.486289279594</v>
      </c>
      <c r="L1062" s="444">
        <f t="shared" ca="1" si="104"/>
        <v>-19248064.195716385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-19248064.195716385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-80285.130795754012</v>
      </c>
      <c r="L1063" s="444">
        <f t="shared" ca="1" si="104"/>
        <v>-19348716.521776717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-19348716.521776717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-80704.515487672063</v>
      </c>
      <c r="L1064" s="444">
        <f t="shared" ca="1" si="104"/>
        <v>-19449788.232528966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-19449788.232528966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-81125.647615806432</v>
      </c>
      <c r="L1065" s="444">
        <f t="shared" ca="1" si="104"/>
        <v>-19551281.075409349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-19551281.075409349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-81548.53446114136</v>
      </c>
      <c r="L1066" s="444">
        <f t="shared" ca="1" si="104"/>
        <v>-19653196.805135068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-19653196.805135068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-81973.183334998525</v>
      </c>
      <c r="L1067" s="444">
        <f t="shared" ca="1" si="104"/>
        <v>-19755537.183734644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-19755537.183734644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-82399.601579163427</v>
      </c>
      <c r="L1068" s="444">
        <f t="shared" ca="1" si="104"/>
        <v>-19858303.980578385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-19858303.980578385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-82827.796566012345</v>
      </c>
      <c r="L1069" s="444">
        <f t="shared" ca="1" si="104"/>
        <v>-19961498.972408976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-19961498.972408976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-83257.775698639802</v>
      </c>
      <c r="L1070" s="444">
        <f t="shared" ca="1" si="104"/>
        <v>-20065123.943372194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-20065123.943372194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-83689.546410986542</v>
      </c>
      <c r="L1071" s="444">
        <f t="shared" ca="1" si="104"/>
        <v>-20169180.685047757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-20169180.685047757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-84123.116167968066</v>
      </c>
      <c r="L1072" s="444">
        <f t="shared" ca="1" si="104"/>
        <v>-20273670.996480301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-20273670.996480301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-84558.49246560366</v>
      </c>
      <c r="L1073" s="444">
        <f t="shared" ca="1" si="104"/>
        <v>-20378596.684210483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-20378596.684210483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-84995.682831146085</v>
      </c>
      <c r="L1074" s="444">
        <f t="shared" ca="1" si="104"/>
        <v>-20483959.562306207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-20483959.562306207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-85434.694823211597</v>
      </c>
      <c r="L1075" s="444">
        <f t="shared" ca="1" si="104"/>
        <v>-20589761.452393997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-20589761.452393997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-85875.536031910728</v>
      </c>
      <c r="L1076" s="444">
        <f t="shared" ca="1" si="104"/>
        <v>-20696004.183690485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-20696004.183690485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-86318.214078979421</v>
      </c>
      <c r="L1077" s="444">
        <f t="shared" ca="1" si="104"/>
        <v>-20802689.59303404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-20802689.59303404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-86762.736617910909</v>
      </c>
      <c r="L1078" s="444">
        <f t="shared" ca="1" si="104"/>
        <v>-20909819.52491653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-20909819.52491653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-87209.111334087953</v>
      </c>
      <c r="L1079" s="444">
        <f t="shared" ca="1" si="104"/>
        <v>-21017395.831515197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-21017395.831515197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-87657.345944915724</v>
      </c>
      <c r="L1080" s="444">
        <f t="shared" ca="1" si="104"/>
        <v>-21125420.37272469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-21125420.37272469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-88107.448199955281</v>
      </c>
      <c r="L1081" s="444">
        <f t="shared" ca="1" si="104"/>
        <v>-21233895.016189221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-21233895.016189221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-88559.425881057497</v>
      </c>
      <c r="L1082" s="444">
        <f t="shared" ca="1" si="104"/>
        <v>-21342821.637334857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-21342821.637334857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-89013.286802497649</v>
      </c>
      <c r="L1083" s="444">
        <f t="shared" ca="1" si="104"/>
        <v>-21452202.119401932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-21452202.119401932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-89469.038811110455</v>
      </c>
      <c r="L1084" s="444">
        <f t="shared" ca="1" si="104"/>
        <v>-21562038.35347762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-21562038.35347762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-89926.689786425821</v>
      </c>
      <c r="L1085" s="444">
        <f t="shared" ca="1" si="104"/>
        <v>-21672332.238528624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-21672332.238528624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-90386.247640805013</v>
      </c>
      <c r="L1086" s="444">
        <f t="shared" ca="1" si="104"/>
        <v>-21783085.681434005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-21783085.681434005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-90847.720319577435</v>
      </c>
      <c r="L1087" s="444">
        <f t="shared" ca="1" si="104"/>
        <v>-21894300.59701816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-21894300.59701816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-91311.115801178079</v>
      </c>
      <c r="L1088" s="444">
        <f t="shared" ca="1" si="104"/>
        <v>-22005978.908083916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-22005978.908083916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-91776.442097285384</v>
      </c>
      <c r="L1089" s="444">
        <f t="shared" ca="1" si="104"/>
        <v>-22118122.545445777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-22118122.545445777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-92243.707252959808</v>
      </c>
      <c r="L1090" s="444">
        <f t="shared" ca="1" si="104"/>
        <v>-22230733.447963316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-22230733.447963316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-92712.919346782888</v>
      </c>
      <c r="L1091" s="444">
        <f t="shared" ca="1" si="104"/>
        <v>-22343813.562574677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-22343813.562574677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-93184.086490996895</v>
      </c>
      <c r="L1092" s="444">
        <f t="shared" ca="1" si="104"/>
        <v>-22457364.844330251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-22457364.844330251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-93657.216831645113</v>
      </c>
      <c r="L1093" s="444">
        <f t="shared" ca="1" si="104"/>
        <v>-22571389.256426476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-22571389.256426476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-94132.318548712719</v>
      </c>
      <c r="L1094" s="444">
        <f t="shared" ca="1" si="104"/>
        <v>-22685888.770239767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-22685888.770239767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-94609.399856268108</v>
      </c>
      <c r="L1095" s="444">
        <f t="shared" ca="1" si="104"/>
        <v>-22800865.365360614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-22800865.365360614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-95088.469002604965</v>
      </c>
      <c r="L1096" s="444">
        <f t="shared" ca="1" si="104"/>
        <v>-22916321.029627796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-22916321.029627796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-95569.534270384887</v>
      </c>
      <c r="L1097" s="444">
        <f t="shared" ca="1" si="104"/>
        <v>-23032257.759162758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-23032257.759162758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-96052.603976780563</v>
      </c>
      <c r="L1098" s="444">
        <f t="shared" ca="1" si="104"/>
        <v>-23148677.558404118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-23148677.558404118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-96537.686473619571</v>
      </c>
      <c r="L1099" s="444">
        <f t="shared" ca="1" si="104"/>
        <v>-23265582.440142315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-23265582.440142315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-97024.790147528722</v>
      </c>
      <c r="L1100" s="444">
        <f t="shared" ca="1" si="104"/>
        <v>-23382974.425554421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-23382974.425554421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-97513.923420079154</v>
      </c>
      <c r="L1101" s="444">
        <f t="shared" ca="1" si="104"/>
        <v>-23500855.544239078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-23500855.544239078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-98005.0947479319</v>
      </c>
      <c r="L1102" s="444">
        <f t="shared" ca="1" si="104"/>
        <v>-23619227.834251586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-23619227.834251586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-98498.312622984013</v>
      </c>
      <c r="L1103" s="444">
        <f t="shared" ca="1" si="104"/>
        <v>-23738093.342139147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-23738093.342139147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-98993.585572515527</v>
      </c>
      <c r="L1104" s="444">
        <f t="shared" ca="1" si="104"/>
        <v>-23857454.12297624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-23857454.12297624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-99490.92215933674</v>
      </c>
      <c r="L1105" s="444">
        <f t="shared" ca="1" si="104"/>
        <v>-23977312.240400154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-23977312.240400154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-99990.330981936379</v>
      </c>
      <c r="L1106" s="444">
        <f t="shared" ca="1" si="104"/>
        <v>-24097669.766646668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-24097669.766646668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-100491.82067463019</v>
      </c>
      <c r="L1107" s="444">
        <f t="shared" ca="1" si="104"/>
        <v>-24218528.782585878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-24218528.782585878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-100995.39990771023</v>
      </c>
      <c r="L1108" s="444">
        <f t="shared" ca="1" si="104"/>
        <v>-24339891.377758168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-24339891.377758168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-101501.07738759478</v>
      </c>
      <c r="L1109" s="444">
        <f t="shared" ca="1" si="104"/>
        <v>-24461759.650410339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-24461759.650410339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-102008.86185697882</v>
      </c>
      <c r="L1110" s="444">
        <f t="shared" ca="1" si="104"/>
        <v>-24584135.707531895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-24584135.707531895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-102518.7620949853</v>
      </c>
      <c r="L1111" s="444">
        <f t="shared" ca="1" si="104"/>
        <v>-24707021.664891459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-24707021.664891459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-103030.78691731681</v>
      </c>
      <c r="L1112" s="444">
        <f t="shared" ca="1" si="104"/>
        <v>-24830419.647073355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-24830419.647073355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-103544.94517640804</v>
      </c>
      <c r="L1113" s="444">
        <f t="shared" ca="1" si="104"/>
        <v>-24954331.78751434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-24954331.78751434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-104061.24576157883</v>
      </c>
      <c r="L1114" s="444">
        <f t="shared" ca="1" si="104"/>
        <v>-25078760.228540495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-25078760.228540495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-104579.6975991878</v>
      </c>
      <c r="L1115" s="444">
        <f t="shared" ca="1" si="104"/>
        <v>-25203707.12140426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-25203707.12140426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-105100.30965278682</v>
      </c>
      <c r="L1116" s="444">
        <f t="shared" ca="1" si="104"/>
        <v>-25329174.626321625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-25329174.626321625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-105623.09092327584</v>
      </c>
      <c r="L1117" s="444">
        <f t="shared" ca="1" si="104"/>
        <v>-25455164.912509479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-25455164.912509479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-106148.05044905857</v>
      </c>
      <c r="L1118" s="444">
        <f t="shared" ca="1" si="104"/>
        <v>-25581680.158223115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-25581680.158223115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-106675.19730619872</v>
      </c>
      <c r="L1119" s="444">
        <f t="shared" ca="1" si="104"/>
        <v>-25708722.55079389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-25708722.55079389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-107204.54060857695</v>
      </c>
      <c r="L1120" s="444">
        <f t="shared" ca="1" si="104"/>
        <v>-25836294.286667045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-25836294.286667045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-107736.08950804843</v>
      </c>
      <c r="L1121" s="444">
        <f t="shared" ca="1" si="104"/>
        <v>-25964397.571439672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-25964397.571439672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-108269.85319460103</v>
      </c>
      <c r="L1122" s="444">
        <f t="shared" ca="1" si="104"/>
        <v>-26093034.619898852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-26093034.619898852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-108805.84089651429</v>
      </c>
      <c r="L1123" s="444">
        <f t="shared" ca="1" si="104"/>
        <v>-26222207.656059943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-26222207.656059943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-109344.06188051886</v>
      </c>
      <c r="L1124" s="444">
        <f t="shared" ca="1" si="104"/>
        <v>-26351918.913205039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-26351918.913205039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-109884.52545195674</v>
      </c>
      <c r="L1125" s="444">
        <f t="shared" ca="1" si="104"/>
        <v>-26482170.633921575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-26482170.633921575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-110427.2409549423</v>
      </c>
      <c r="L1126" s="444">
        <f t="shared" ca="1" si="104"/>
        <v>-26612965.070141096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-26612965.070141096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-110972.21777252364</v>
      </c>
      <c r="L1127" s="444">
        <f t="shared" ca="1" si="104"/>
        <v>-26744304.483178198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-26744304.483178198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-111519.4653268449</v>
      </c>
      <c r="L1128" s="444">
        <f t="shared" ca="1" si="104"/>
        <v>-26876191.143769622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-26876191.143769622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-112068.99307930916</v>
      </c>
      <c r="L1129" s="444">
        <f t="shared" ca="1" si="104"/>
        <v>-27008627.332113508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-27008627.332113508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-112620.81053074202</v>
      </c>
      <c r="L1130" s="444">
        <f t="shared" ca="1" si="104"/>
        <v>-27141615.337908827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-27141615.337908827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-113174.92722155586</v>
      </c>
      <c r="L1131" s="444">
        <f t="shared" ca="1" si="104"/>
        <v>-27275157.46039496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-27275157.46039496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-113731.35273191474</v>
      </c>
      <c r="L1132" s="444">
        <f t="shared" ca="1" si="104"/>
        <v>-27409256.008391451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-27409256.008391451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-114290.09668190013</v>
      </c>
      <c r="L1133" s="444">
        <f t="shared" ca="1" si="104"/>
        <v>-27543913.300337929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-27543913.300337929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-114851.16873167711</v>
      </c>
      <c r="L1134" s="444">
        <f t="shared" ca="1" si="104"/>
        <v>-27679131.664334185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-27679131.664334185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-115414.57858166151</v>
      </c>
      <c r="L1135" s="444">
        <f t="shared" ca="1" si="104"/>
        <v>-27814913.438180424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-27814913.438180424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-115980.33597268752</v>
      </c>
      <c r="L1136" s="444">
        <f t="shared" ca="1" si="104"/>
        <v>-27951260.969417691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-27951260.969417691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-116548.45068617613</v>
      </c>
      <c r="L1137" s="444">
        <f t="shared" ca="1" si="104"/>
        <v>-28088176.615368444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-28088176.615368444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-117118.93254430426</v>
      </c>
      <c r="L1138" s="444">
        <f t="shared" ca="1" si="104"/>
        <v>-28225662.743177328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-28225662.743177328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-117691.79141017458</v>
      </c>
      <c r="L1139" s="444">
        <f t="shared" ca="1" si="104"/>
        <v>-28363721.72985208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-28363721.72985208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-118267.03718798608</v>
      </c>
      <c r="L1140" s="444">
        <f t="shared" ca="1" si="104"/>
        <v>-28502355.962304644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-28502355.962304644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-118844.67982320509</v>
      </c>
      <c r="L1141" s="444">
        <f t="shared" ca="1" si="104"/>
        <v>-28641567.837392427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-28641567.837392427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-119424.72930273751</v>
      </c>
      <c r="L1142" s="444">
        <f t="shared" ca="1" si="104"/>
        <v>-28781359.761959743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-28781359.761959743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-120007.19565510131</v>
      </c>
      <c r="L1143" s="444">
        <f t="shared" ca="1" si="104"/>
        <v>-28921734.152879421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-28921734.152879421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-120592.08895059999</v>
      </c>
      <c r="L1144" s="444">
        <f t="shared" ca="1" si="104"/>
        <v>-29062693.437094599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-29062693.437094599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-121179.41930149657</v>
      </c>
      <c r="L1145" s="444">
        <f t="shared" ca="1" si="104"/>
        <v>-29204240.051660672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-29204240.051660672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-121769.19686218856</v>
      </c>
      <c r="L1146" s="444">
        <f t="shared" ca="1" si="104"/>
        <v>-29346376.443787437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-29346376.443787437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-122361.43182938339</v>
      </c>
      <c r="L1147" s="444">
        <f t="shared" ca="1" si="104"/>
        <v>-29489105.070881397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-29489105.070881397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-122956.1344422749</v>
      </c>
      <c r="L1148" s="444">
        <f t="shared" ca="1" si="104"/>
        <v>-29632428.400588248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-29632428.400588248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-123553.31498272008</v>
      </c>
      <c r="L1149" s="444">
        <f t="shared" ca="1" si="104"/>
        <v>-29776348.910835546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-29776348.910835546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-124152.98377541719</v>
      </c>
      <c r="L1150" s="444">
        <f t="shared" ca="1" si="104"/>
        <v>-29920869.089875542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-29920869.089875542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-124755.15118808382</v>
      </c>
      <c r="L1151" s="444">
        <f t="shared" ca="1" si="104"/>
        <v>-30065991.436328202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-30065991.436328202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-125359.82763163657</v>
      </c>
      <c r="L1152" s="444">
        <f t="shared" ca="1" si="104"/>
        <v>-30211718.459224418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-30211718.459224418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-125967.02356037081</v>
      </c>
      <c r="L1153" s="444">
        <f t="shared" ca="1" si="104"/>
        <v>-30358052.678049367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-30358052.678049367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-126576.74947214143</v>
      </c>
      <c r="L1154" s="444">
        <f t="shared" ca="1" si="104"/>
        <v>-30504996.622786086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-30504996.622786086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-127189.01590854443</v>
      </c>
      <c r="L1155" s="444">
        <f t="shared" ca="1" si="104"/>
        <v>-30652552.833959207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-30652552.833959207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-127803.8334550991</v>
      </c>
      <c r="L1156" s="444">
        <f t="shared" ca="1" si="104"/>
        <v>-30800723.862678885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-30800723.862678885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-128421.21274143111</v>
      </c>
      <c r="L1157" s="444">
        <f t="shared" ca="1" si="104"/>
        <v>-30949512.270684894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-30949512.270684894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-129041.16444145615</v>
      </c>
      <c r="L1158" s="444">
        <f t="shared" ca="1" si="104"/>
        <v>-31098920.630390927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-31098920.630390927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-129663.69927356461</v>
      </c>
      <c r="L1159" s="444">
        <f t="shared" ca="1" si="104"/>
        <v>-31248951.524929069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-31248951.524929069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-130288.82800080685</v>
      </c>
      <c r="L1160" s="444">
        <f t="shared" ca="1" si="104"/>
        <v>-31399607.548194453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-31399607.548194453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-130916.5614310793</v>
      </c>
      <c r="L1161" s="444">
        <f t="shared" ca="1" si="104"/>
        <v>-31550891.304890111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-31550891.304890111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-131546.91041731121</v>
      </c>
      <c r="L1162" s="444">
        <f t="shared" ca="1" si="104"/>
        <v>-31702805.410572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-31702805.410572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-132179.88585765238</v>
      </c>
      <c r="L1163" s="444">
        <f t="shared" ca="1" si="104"/>
        <v>-31855352.491694231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-31855352.491694231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-132815.49869566172</v>
      </c>
      <c r="L1164" s="444">
        <f t="shared" ca="1" si="104"/>
        <v>-32008535.185654469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-32008535.185654469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-133453.75992049603</v>
      </c>
      <c r="L1165" s="444">
        <f t="shared" ca="1" si="104"/>
        <v>-32162356.140839543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-32162356.140839543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-134094.6805671005</v>
      </c>
      <c r="L1166" s="444">
        <f t="shared" ca="1" si="104"/>
        <v>-32316818.016671222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-32316818.016671222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-134738.27171639918</v>
      </c>
      <c r="L1167" s="444">
        <f t="shared" ca="1" si="104"/>
        <v>-32471923.483652201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-32471923.483652201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-135384.5444954866</v>
      </c>
      <c r="L1168" s="444">
        <f t="shared" ca="1" si="104"/>
        <v>-32627675.223412264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-32627675.223412264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-135948.64676421776</v>
      </c>
      <c r="L1169" s="444">
        <f t="shared" ca="1" si="104"/>
        <v>-32763623.870176483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-32763623.870176483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-136515.09945906868</v>
      </c>
      <c r="L1170" s="444">
        <f t="shared" ca="1" si="104"/>
        <v>-32900138.96963555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-32900138.96963555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-137083.91237348146</v>
      </c>
      <c r="L1171" s="444">
        <f t="shared" ca="1" si="104"/>
        <v>-33037222.882009033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-33037222.882009033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-137655.09534170429</v>
      </c>
      <c r="L1172" s="444">
        <f t="shared" ca="1" si="104"/>
        <v>-33174877.977350738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-33174877.977350738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-138228.65823896139</v>
      </c>
      <c r="L1173" s="444">
        <f t="shared" ca="1" si="104"/>
        <v>-33313106.6355897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-33313106.6355897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-138804.61098162373</v>
      </c>
      <c r="L1174" s="444">
        <f t="shared" ca="1" si="104"/>
        <v>-33451911.246571325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-33451911.246571325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-139382.96352738055</v>
      </c>
      <c r="L1175" s="444">
        <f t="shared" ca="1" si="104"/>
        <v>-33591294.210098706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-33591294.210098706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-139963.72587541127</v>
      </c>
      <c r="L1176" s="444">
        <f t="shared" ca="1" si="104"/>
        <v>-33731257.935974121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-33731257.935974121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-140546.90806655883</v>
      </c>
      <c r="L1177" s="444">
        <f t="shared" ca="1" si="104"/>
        <v>-33871804.844040677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-33871804.844040677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-141132.52018350281</v>
      </c>
      <c r="L1178" s="444">
        <f t="shared" ca="1" si="104"/>
        <v>-34012937.364224181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-34012937.364224181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-141720.57235093409</v>
      </c>
      <c r="L1179" s="444">
        <f t="shared" ca="1" si="104"/>
        <v>-34154657.936575115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-34154657.936575115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-142311.07473572963</v>
      </c>
      <c r="L1180" s="444">
        <f t="shared" ca="1" si="104"/>
        <v>-34296969.011310846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-34296969.011310846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-142904.03754712851</v>
      </c>
      <c r="L1181" s="444">
        <f t="shared" ca="1" si="104"/>
        <v>-34439873.048857972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-34439873.048857972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-143499.47103690822</v>
      </c>
      <c r="L1182" s="444">
        <f t="shared" ca="1" si="104"/>
        <v>-34583372.519894883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-34583372.519894883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-144097.38549956202</v>
      </c>
      <c r="L1183" s="444">
        <f t="shared" ca="1" si="104"/>
        <v>-34727469.905394442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-34727469.905394442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-144697.79127247684</v>
      </c>
      <c r="L1184" s="444">
        <f t="shared" ca="1" si="104"/>
        <v>-34872167.696666919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-34872167.696666919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-145300.69873611216</v>
      </c>
      <c r="L1185" s="444">
        <f t="shared" ca="1" si="104"/>
        <v>-35017468.395403028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-35017468.395403028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-145906.11831417927</v>
      </c>
      <c r="L1186" s="444">
        <f t="shared" ca="1" si="104"/>
        <v>-35163374.513717204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-35163374.513717204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-146514.06047382168</v>
      </c>
      <c r="L1187" s="444">
        <f t="shared" ca="1" si="104"/>
        <v>-35309888.574191026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-35309888.574191026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-147124.53572579595</v>
      </c>
      <c r="L1188" s="444">
        <f t="shared" ca="1" si="104"/>
        <v>-35457013.109916821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-35457013.109916821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-147737.55462465342</v>
      </c>
      <c r="L1189" s="444">
        <f t="shared" ca="1" si="104"/>
        <v>-35604750.664541475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-35604750.664541475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-148353.1277689228</v>
      </c>
      <c r="L1190" s="444">
        <f t="shared" ca="1" si="104"/>
        <v>-35753103.792310402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-35753103.792310402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-148971.26580129334</v>
      </c>
      <c r="L1191" s="444">
        <f t="shared" ca="1" si="104"/>
        <v>-35902075.058111697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-35902075.058111697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-149591.97940879874</v>
      </c>
      <c r="L1192" s="444">
        <f t="shared" ca="1" si="104"/>
        <v>-36051667.037520498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-36051667.037520498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-150215.27932300206</v>
      </c>
      <c r="L1193" s="444">
        <f t="shared" ca="1" si="104"/>
        <v>-36201882.316843502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-36201882.316843502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-150841.17632018126</v>
      </c>
      <c r="L1194" s="444">
        <f t="shared" ca="1" si="104"/>
        <v>-36352723.493163683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-36352723.493163683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-151469.68122151535</v>
      </c>
      <c r="L1195" s="444">
        <f t="shared" ca="1" si="104"/>
        <v>-36504193.174385197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-36504193.174385197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-152100.80489327165</v>
      </c>
      <c r="L1196" s="444">
        <f t="shared" ca="1" si="104"/>
        <v>-36656293.979278468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-36656293.979278468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-152734.55824699361</v>
      </c>
      <c r="L1197" s="444">
        <f t="shared" ca="1" si="104"/>
        <v>-36809028.53752546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-36809028.53752546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-153370.95223968942</v>
      </c>
      <c r="L1198" s="444">
        <f t="shared" ca="1" si="104"/>
        <v>-36962399.489765152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-36962399.489765152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-154009.99787402147</v>
      </c>
      <c r="L1199" s="444">
        <f t="shared" ca="1" si="104"/>
        <v>-37116409.487639174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-37116409.487639174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-154651.70619849657</v>
      </c>
      <c r="L1200" s="444">
        <f t="shared" ca="1" si="104"/>
        <v>-37271061.193837672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-37271061.193837672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-155296.08830765696</v>
      </c>
      <c r="L1201" s="444">
        <f t="shared" ca="1" si="104"/>
        <v>-37426357.282145329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-37426357.282145329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-155943.15534227219</v>
      </c>
      <c r="L1202" s="444">
        <f t="shared" ca="1" si="104"/>
        <v>-37582300.437487602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-37582300.437487602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-156592.91848953167</v>
      </c>
      <c r="L1203" s="444">
        <f t="shared" ca="1" si="104"/>
        <v>-37738893.355977133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-37738893.355977133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-157245.38898323805</v>
      </c>
      <c r="L1204" s="444">
        <f t="shared" ca="1" si="104"/>
        <v>-37896138.744960368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-37896138.744960368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-157900.57810400153</v>
      </c>
      <c r="L1205" s="444">
        <f t="shared" ca="1" si="104"/>
        <v>-38054039.323064372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-38054039.323064372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-158558.49717943487</v>
      </c>
      <c r="L1206" s="444">
        <f t="shared" ca="1" si="104"/>
        <v>-38212597.820243806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-38212597.820243806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-159219.15758434919</v>
      </c>
      <c r="L1207" s="444">
        <f t="shared" ca="1" si="104"/>
        <v>-38371816.977828152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-38371816.977828152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-159882.57074095064</v>
      </c>
      <c r="L1208" s="444">
        <f t="shared" ca="1" si="104"/>
        <v>-38531699.548569106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-38531699.548569106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-160548.74811903795</v>
      </c>
      <c r="L1209" s="444">
        <f t="shared" ca="1" si="104"/>
        <v>-38692248.296688147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-38692248.296688147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-161217.70123620061</v>
      </c>
      <c r="L1210" s="444">
        <f t="shared" ca="1" si="104"/>
        <v>-38853465.99792435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-38853465.99792435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-161889.44165801813</v>
      </c>
      <c r="L1211" s="444">
        <f t="shared" ca="1" si="104"/>
        <v>-39015355.43958237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-39015355.43958237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-162563.98099825988</v>
      </c>
      <c r="L1212" s="444">
        <f t="shared" ca="1" si="104"/>
        <v>-39177919.420580633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-39177919.420580633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-163241.33091908597</v>
      </c>
      <c r="L1213" s="444">
        <f t="shared" ca="1" si="104"/>
        <v>-39341160.75149972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-39341160.75149972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-163921.50313124884</v>
      </c>
      <c r="L1214" s="444">
        <f t="shared" ca="1" si="104"/>
        <v>-39505082.254630968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-39505082.254630968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-164604.50939429569</v>
      </c>
      <c r="L1215" s="444">
        <f t="shared" ca="1" si="104"/>
        <v>-39669686.764025263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-39669686.764025263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-165290.36151677193</v>
      </c>
      <c r="L1216" s="444">
        <f t="shared" ca="1" si="104"/>
        <v>-39834977.125542037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-39834977.125542037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-165979.07135642515</v>
      </c>
      <c r="L1217" s="444">
        <f t="shared" ca="1" si="104"/>
        <v>-40000956.19689846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-40000956.19689846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-166670.65082041026</v>
      </c>
      <c r="L1218" s="444">
        <f t="shared" ca="1" si="104"/>
        <v>-40167626.847718872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-40167626.847718872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-167365.1118654953</v>
      </c>
      <c r="L1219" s="444">
        <f t="shared" ca="1" si="104"/>
        <v>-40334991.95958437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-40334991.95958437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-168062.46649826822</v>
      </c>
      <c r="L1220" s="444">
        <f t="shared" ca="1" si="104"/>
        <v>-40503054.426082641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-40503054.426082641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-168762.72677534434</v>
      </c>
      <c r="L1221" s="444">
        <f t="shared" ca="1" si="104"/>
        <v>-40671817.152857982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-40671817.152857982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-169465.90480357493</v>
      </c>
      <c r="L1222" s="444">
        <f t="shared" ca="1" si="104"/>
        <v>-40841283.057661556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-40841283.057661556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-170172.01274025647</v>
      </c>
      <c r="L1223" s="444">
        <f t="shared" ca="1" si="104"/>
        <v>-41011455.07040181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-41011455.07040181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-170881.06279334088</v>
      </c>
      <c r="L1224" s="444">
        <f t="shared" ca="1" si="104"/>
        <v>-41182336.133195154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-41182336.133195154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-171593.06722164649</v>
      </c>
      <c r="L1225" s="444">
        <f t="shared" ca="1" si="104"/>
        <v>-41353929.200416803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-41353929.200416803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-172308.03833507001</v>
      </c>
      <c r="L1226" s="444">
        <f t="shared" ca="1" si="104"/>
        <v>-41526237.238751873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-41526237.238751873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-173025.98849479947</v>
      </c>
      <c r="L1227" s="444">
        <f t="shared" ca="1" si="104"/>
        <v>-41699263.227246672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-41699263.227246672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-173746.93011352781</v>
      </c>
      <c r="L1228" s="444">
        <f t="shared" ca="1" si="104"/>
        <v>-41873010.157360196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-41873010.157360196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-174470.87565566748</v>
      </c>
      <c r="L1229" s="444">
        <f t="shared" ca="1" si="104"/>
        <v>-42047481.033015862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-42047481.033015862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-175197.83763756609</v>
      </c>
      <c r="L1230" s="444">
        <f t="shared" ca="1" si="104"/>
        <v>-42222678.870653428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-42222678.870653428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-175927.82862772263</v>
      </c>
      <c r="L1231" s="444">
        <f t="shared" ca="1" si="104"/>
        <v>-42398606.699281149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-42398606.699281149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-176660.8612470048</v>
      </c>
      <c r="L1232" s="444">
        <f t="shared" ca="1" si="104"/>
        <v>-42575267.560528152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-42575267.560528152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-177396.9481688673</v>
      </c>
      <c r="L1233" s="444">
        <f t="shared" ca="1" si="104"/>
        <v>-42752664.508697018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-42752664.508697018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-178136.10211957092</v>
      </c>
      <c r="L1234" s="444">
        <f t="shared" ca="1" si="104"/>
        <v>-42930800.61081659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-42930800.61081659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-178878.33587840246</v>
      </c>
      <c r="L1235" s="444">
        <f t="shared" ca="1" si="104"/>
        <v>-43109678.946694992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-43109678.946694992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-179623.66227789581</v>
      </c>
      <c r="L1236" s="444">
        <f t="shared" ca="1" si="104"/>
        <v>-43289302.608972885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-43289302.608972885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-180372.09420405369</v>
      </c>
      <c r="L1237" s="444">
        <f t="shared" ca="1" si="104"/>
        <v>-43469674.703176938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-43469674.703176938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-181123.64459657058</v>
      </c>
      <c r="L1238" s="444">
        <f t="shared" ca="1" si="104"/>
        <v>-43650798.347773507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-43650798.347773507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-181878.32644905627</v>
      </c>
      <c r="L1239" s="444">
        <f t="shared" ca="1" si="104"/>
        <v>-43832676.674222566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-43832676.674222566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-182636.1528092607</v>
      </c>
      <c r="L1240" s="444">
        <f t="shared" ca="1" si="104"/>
        <v>-44015312.827031828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-44015312.827031828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-183397.1367792993</v>
      </c>
      <c r="L1241" s="444">
        <f t="shared" ca="1" si="104"/>
        <v>-44198709.963811129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-44198709.963811129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-184161.29151587971</v>
      </c>
      <c r="L1242" s="444">
        <f t="shared" ca="1" si="104"/>
        <v>-44382871.255327009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-44382871.255327009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-184928.6302305292</v>
      </c>
      <c r="L1243" s="444">
        <f t="shared" ca="1" si="104"/>
        <v>-44567799.88555754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-44567799.88555754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-185699.16618982307</v>
      </c>
      <c r="L1244" s="444">
        <f t="shared" ca="1" si="104"/>
        <v>-44753499.051747359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-44753499.051747359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-186472.91271561399</v>
      </c>
      <c r="L1245" s="444">
        <f t="shared" ca="1" si="104"/>
        <v>-44939971.964462973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-44939971.964462973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-187249.88318526238</v>
      </c>
      <c r="L1246" s="444">
        <f t="shared" ca="1" si="104"/>
        <v>-45127221.847648233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-45127221.847648233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-188030.09103186763</v>
      </c>
      <c r="L1247" s="444">
        <f t="shared" ca="1" si="104"/>
        <v>-45315251.938680097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-45315251.938680097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-188813.5497445004</v>
      </c>
      <c r="L1248" s="444">
        <f t="shared" ca="1" si="104"/>
        <v>-45504065.488424599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-45504065.488424599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-189600.27286843583</v>
      </c>
      <c r="L1249" s="444">
        <f t="shared" ca="1" si="104"/>
        <v>-45693665.761293039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-45693665.761293039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-190390.27400538765</v>
      </c>
      <c r="L1250" s="444">
        <f t="shared" ca="1" si="104"/>
        <v>-45884056.035298429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-45884056.035298429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-191183.56681374344</v>
      </c>
      <c r="L1251" s="444">
        <f t="shared" ca="1" si="104"/>
        <v>-46075239.602112174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-46075239.602112174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-191980.16500880072</v>
      </c>
      <c r="L1252" s="444">
        <f t="shared" ca="1" si="104"/>
        <v>-46267219.767120972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-46267219.767120972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-192780.08236300404</v>
      </c>
      <c r="L1253" s="444">
        <f t="shared" ca="1" si="104"/>
        <v>-46459999.849483974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-46459999.849483974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-193583.33270618322</v>
      </c>
      <c r="L1254" s="444">
        <f t="shared" ca="1" si="104"/>
        <v>-46653583.182190157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-46653583.182190157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-194389.92992579233</v>
      </c>
      <c r="L1255" s="444">
        <f t="shared" ca="1" si="104"/>
        <v>-46847973.112115949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-46847973.112115949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-195199.88796714979</v>
      </c>
      <c r="L1256" s="444">
        <f t="shared" ca="1" si="104"/>
        <v>-47043173.000083096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-47043173.000083096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-196013.22083367957</v>
      </c>
      <c r="L1257" s="444">
        <f t="shared" ca="1" si="104"/>
        <v>-47239186.220916778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-47239186.220916778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-196829.94258715323</v>
      </c>
      <c r="L1258" s="444">
        <f t="shared" ca="1" si="104"/>
        <v>-47436016.16350393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-47436016.16350393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-197650.06734793304</v>
      </c>
      <c r="L1259" s="444">
        <f t="shared" ca="1" si="104"/>
        <v>-47633666.230851866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-47633666.230851866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-198473.6092952161</v>
      </c>
      <c r="L1260" s="444">
        <f t="shared" ca="1" si="104"/>
        <v>-47832139.840147085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-47832139.840147085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-199300.58266727952</v>
      </c>
      <c r="L1261" s="444">
        <f t="shared" ca="1" si="104"/>
        <v>-48031440.422814362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-48031440.422814362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-200131.00176172651</v>
      </c>
      <c r="L1262" s="444">
        <f t="shared" ca="1" si="104"/>
        <v>-48231571.424576089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-48231571.424576089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-200964.8809357337</v>
      </c>
      <c r="L1263" s="444">
        <f t="shared" ca="1" si="104"/>
        <v>-48432536.305511825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-48432536.305511825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-201802.23460629926</v>
      </c>
      <c r="L1264" s="444">
        <f t="shared" ca="1" si="104"/>
        <v>-48634338.540118121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-48634338.540118121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-202643.07725049218</v>
      </c>
      <c r="L1265" s="444">
        <f t="shared" ca="1" si="104"/>
        <v>-48836981.617368616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-48836981.617368616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-203487.42340570258</v>
      </c>
      <c r="L1266" s="444">
        <f t="shared" ca="1" si="104"/>
        <v>-49040469.040774316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-49040469.040774316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-204335.28766989298</v>
      </c>
      <c r="L1267" s="444">
        <f t="shared" ca="1" si="104"/>
        <v>-49244804.328444205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-49244804.328444205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-205186.68470185084</v>
      </c>
      <c r="L1268" s="444">
        <f t="shared" ca="1" si="104"/>
        <v>-49449991.013146058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-49449991.013146058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-206041.62922144189</v>
      </c>
      <c r="L1269" s="444">
        <f t="shared" ca="1" si="104"/>
        <v>-49656032.642367497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-49656032.642367497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-206900.13600986457</v>
      </c>
      <c r="L1270" s="444">
        <f t="shared" ca="1" si="104"/>
        <v>-49862932.778377362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-49862932.778377362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-207762.21990990566</v>
      </c>
      <c r="L1271" s="444">
        <f t="shared" ca="1" si="104"/>
        <v>-50070694.998287268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-50070694.998287268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-208627.89582619694</v>
      </c>
      <c r="L1272" s="444">
        <f t="shared" ca="1" si="104"/>
        <v>-50279322.894113466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-50279322.894113466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-209497.17872547277</v>
      </c>
      <c r="L1273" s="444">
        <f t="shared" ca="1" si="104"/>
        <v>-50488820.07283894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-50488820.07283894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-210370.0836368289</v>
      </c>
      <c r="L1274" s="444">
        <f t="shared" ca="1" si="104"/>
        <v>-50699190.156475767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-50699190.156475767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-211246.62565198235</v>
      </c>
      <c r="L1275" s="444">
        <f t="shared" ca="1" si="104"/>
        <v>-50910436.782127753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-50910436.782127753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-212126.8199255323</v>
      </c>
      <c r="L1276" s="444">
        <f t="shared" ca="1" si="104"/>
        <v>-51122563.602053285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-51122563.602053285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-213010.681675222</v>
      </c>
      <c r="L1277" s="444">
        <f t="shared" ca="1" si="104"/>
        <v>-51335574.28372851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-51335574.28372851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-213898.22618220211</v>
      </c>
      <c r="L1278" s="444">
        <f t="shared" ca="1" si="104"/>
        <v>-51549472.50991071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-51549472.50991071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-214789.46879129461</v>
      </c>
      <c r="L1279" s="444">
        <f t="shared" ca="1" si="104"/>
        <v>-51764261.978702001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-51764261.978702001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-215684.42491125833</v>
      </c>
      <c r="L1280" s="444">
        <f t="shared" ca="1" si="104"/>
        <v>-51979946.403613262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-51979946.403613262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-216583.11001505525</v>
      </c>
      <c r="L1281" s="444">
        <f t="shared" ca="1" si="104"/>
        <v>-52196529.513628319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-52196529.513628319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-217485.53964011799</v>
      </c>
      <c r="L1282" s="444">
        <f t="shared" ca="1" si="104"/>
        <v>-52414015.05326844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-52414015.05326844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-218391.72938861846</v>
      </c>
      <c r="L1283" s="444">
        <f t="shared" ref="L1283:L1537" ca="1" si="109">I1283-J1283+K1283</f>
        <v>-52632406.782657057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-52632406.782657057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-219301.69492773776</v>
      </c>
      <c r="L1284" s="444">
        <f t="shared" ca="1" si="109"/>
        <v>-52851708.477584794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-52851708.477584794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-220215.45198993667</v>
      </c>
      <c r="L1285" s="444">
        <f t="shared" ca="1" si="109"/>
        <v>-53071923.929574728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-53071923.929574728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-221133.01637322802</v>
      </c>
      <c r="L1286" s="444">
        <f t="shared" ca="1" si="109"/>
        <v>-53293056.945947953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-53293056.945947953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-222054.40394144977</v>
      </c>
      <c r="L1287" s="444">
        <f t="shared" ca="1" si="109"/>
        <v>-53515111.349889405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-53515111.349889405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-222979.63062453916</v>
      </c>
      <c r="L1288" s="444">
        <f t="shared" ca="1" si="109"/>
        <v>-53738090.980513945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-53738090.980513945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-223908.71241880811</v>
      </c>
      <c r="L1289" s="444">
        <f t="shared" ca="1" si="109"/>
        <v>-53961999.692932755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-53961999.692932755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-224841.66538721981</v>
      </c>
      <c r="L1290" s="444">
        <f t="shared" ca="1" si="109"/>
        <v>-54186841.358319975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-54186841.358319975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-225778.50565966655</v>
      </c>
      <c r="L1291" s="444">
        <f t="shared" ca="1" si="109"/>
        <v>-54412619.863979645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-54412619.863979645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-226719.24943324854</v>
      </c>
      <c r="L1292" s="444">
        <f t="shared" ca="1" si="109"/>
        <v>-54639339.113412894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-54639339.113412894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-227663.91297255372</v>
      </c>
      <c r="L1293" s="444">
        <f t="shared" ca="1" si="109"/>
        <v>-54867003.026385449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-54867003.026385449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-228612.51260993935</v>
      </c>
      <c r="L1294" s="444">
        <f t="shared" ca="1" si="109"/>
        <v>-55095615.538995385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-55095615.538995385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-229565.0647458141</v>
      </c>
      <c r="L1295" s="444">
        <f t="shared" ca="1" si="109"/>
        <v>-55325180.603741199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-55325180.603741199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-230521.58584892165</v>
      </c>
      <c r="L1296" s="444">
        <f t="shared" ca="1" si="109"/>
        <v>-55555702.189590119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-55555702.189590119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-231482.09245662548</v>
      </c>
      <c r="L1297" s="444">
        <f t="shared" ca="1" si="109"/>
        <v>-55787184.282046743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-55787184.282046743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-232446.60117519475</v>
      </c>
      <c r="L1298" s="444">
        <f t="shared" ca="1" si="109"/>
        <v>-56019630.883221939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-56019630.883221939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-233415.12868009141</v>
      </c>
      <c r="L1299" s="444">
        <f t="shared" ca="1" si="109"/>
        <v>-56253046.011902034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-56253046.011902034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-234387.69171625847</v>
      </c>
      <c r="L1300" s="444">
        <f t="shared" ca="1" si="109"/>
        <v>-56487433.703618295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-56487433.703618295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-235364.30709840957</v>
      </c>
      <c r="L1301" s="444">
        <f t="shared" ca="1" si="109"/>
        <v>-56722798.010716707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-56722798.010716707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-236344.9917113196</v>
      </c>
      <c r="L1302" s="444">
        <f t="shared" ca="1" si="109"/>
        <v>-56959143.002428025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-56959143.002428025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-237329.76251011679</v>
      </c>
      <c r="L1303" s="444">
        <f t="shared" ca="1" si="109"/>
        <v>-57196472.764938138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-57196472.764938138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-238318.63652057562</v>
      </c>
      <c r="L1304" s="444">
        <f t="shared" ca="1" si="109"/>
        <v>-57434791.40145871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-57434791.40145871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-239311.63083941129</v>
      </c>
      <c r="L1305" s="444">
        <f t="shared" ca="1" si="109"/>
        <v>-57674103.032298125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-57674103.032298125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-240308.76263457551</v>
      </c>
      <c r="L1306" s="444">
        <f t="shared" ca="1" si="109"/>
        <v>-57914411.794932701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-57914411.794932701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-241310.04914555288</v>
      </c>
      <c r="L1307" s="444">
        <f t="shared" ca="1" si="109"/>
        <v>-58155721.84407825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-58155721.84407825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-242315.50768365941</v>
      </c>
      <c r="L1308" s="444">
        <f t="shared" ca="1" si="109"/>
        <v>-58398037.351761907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-58398037.351761907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-243325.15563234128</v>
      </c>
      <c r="L1309" s="444">
        <f t="shared" ca="1" si="109"/>
        <v>-58641362.507394247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-58641362.507394247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-244339.010447476</v>
      </c>
      <c r="L1310" s="444">
        <f t="shared" ca="1" si="109"/>
        <v>-58885701.517841719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-58885701.517841719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-245357.08965767382</v>
      </c>
      <c r="L1311" s="444">
        <f t="shared" ca="1" si="109"/>
        <v>-59131058.607499391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-59131058.607499391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-246379.4108645808</v>
      </c>
      <c r="L1312" s="444">
        <f t="shared" ca="1" si="109"/>
        <v>-59377438.018363975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-59377438.018363975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-247405.99174318323</v>
      </c>
      <c r="L1313" s="444">
        <f t="shared" ca="1" si="109"/>
        <v>-59624844.01010716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-59624844.01010716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-248436.85004211313</v>
      </c>
      <c r="L1314" s="444">
        <f t="shared" ca="1" si="109"/>
        <v>-59873280.860149272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-59873280.860149272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-249472.00358395529</v>
      </c>
      <c r="L1315" s="444">
        <f t="shared" ca="1" si="109"/>
        <v>-60122752.863733225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-60122752.863733225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-250511.47026555508</v>
      </c>
      <c r="L1316" s="444">
        <f t="shared" ca="1" si="109"/>
        <v>-60373264.333998777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-60373264.333998777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-251555.26805832822</v>
      </c>
      <c r="L1317" s="444">
        <f t="shared" ca="1" si="109"/>
        <v>-60624819.602057107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-60624819.602057107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-252603.41500857126</v>
      </c>
      <c r="L1318" s="444">
        <f t="shared" ca="1" si="109"/>
        <v>-60877423.017065682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-60877423.017065682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-253655.92923777367</v>
      </c>
      <c r="L1319" s="444">
        <f t="shared" ca="1" si="109"/>
        <v>-61131078.946303457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-61131078.946303457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-254712.82894293111</v>
      </c>
      <c r="L1320" s="444">
        <f t="shared" ca="1" si="109"/>
        <v>-61385791.775246389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-61385791.775246389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-255774.13239685996</v>
      </c>
      <c r="L1321" s="444">
        <f t="shared" ca="1" si="109"/>
        <v>-61641565.907643251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-61641565.907643251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-256839.8579485135</v>
      </c>
      <c r="L1322" s="444">
        <f t="shared" ca="1" si="109"/>
        <v>-61898405.765591763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-61898405.765591763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-257910.02402329902</v>
      </c>
      <c r="L1323" s="444">
        <f t="shared" ca="1" si="109"/>
        <v>-62156315.789615065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-62156315.789615065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-258984.64912339611</v>
      </c>
      <c r="L1324" s="444">
        <f t="shared" ca="1" si="109"/>
        <v>-62415300.438738458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-62415300.438738458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-260063.75182807693</v>
      </c>
      <c r="L1325" s="444">
        <f t="shared" ca="1" si="109"/>
        <v>-62675364.190566532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-62675364.190566532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-261147.35079402721</v>
      </c>
      <c r="L1326" s="444">
        <f t="shared" ca="1" si="109"/>
        <v>-62936511.541360557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-62936511.541360557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-262235.464755669</v>
      </c>
      <c r="L1327" s="444">
        <f t="shared" ca="1" si="109"/>
        <v>-63198747.006116226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-63198747.006116226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-263328.11252548429</v>
      </c>
      <c r="L1328" s="444">
        <f t="shared" ca="1" si="109"/>
        <v>-63462075.118641712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-63462075.118641712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-264425.31299434043</v>
      </c>
      <c r="L1329" s="444">
        <f t="shared" ca="1" si="109"/>
        <v>-63726500.43163605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-63726500.43163605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-265527.08513181686</v>
      </c>
      <c r="L1330" s="444">
        <f t="shared" ca="1" si="109"/>
        <v>-63992027.516767867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-63992027.516767867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-266633.44798653282</v>
      </c>
      <c r="L1331" s="444">
        <f t="shared" ca="1" si="109"/>
        <v>-64258660.964754403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-64258660.964754403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-267744.42068647669</v>
      </c>
      <c r="L1332" s="444">
        <f t="shared" ca="1" si="109"/>
        <v>-64526405.385440879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-64526405.385440879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-268860.02243933699</v>
      </c>
      <c r="L1333" s="444">
        <f t="shared" ca="1" si="109"/>
        <v>-64795265.407880217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-64795265.407880217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-269980.27253283421</v>
      </c>
      <c r="L1334" s="444">
        <f t="shared" ca="1" si="109"/>
        <v>-65065245.680413052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-65065245.680413052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-271105.19033505436</v>
      </c>
      <c r="L1335" s="444">
        <f t="shared" ca="1" si="109"/>
        <v>-65336350.87074811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-65336350.87074811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-272234.79529478383</v>
      </c>
      <c r="L1336" s="444">
        <f t="shared" ca="1" si="109"/>
        <v>-65608585.666042894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-65608585.666042894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-273369.10694184538</v>
      </c>
      <c r="L1337" s="444">
        <f t="shared" ca="1" si="109"/>
        <v>-65881954.772984743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-65881954.772984743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-274508.14488743641</v>
      </c>
      <c r="L1338" s="444">
        <f t="shared" ca="1" si="109"/>
        <v>-66156462.917872183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-66156462.917872183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-275651.92882446741</v>
      </c>
      <c r="L1339" s="444">
        <f t="shared" ca="1" si="109"/>
        <v>-66432114.846696652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-66432114.846696652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-276800.47852790268</v>
      </c>
      <c r="L1340" s="444">
        <f t="shared" ca="1" si="109"/>
        <v>-66708915.325224556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-66708915.325224556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-277953.81385510229</v>
      </c>
      <c r="L1341" s="444">
        <f t="shared" ca="1" si="109"/>
        <v>-66986869.13907966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-66986869.13907966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-279111.95474616525</v>
      </c>
      <c r="L1342" s="444">
        <f t="shared" ca="1" si="109"/>
        <v>-67265981.093825832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-67265981.093825832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-280274.92122427432</v>
      </c>
      <c r="L1343" s="444">
        <f t="shared" ca="1" si="109"/>
        <v>-67546256.015050113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-67546256.015050113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-281442.73339604214</v>
      </c>
      <c r="L1344" s="444">
        <f t="shared" ca="1" si="109"/>
        <v>-67827698.748446152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-67827698.748446152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-282615.41145185893</v>
      </c>
      <c r="L1345" s="444">
        <f t="shared" ca="1" si="109"/>
        <v>-68110314.159898013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-68110314.159898013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-283792.97566624172</v>
      </c>
      <c r="L1346" s="444">
        <f t="shared" ca="1" si="109"/>
        <v>-68394107.135564253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-68394107.135564253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-284975.4463981844</v>
      </c>
      <c r="L1347" s="444">
        <f t="shared" ca="1" si="109"/>
        <v>-68679082.581962436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-68679082.581962436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-286162.84409151017</v>
      </c>
      <c r="L1348" s="444">
        <f t="shared" ca="1" si="109"/>
        <v>-68965245.426053941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-68965245.426053941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-287355.18927522475</v>
      </c>
      <c r="L1349" s="444">
        <f t="shared" ca="1" si="109"/>
        <v>-69252600.615329161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-69252600.615329161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-288552.5025638715</v>
      </c>
      <c r="L1350" s="444">
        <f t="shared" ca="1" si="109"/>
        <v>-69541153.11789304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-69541153.11789304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-289754.80465788767</v>
      </c>
      <c r="L1351" s="444">
        <f t="shared" ca="1" si="109"/>
        <v>-69830907.922550932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-69830907.922550932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-290962.1163439622</v>
      </c>
      <c r="L1352" s="444">
        <f t="shared" ca="1" si="109"/>
        <v>-70121870.038894892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-70121870.038894892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-292174.45849539537</v>
      </c>
      <c r="L1353" s="444">
        <f t="shared" ca="1" si="109"/>
        <v>-70414044.497390285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-70414044.497390285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-293391.85207245953</v>
      </c>
      <c r="L1354" s="444">
        <f t="shared" ca="1" si="109"/>
        <v>-70707436.349462748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-70707436.349462748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-294614.31812276144</v>
      </c>
      <c r="L1355" s="444">
        <f t="shared" ca="1" si="109"/>
        <v>-71002050.667585507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-71002050.667585507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-295841.87778160628</v>
      </c>
      <c r="L1356" s="444">
        <f t="shared" ca="1" si="109"/>
        <v>-71297892.545367107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-71297892.545367107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-297074.55227236293</v>
      </c>
      <c r="L1357" s="444">
        <f t="shared" ca="1" si="109"/>
        <v>-71594967.097639471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-71594967.097639471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-298312.36290683114</v>
      </c>
      <c r="L1358" s="444">
        <f t="shared" ca="1" si="109"/>
        <v>-71893279.4605463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-71893279.4605463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-299555.33108560956</v>
      </c>
      <c r="L1359" s="444">
        <f t="shared" ca="1" si="109"/>
        <v>-72192834.791631907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-72192834.791631907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-300803.4782984663</v>
      </c>
      <c r="L1360" s="444">
        <f t="shared" ca="1" si="109"/>
        <v>-72493638.269930378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-72493638.269930378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-302056.82612470991</v>
      </c>
      <c r="L1361" s="444">
        <f t="shared" ca="1" si="109"/>
        <v>-72795695.09605509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-72795695.09605509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-303315.39623356285</v>
      </c>
      <c r="L1362" s="444">
        <f t="shared" ca="1" si="109"/>
        <v>-73099010.492288649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-73099010.492288649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-304579.21038453601</v>
      </c>
      <c r="L1363" s="444">
        <f t="shared" ca="1" si="109"/>
        <v>-73403589.702673182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-73403589.702673182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-305848.29042780492</v>
      </c>
      <c r="L1364" s="444">
        <f t="shared" ca="1" si="109"/>
        <v>-73709437.993100986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-73709437.993100986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-307122.65830458741</v>
      </c>
      <c r="L1365" s="444">
        <f t="shared" ca="1" si="109"/>
        <v>-74016560.651405573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-74016560.651405573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-308402.33604752319</v>
      </c>
      <c r="L1366" s="444">
        <f t="shared" ca="1" si="109"/>
        <v>-74324962.987453103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-74324962.987453103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-309687.34578105458</v>
      </c>
      <c r="L1367" s="444">
        <f t="shared" ca="1" si="109"/>
        <v>-74634650.333234161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-74634650.333234161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-310977.70972180902</v>
      </c>
      <c r="L1368" s="444">
        <f t="shared" ca="1" si="109"/>
        <v>-74945628.042955965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-74945628.042955965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-312273.45017898316</v>
      </c>
      <c r="L1369" s="444">
        <f t="shared" ca="1" si="109"/>
        <v>-75257901.493134946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-75257901.493134946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-313574.58955472894</v>
      </c>
      <c r="L1370" s="444">
        <f t="shared" ca="1" si="109"/>
        <v>-75571476.082689673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-75571476.082689673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-314881.15034454031</v>
      </c>
      <c r="L1371" s="444">
        <f t="shared" ca="1" si="109"/>
        <v>-75886357.233034208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-75886357.233034208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-316193.15513764252</v>
      </c>
      <c r="L1372" s="444">
        <f t="shared" ca="1" si="109"/>
        <v>-76202550.388171852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-76202550.388171852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-317510.62661738269</v>
      </c>
      <c r="L1373" s="444">
        <f t="shared" ca="1" si="109"/>
        <v>-76520061.014789239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-76520061.014789239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-318833.5875616218</v>
      </c>
      <c r="L1374" s="444">
        <f t="shared" ca="1" si="109"/>
        <v>-76838894.602350861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-76838894.602350861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-320162.06084312859</v>
      </c>
      <c r="L1375" s="444">
        <f t="shared" ca="1" si="109"/>
        <v>-77159056.663193986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-77159056.663193986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-321496.06942997494</v>
      </c>
      <c r="L1376" s="444">
        <f t="shared" ca="1" si="109"/>
        <v>-77480552.732623965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-77480552.732623965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-322835.63638593321</v>
      </c>
      <c r="L1377" s="444">
        <f t="shared" ca="1" si="109"/>
        <v>-77803388.369009897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-77803388.369009897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-324180.78487087454</v>
      </c>
      <c r="L1378" s="444">
        <f t="shared" ca="1" si="109"/>
        <v>-78127569.153880775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-78127569.153880775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-325531.53814116988</v>
      </c>
      <c r="L1379" s="444">
        <f t="shared" ca="1" si="109"/>
        <v>-78453100.692021951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-78453100.692021951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-326887.91955009144</v>
      </c>
      <c r="L1380" s="444">
        <f t="shared" ca="1" si="109"/>
        <v>-78779988.611572042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-78779988.611572042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-328249.95254821685</v>
      </c>
      <c r="L1381" s="444">
        <f t="shared" ca="1" si="109"/>
        <v>-79108238.564120263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-79108238.564120263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-329617.6606838344</v>
      </c>
      <c r="L1382" s="444">
        <f t="shared" ca="1" si="109"/>
        <v>-79437856.224804103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-79437856.224804103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-330991.06760335044</v>
      </c>
      <c r="L1383" s="444">
        <f t="shared" ca="1" si="109"/>
        <v>-79768847.292407453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-79768847.292407453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-332370.1970516977</v>
      </c>
      <c r="L1384" s="444">
        <f t="shared" ca="1" si="109"/>
        <v>-80101217.489459157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-80101217.489459157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-333755.0728727465</v>
      </c>
      <c r="L1385" s="444">
        <f t="shared" ca="1" si="109"/>
        <v>-80434972.5623319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-80434972.5623319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-335145.71900971624</v>
      </c>
      <c r="L1386" s="444">
        <f t="shared" ca="1" si="109"/>
        <v>-80770118.281341612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-80770118.281341612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-336542.15950559004</v>
      </c>
      <c r="L1387" s="444">
        <f t="shared" ca="1" si="109"/>
        <v>-81106660.440847203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-81106660.440847203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-337944.41850353003</v>
      </c>
      <c r="L1388" s="444">
        <f t="shared" ca="1" si="109"/>
        <v>-81444604.859350726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-81444604.859350726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-339352.52024729468</v>
      </c>
      <c r="L1389" s="444">
        <f t="shared" ca="1" si="109"/>
        <v>-81783957.379598022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-81783957.379598022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-340766.48908165842</v>
      </c>
      <c r="L1390" s="444">
        <f t="shared" ca="1" si="109"/>
        <v>-82124723.868679672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-82124723.868679672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-342186.34945283196</v>
      </c>
      <c r="L1391" s="444">
        <f t="shared" ca="1" si="109"/>
        <v>-82466910.218132511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-82466910.218132511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-343612.12590888544</v>
      </c>
      <c r="L1392" s="444">
        <f t="shared" ca="1" si="109"/>
        <v>-82810522.344041392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-82810522.344041392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-345043.84310017247</v>
      </c>
      <c r="L1393" s="444">
        <f t="shared" ca="1" si="109"/>
        <v>-83155566.187141567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-83155566.187141567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-346481.52577975654</v>
      </c>
      <c r="L1394" s="444">
        <f t="shared" ca="1" si="109"/>
        <v>-83502047.712921321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-83502047.712921321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-347925.19880383881</v>
      </c>
      <c r="L1395" s="444">
        <f t="shared" ca="1" si="109"/>
        <v>-83849972.911725163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-83849972.911725163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-349374.88713218819</v>
      </c>
      <c r="L1396" s="444">
        <f t="shared" ca="1" si="109"/>
        <v>-84199347.798857346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-84199347.798857346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-350830.61582857225</v>
      </c>
      <c r="L1397" s="444">
        <f t="shared" ca="1" si="109"/>
        <v>-84550178.41468592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-84550178.41468592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-352292.4100611913</v>
      </c>
      <c r="L1398" s="444">
        <f t="shared" ca="1" si="109"/>
        <v>-84902470.824747115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-84902470.824747115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-353760.29510311299</v>
      </c>
      <c r="L1399" s="444">
        <f t="shared" ca="1" si="109"/>
        <v>-85256231.119850233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-85256231.119850233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-355234.29633270932</v>
      </c>
      <c r="L1400" s="444">
        <f t="shared" ca="1" si="109"/>
        <v>-85611465.416182935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-85611465.416182935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-356714.43923409557</v>
      </c>
      <c r="L1401" s="444">
        <f t="shared" ca="1" si="109"/>
        <v>-85968179.855417028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-85968179.855417028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-358200.74939757097</v>
      </c>
      <c r="L1402" s="444">
        <f t="shared" ca="1" si="109"/>
        <v>-86326380.604814604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-86326380.604814604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-359693.25252006087</v>
      </c>
      <c r="L1403" s="444">
        <f t="shared" ca="1" si="109"/>
        <v>-86686073.857334659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-86686073.857334659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-361191.97440556105</v>
      </c>
      <c r="L1404" s="444">
        <f t="shared" ca="1" si="109"/>
        <v>-87047265.831740215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-87047265.831740215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-362696.94096558425</v>
      </c>
      <c r="L1405" s="444">
        <f t="shared" ca="1" si="109"/>
        <v>-87409962.772705793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-87409962.772705793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-364208.17821960745</v>
      </c>
      <c r="L1406" s="444">
        <f t="shared" ca="1" si="109"/>
        <v>-87774170.950925395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-87774170.950925395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-365725.71229552245</v>
      </c>
      <c r="L1407" s="444">
        <f t="shared" ca="1" si="109"/>
        <v>-88139896.663220912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-88139896.663220912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-367249.56943008711</v>
      </c>
      <c r="L1408" s="444">
        <f t="shared" ca="1" si="109"/>
        <v>-88507146.232650995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-88507146.232650995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-368779.77596937912</v>
      </c>
      <c r="L1409" s="444">
        <f t="shared" ca="1" si="109"/>
        <v>-88875926.008620381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-88875926.008620381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-370316.3583692516</v>
      </c>
      <c r="L1410" s="444">
        <f t="shared" ca="1" si="109"/>
        <v>-89246242.366989627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-89246242.366989627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-371859.34319579013</v>
      </c>
      <c r="L1411" s="444">
        <f t="shared" ca="1" si="109"/>
        <v>-89618101.710185423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-89618101.710185423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-373408.75712577259</v>
      </c>
      <c r="L1412" s="444">
        <f t="shared" ca="1" si="109"/>
        <v>-89991510.467311203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-89991510.467311203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-374964.62694713002</v>
      </c>
      <c r="L1413" s="444">
        <f t="shared" ca="1" si="109"/>
        <v>-90366475.094258338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-90366475.094258338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-376526.97955940972</v>
      </c>
      <c r="L1414" s="444">
        <f t="shared" ca="1" si="109"/>
        <v>-90743002.073817745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-90743002.073817745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-378095.84197424061</v>
      </c>
      <c r="L1415" s="444">
        <f t="shared" ca="1" si="109"/>
        <v>-91121097.915791988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-91121097.915791988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-379671.24131579994</v>
      </c>
      <c r="L1416" s="444">
        <f t="shared" ca="1" si="109"/>
        <v>-91500769.157107785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-91500769.157107785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-381253.20482128242</v>
      </c>
      <c r="L1417" s="444">
        <f t="shared" ca="1" si="109"/>
        <v>-91882022.361929074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-91882022.361929074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-382841.75984137115</v>
      </c>
      <c r="L1418" s="444">
        <f t="shared" ca="1" si="109"/>
        <v>-92264864.121770442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-92264864.121770442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-384436.93384071015</v>
      </c>
      <c r="L1419" s="444">
        <f t="shared" ca="1" si="109"/>
        <v>-92649301.055611148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-92649301.055611148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-386038.75439837977</v>
      </c>
      <c r="L1420" s="444">
        <f t="shared" ca="1" si="109"/>
        <v>-93035339.810009524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-93035339.810009524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-387647.24920837302</v>
      </c>
      <c r="L1421" s="444">
        <f t="shared" ca="1" si="109"/>
        <v>-93422987.0592179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-93422987.0592179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-389262.44608007459</v>
      </c>
      <c r="L1422" s="444">
        <f t="shared" ca="1" si="109"/>
        <v>-93812249.505297974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-93812249.505297974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-390884.37293874158</v>
      </c>
      <c r="L1423" s="444">
        <f t="shared" ca="1" si="109"/>
        <v>-94203133.878236711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-94203133.878236711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-392513.0578259863</v>
      </c>
      <c r="L1424" s="444">
        <f t="shared" ca="1" si="109"/>
        <v>-94595646.936062694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-94595646.936062694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-394148.52890026121</v>
      </c>
      <c r="L1425" s="444">
        <f t="shared" ca="1" si="109"/>
        <v>-94989795.464962959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-94989795.464962959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-395790.81443734566</v>
      </c>
      <c r="L1426" s="444">
        <f t="shared" ca="1" si="109"/>
        <v>-95385586.279400304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-95385586.279400304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-397439.9428308346</v>
      </c>
      <c r="L1427" s="444">
        <f t="shared" ca="1" si="109"/>
        <v>-95783026.222231135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-95783026.222231135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-399095.9425926297</v>
      </c>
      <c r="L1428" s="444">
        <f t="shared" ca="1" si="109"/>
        <v>-96182122.164823771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-96182122.164823771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-400758.84235343238</v>
      </c>
      <c r="L1429" s="444">
        <f t="shared" ca="1" si="109"/>
        <v>-96582881.007177204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-96582881.007177204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-402428.67086323834</v>
      </c>
      <c r="L1430" s="444">
        <f t="shared" ca="1" si="109"/>
        <v>-96985309.678040445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-96985309.678040445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-404105.45699183521</v>
      </c>
      <c r="L1431" s="444">
        <f t="shared" ca="1" si="109"/>
        <v>-97389415.135032281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-97389415.135032281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-405789.22972930118</v>
      </c>
      <c r="L1432" s="444">
        <f t="shared" ca="1" si="109"/>
        <v>-97795204.364761576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-97795204.364761576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-407480.01818650658</v>
      </c>
      <c r="L1433" s="444">
        <f t="shared" ca="1" si="109"/>
        <v>-98202684.382948086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-98202684.382948086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-409177.85159561702</v>
      </c>
      <c r="L1434" s="444">
        <f t="shared" ca="1" si="109"/>
        <v>-98611862.234543696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-98611862.234543696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-410882.75931059872</v>
      </c>
      <c r="L1435" s="444">
        <f t="shared" ca="1" si="109"/>
        <v>-99022744.993854299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-99022744.993854299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-412594.77080772625</v>
      </c>
      <c r="L1436" s="444">
        <f t="shared" ca="1" si="109"/>
        <v>-99435339.764662027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-99435339.764662027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-414313.91568609176</v>
      </c>
      <c r="L1437" s="444">
        <f t="shared" ca="1" si="109"/>
        <v>-99849653.680348113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-99849653.680348113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-416040.22366811713</v>
      </c>
      <c r="L1438" s="444">
        <f t="shared" ca="1" si="109"/>
        <v>-100265693.90401623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-100265693.90401623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-417773.7246000676</v>
      </c>
      <c r="L1439" s="444">
        <f t="shared" ca="1" si="109"/>
        <v>-100683467.62861629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-100683467.62861629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-419514.44845256786</v>
      </c>
      <c r="L1440" s="444">
        <f t="shared" ca="1" si="109"/>
        <v>-101102982.07706885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-101102982.07706885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-421262.42532112019</v>
      </c>
      <c r="L1441" s="444">
        <f t="shared" ca="1" si="109"/>
        <v>-101524244.50238997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-101524244.50238997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-423017.68542662484</v>
      </c>
      <c r="L1442" s="444">
        <f t="shared" ca="1" si="109"/>
        <v>-101947262.18781659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-101947262.18781659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-424780.25911590247</v>
      </c>
      <c r="L1443" s="444">
        <f t="shared" ca="1" si="109"/>
        <v>-102372042.44693249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-102372042.44693249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-426550.17686221871</v>
      </c>
      <c r="L1444" s="444">
        <f t="shared" ca="1" si="109"/>
        <v>-102798592.62379472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-102798592.62379472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-428327.46926581132</v>
      </c>
      <c r="L1445" s="444">
        <f t="shared" ca="1" si="109"/>
        <v>-103226920.09306054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-103226920.09306054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-430112.16705441888</v>
      </c>
      <c r="L1446" s="444">
        <f t="shared" ca="1" si="109"/>
        <v>-103657032.26011495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-103657032.26011495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-431904.30108381232</v>
      </c>
      <c r="L1447" s="444">
        <f t="shared" ca="1" si="109"/>
        <v>-104088936.56119877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-104088936.56119877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-433703.90233832819</v>
      </c>
      <c r="L1448" s="444">
        <f t="shared" ca="1" si="109"/>
        <v>-104522640.4635371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-104522640.4635371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-435511.00193140458</v>
      </c>
      <c r="L1449" s="444">
        <f t="shared" ca="1" si="109"/>
        <v>-104958151.4654685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-104958151.4654685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-437325.63110611873</v>
      </c>
      <c r="L1450" s="444">
        <f t="shared" ca="1" si="109"/>
        <v>-105395477.09657462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-105395477.09657462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-439147.82123572764</v>
      </c>
      <c r="L1451" s="444">
        <f t="shared" ca="1" si="109"/>
        <v>-105834624.91781035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-105834624.91781035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-440977.60382420977</v>
      </c>
      <c r="L1452" s="444">
        <f t="shared" ca="1" si="109"/>
        <v>-106275602.52163456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-106275602.52163456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-442815.01050681068</v>
      </c>
      <c r="L1453" s="444">
        <f t="shared" ca="1" si="109"/>
        <v>-106718417.53214137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-106718417.53214137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-444660.07305058901</v>
      </c>
      <c r="L1454" s="444">
        <f t="shared" ca="1" si="109"/>
        <v>-107163077.60519196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-107163077.60519196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-446512.82335496641</v>
      </c>
      <c r="L1455" s="444">
        <f t="shared" ca="1" si="109"/>
        <v>-107609590.42854692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-107609590.42854692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-448373.29345227889</v>
      </c>
      <c r="L1456" s="444">
        <f t="shared" ca="1" si="109"/>
        <v>-108057963.7219992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-108057963.7219992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-450241.51550832996</v>
      </c>
      <c r="L1457" s="444">
        <f t="shared" ca="1" si="109"/>
        <v>-108508205.23750752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-108508205.23750752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-452117.52182294801</v>
      </c>
      <c r="L1458" s="444">
        <f t="shared" ca="1" si="109"/>
        <v>-108960322.75933047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-108960322.75933047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-454001.34483054368</v>
      </c>
      <c r="L1459" s="444">
        <f t="shared" ca="1" si="109"/>
        <v>-109414324.10416101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-109414324.10416101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-455893.0171006709</v>
      </c>
      <c r="L1460" s="444">
        <f t="shared" ca="1" si="109"/>
        <v>-109870217.12126169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-109870217.12126169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-457792.57133859035</v>
      </c>
      <c r="L1461" s="444">
        <f t="shared" ca="1" si="109"/>
        <v>-110328009.69260028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-110328009.69260028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-459700.04038583447</v>
      </c>
      <c r="L1462" s="444">
        <f t="shared" ca="1" si="109"/>
        <v>-110787709.73298611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-110787709.73298611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-461615.45722077537</v>
      </c>
      <c r="L1463" s="444">
        <f t="shared" ca="1" si="109"/>
        <v>-111249325.19020689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-111249325.19020689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-463538.85495919536</v>
      </c>
      <c r="L1464" s="444">
        <f t="shared" ca="1" si="109"/>
        <v>-111712864.04516608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-111712864.04516608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-465470.26685485867</v>
      </c>
      <c r="L1465" s="444">
        <f t="shared" ca="1" si="109"/>
        <v>-112178334.31202093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-112178334.31202093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-467409.72630008723</v>
      </c>
      <c r="L1466" s="444">
        <f t="shared" ca="1" si="109"/>
        <v>-112645744.03832102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-112645744.03832102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-469357.26682633749</v>
      </c>
      <c r="L1467" s="444">
        <f t="shared" ca="1" si="109"/>
        <v>-113115101.30514735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-113115101.30514735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-471312.92210478062</v>
      </c>
      <c r="L1468" s="444">
        <f t="shared" ca="1" si="109"/>
        <v>-113586414.22725213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-113586414.22725213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-473276.72594688385</v>
      </c>
      <c r="L1469" s="444">
        <f t="shared" ca="1" si="109"/>
        <v>-114059690.95319901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-114059690.95319901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-475248.7123049958</v>
      </c>
      <c r="L1470" s="444">
        <f t="shared" ca="1" si="109"/>
        <v>-114534939.66550401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-114534939.66550401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-477228.91527293337</v>
      </c>
      <c r="L1471" s="444">
        <f t="shared" ca="1" si="109"/>
        <v>-115012168.58077694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-115012168.58077694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-479217.36908657057</v>
      </c>
      <c r="L1472" s="444">
        <f t="shared" ca="1" si="109"/>
        <v>-115491385.94986351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-115491385.94986351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-481214.10812443128</v>
      </c>
      <c r="L1473" s="444">
        <f t="shared" ca="1" si="109"/>
        <v>-115972600.05798794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-115972600.05798794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-483219.16690828308</v>
      </c>
      <c r="L1474" s="444">
        <f t="shared" ca="1" si="109"/>
        <v>-116455819.22489622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-116455819.22489622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-485232.58010373428</v>
      </c>
      <c r="L1475" s="444">
        <f t="shared" ca="1" si="109"/>
        <v>-116941051.80499996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-116941051.80499996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-487254.38252083317</v>
      </c>
      <c r="L1476" s="444">
        <f t="shared" ca="1" si="109"/>
        <v>-117428306.1875208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-117428306.1875208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-489284.60911467002</v>
      </c>
      <c r="L1477" s="444">
        <f t="shared" ca="1" si="109"/>
        <v>-117917590.79663548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-117917590.79663548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-491323.29498598113</v>
      </c>
      <c r="L1478" s="444">
        <f t="shared" ca="1" si="109"/>
        <v>-118408914.09162146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-118408914.09162146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-493370.47538175608</v>
      </c>
      <c r="L1479" s="444">
        <f t="shared" ca="1" si="109"/>
        <v>-118902284.56700322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-118902284.56700322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-495426.18569584674</v>
      </c>
      <c r="L1480" s="444">
        <f t="shared" ca="1" si="109"/>
        <v>-119397710.75269906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-119397710.75269906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-497490.46146957937</v>
      </c>
      <c r="L1481" s="444">
        <f t="shared" ca="1" si="109"/>
        <v>-119895201.21416864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-119895201.21416864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-499563.33839236933</v>
      </c>
      <c r="L1482" s="444">
        <f t="shared" ca="1" si="109"/>
        <v>-120394764.552561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-120394764.552561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-501644.85230233747</v>
      </c>
      <c r="L1483" s="444">
        <f t="shared" ca="1" si="109"/>
        <v>-120896409.40486334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-120896409.40486334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-503735.03918693057</v>
      </c>
      <c r="L1484" s="444">
        <f t="shared" ca="1" si="109"/>
        <v>-121400144.44405027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-121400144.44405027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-505833.93518354272</v>
      </c>
      <c r="L1485" s="444">
        <f t="shared" ca="1" si="109"/>
        <v>-121905978.37923381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-121905978.37923381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-507941.57658014086</v>
      </c>
      <c r="L1486" s="444">
        <f t="shared" ca="1" si="109"/>
        <v>-122413919.95581394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-122413919.95581394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-510057.99981589138</v>
      </c>
      <c r="L1487" s="444">
        <f t="shared" ca="1" si="109"/>
        <v>-122923977.95562984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-122923977.95562984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-512183.24148179102</v>
      </c>
      <c r="L1488" s="444">
        <f t="shared" ca="1" si="109"/>
        <v>-123436161.19711164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-123436161.19711164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-514317.33832129848</v>
      </c>
      <c r="L1489" s="444">
        <f t="shared" ca="1" si="109"/>
        <v>-123950478.53543293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-123950478.53543293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-516460.32723097055</v>
      </c>
      <c r="L1490" s="444">
        <f t="shared" ca="1" si="109"/>
        <v>-124466938.86266391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-124466938.86266391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-518612.2452610996</v>
      </c>
      <c r="L1491" s="444">
        <f t="shared" ca="1" si="109"/>
        <v>-124985551.10792501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-124985551.10792501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-520773.12961635418</v>
      </c>
      <c r="L1492" s="444">
        <f t="shared" ca="1" si="109"/>
        <v>-125506324.23754136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-125506324.23754136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-522943.01765642239</v>
      </c>
      <c r="L1493" s="444">
        <f t="shared" ca="1" si="109"/>
        <v>-126029267.25519778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-126029267.25519778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-525121.94689665735</v>
      </c>
      <c r="L1494" s="444">
        <f t="shared" ca="1" si="109"/>
        <v>-126554389.20209444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-126554389.20209444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-527309.95500872692</v>
      </c>
      <c r="L1495" s="444">
        <f t="shared" ca="1" si="109"/>
        <v>-127081699.15710317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-127081699.15710317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-529507.07982126321</v>
      </c>
      <c r="L1496" s="444">
        <f t="shared" ca="1" si="109"/>
        <v>-127611206.23692442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-127611206.23692442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-531713.35932051844</v>
      </c>
      <c r="L1497" s="444">
        <f t="shared" ca="1" si="109"/>
        <v>-128142919.59624495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-128142919.59624495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-533928.83165102056</v>
      </c>
      <c r="L1498" s="444">
        <f t="shared" ca="1" si="109"/>
        <v>-128676848.42789596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-128676848.42789596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-536153.53511623328</v>
      </c>
      <c r="L1499" s="444">
        <f t="shared" ca="1" si="109"/>
        <v>-129213001.9630122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-129213001.9630122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-538387.50817921746</v>
      </c>
      <c r="L1500" s="444">
        <f t="shared" ca="1" si="109"/>
        <v>-129751389.47119142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-129751389.47119142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-540630.78946329758</v>
      </c>
      <c r="L1501" s="444">
        <f t="shared" ca="1" si="109"/>
        <v>-130292020.26065472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-130292020.26065472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-542883.41775272787</v>
      </c>
      <c r="L1502" s="444">
        <f t="shared" ca="1" si="109"/>
        <v>-130834903.67840745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-130834903.67840745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-545145.43199336436</v>
      </c>
      <c r="L1503" s="444">
        <f t="shared" ca="1" si="109"/>
        <v>-131380049.11040081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-131380049.11040081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-547416.87129333674</v>
      </c>
      <c r="L1504" s="444">
        <f t="shared" ca="1" si="109"/>
        <v>-131927465.98169415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-131927465.98169415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-549697.77492372552</v>
      </c>
      <c r="L1505" s="444">
        <f t="shared" ca="1" si="109"/>
        <v>-132477163.75661787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-132477163.75661787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-551988.18231924111</v>
      </c>
      <c r="L1506" s="444">
        <f t="shared" ca="1" si="109"/>
        <v>-133029151.93893711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-133029151.93893711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-554288.13307890471</v>
      </c>
      <c r="L1507" s="444">
        <f t="shared" ca="1" si="109"/>
        <v>-133583440.07201602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-133583440.07201602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-556597.66696673341</v>
      </c>
      <c r="L1508" s="444">
        <f t="shared" ca="1" si="109"/>
        <v>-134140037.73898275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-134140037.73898275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-558916.82391242811</v>
      </c>
      <c r="L1509" s="444">
        <f t="shared" ca="1" si="109"/>
        <v>-134698954.56289518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-134698954.56289518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-561245.64401206328</v>
      </c>
      <c r="L1510" s="444">
        <f t="shared" ca="1" si="109"/>
        <v>-135260200.20690724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-135260200.20690724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-563584.16752878018</v>
      </c>
      <c r="L1511" s="444">
        <f t="shared" ca="1" si="109"/>
        <v>-135823784.37443602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-135823784.37443602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-565932.43489348341</v>
      </c>
      <c r="L1512" s="444">
        <f t="shared" ca="1" si="109"/>
        <v>-136389716.80932951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-136389716.80932951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-568290.48670553963</v>
      </c>
      <c r="L1513" s="444">
        <f t="shared" ca="1" si="109"/>
        <v>-136958007.29603505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-136958007.29603505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-570658.3637334794</v>
      </c>
      <c r="L1514" s="444">
        <f t="shared" ca="1" si="109"/>
        <v>-137528665.65976852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-137528665.65976852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-573036.10691570211</v>
      </c>
      <c r="L1515" s="444">
        <f t="shared" ca="1" si="109"/>
        <v>-138101701.76668423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-138101701.76668423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-575423.75736118434</v>
      </c>
      <c r="L1516" s="444">
        <f t="shared" ca="1" si="109"/>
        <v>-138677125.52404541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-138677125.52404541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-577821.35635018919</v>
      </c>
      <c r="L1517" s="444">
        <f t="shared" ca="1" si="109"/>
        <v>-139254946.88039559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-139254946.88039559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-580228.94533498166</v>
      </c>
      <c r="L1518" s="444">
        <f t="shared" ca="1" si="109"/>
        <v>-139835175.82573056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-139835175.82573056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-582646.56594054401</v>
      </c>
      <c r="L1519" s="444">
        <f t="shared" ca="1" si="109"/>
        <v>-140417822.39167112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-140417822.39167112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-585074.25996529637</v>
      </c>
      <c r="L1520" s="444">
        <f t="shared" ca="1" si="109"/>
        <v>-141002896.65163642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-141002896.65163642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-587512.06938181841</v>
      </c>
      <c r="L1521" s="444">
        <f t="shared" ca="1" si="109"/>
        <v>-141590408.72101825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-141590408.72101825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-589960.03633757611</v>
      </c>
      <c r="L1522" s="444">
        <f t="shared" ca="1" si="109"/>
        <v>-142180368.75735584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-142180368.75735584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-592418.20315564936</v>
      </c>
      <c r="L1523" s="444">
        <f t="shared" ca="1" si="109"/>
        <v>-142772786.96051148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-142772786.96051148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-594886.61233546445</v>
      </c>
      <c r="L1524" s="444">
        <f t="shared" ca="1" si="109"/>
        <v>-143367673.57284695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-143367673.57284695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-597365.30655352899</v>
      </c>
      <c r="L1525" s="444">
        <f t="shared" ca="1" si="109"/>
        <v>-143965038.87940049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-143965038.87940049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-599854.32866416872</v>
      </c>
      <c r="L1526" s="444">
        <f t="shared" ca="1" si="109"/>
        <v>-144564893.20806468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-144564893.20806468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-602353.7217002695</v>
      </c>
      <c r="L1527" s="444">
        <f t="shared" ca="1" si="109"/>
        <v>-145167246.92976496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-145167246.92976496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-604863.52887402067</v>
      </c>
      <c r="L1528" s="444">
        <f t="shared" ca="1" si="109"/>
        <v>-145772110.45863897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-145772110.45863897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-607383.79357766232</v>
      </c>
      <c r="L1529" s="444">
        <f t="shared" ca="1" si="109"/>
        <v>-146379494.25221664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-146379494.25221664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-609914.559384236</v>
      </c>
      <c r="L1530" s="444">
        <f t="shared" ca="1" si="109"/>
        <v>-146989408.81160086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-146989408.81160086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-612455.87004833692</v>
      </c>
      <c r="L1531" s="444">
        <f t="shared" ca="1" si="109"/>
        <v>-147601864.68164921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-147601864.68164921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-615007.7695068717</v>
      </c>
      <c r="L1532" s="444">
        <f t="shared" ca="1" si="109"/>
        <v>-148216872.45115608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-148216872.45115608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-617570.30187981704</v>
      </c>
      <c r="L1533" s="444">
        <f t="shared" ca="1" si="109"/>
        <v>-148834442.7530359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-148834442.7530359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-620143.51147098292</v>
      </c>
      <c r="L1534" s="444">
        <f t="shared" ca="1" si="109"/>
        <v>-149454586.26450688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-149454586.26450688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-622727.44276877865</v>
      </c>
      <c r="L1535" s="444">
        <f t="shared" ca="1" si="109"/>
        <v>-150077313.70727566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-150077313.70727566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-625322.14044698188</v>
      </c>
      <c r="L1536" s="444">
        <f t="shared" ca="1" si="109"/>
        <v>-150702635.84772265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-150702635.84772265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-627927.64936551102</v>
      </c>
      <c r="L1537" s="444">
        <f t="shared" ca="1" si="109"/>
        <v>-151330563.49708816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-151330563.49708816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-630544.01457120071</v>
      </c>
      <c r="L1538" s="444">
        <f t="shared" ref="L1538:L1792" ca="1" si="114">I1538-J1538+K1538</f>
        <v>-151961107.51165935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-151961107.51165935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-633171.28129858058</v>
      </c>
      <c r="L1539" s="444">
        <f t="shared" ca="1" si="114"/>
        <v>-152594278.79295793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-152594278.79295793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-635809.4949706581</v>
      </c>
      <c r="L1540" s="444">
        <f t="shared" ca="1" si="114"/>
        <v>-153230088.28792858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-153230088.28792858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-638458.70119970245</v>
      </c>
      <c r="L1541" s="444">
        <f t="shared" ca="1" si="114"/>
        <v>-153868546.98912829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-153868546.98912829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-641118.94578803459</v>
      </c>
      <c r="L1542" s="444">
        <f t="shared" ca="1" si="114"/>
        <v>-154509665.93491632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-154509665.93491632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-643790.27472881798</v>
      </c>
      <c r="L1543" s="444">
        <f t="shared" ca="1" si="114"/>
        <v>-155153456.20964512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-155153456.20964512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-646472.73420685472</v>
      </c>
      <c r="L1544" s="444">
        <f t="shared" ca="1" si="114"/>
        <v>-155799928.94385198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-155799928.94385198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-649166.37059938326</v>
      </c>
      <c r="L1545" s="444">
        <f t="shared" ca="1" si="114"/>
        <v>-156449095.31445137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-156449095.31445137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-651871.23047688068</v>
      </c>
      <c r="L1546" s="444">
        <f t="shared" ca="1" si="114"/>
        <v>-157100966.54492825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-157100966.54492825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-654587.36060386768</v>
      </c>
      <c r="L1547" s="444">
        <f t="shared" ca="1" si="114"/>
        <v>-157755553.90553212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-157755553.90553212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-657314.8079397172</v>
      </c>
      <c r="L1548" s="444">
        <f t="shared" ca="1" si="114"/>
        <v>-158412868.71347183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-158412868.71347183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-660053.61963946593</v>
      </c>
      <c r="L1549" s="444">
        <f t="shared" ca="1" si="114"/>
        <v>-159072922.33311129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-159072922.33311129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-662803.84305463033</v>
      </c>
      <c r="L1550" s="444">
        <f t="shared" ca="1" si="114"/>
        <v>-159735726.17616591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-159735726.17616591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-665565.52573402459</v>
      </c>
      <c r="L1551" s="444">
        <f t="shared" ca="1" si="114"/>
        <v>-160401291.70189995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-160401291.70189995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-668338.71542458306</v>
      </c>
      <c r="L1552" s="444">
        <f t="shared" ca="1" si="114"/>
        <v>-161069630.41732454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-161069630.41732454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-671123.46007218561</v>
      </c>
      <c r="L1553" s="444">
        <f t="shared" ca="1" si="114"/>
        <v>-161740753.87739673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-161740753.87739673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-673919.80782248639</v>
      </c>
      <c r="L1554" s="444">
        <f t="shared" ca="1" si="114"/>
        <v>-162414673.68521923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-162414673.68521923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-676727.80702174676</v>
      </c>
      <c r="L1555" s="444">
        <f t="shared" ca="1" si="114"/>
        <v>-163091401.49224097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-163091401.49224097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-679547.50621767063</v>
      </c>
      <c r="L1556" s="444">
        <f t="shared" ca="1" si="114"/>
        <v>-163770948.99845862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-163770948.99845862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-682378.9541602442</v>
      </c>
      <c r="L1557" s="444">
        <f t="shared" ca="1" si="114"/>
        <v>-164453327.95261887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-164453327.95261887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-685222.19980257866</v>
      </c>
      <c r="L1558" s="444">
        <f t="shared" ca="1" si="114"/>
        <v>-165138550.15242144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-165138550.15242144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-688077.29230175598</v>
      </c>
      <c r="L1559" s="444">
        <f t="shared" ca="1" si="114"/>
        <v>-165826627.44472319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-165826627.44472319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-690944.28101967997</v>
      </c>
      <c r="L1560" s="444">
        <f t="shared" ca="1" si="114"/>
        <v>-166517571.72574288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-166517571.72574288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-693823.21552392864</v>
      </c>
      <c r="L1561" s="444">
        <f t="shared" ca="1" si="114"/>
        <v>-167211394.9412668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-167211394.9412668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-696714.14558861172</v>
      </c>
      <c r="L1562" s="444">
        <f t="shared" ca="1" si="114"/>
        <v>-167908109.08685541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-167908109.08685541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-699617.12119523087</v>
      </c>
      <c r="L1563" s="444">
        <f t="shared" ca="1" si="114"/>
        <v>-168607726.20805064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-168607726.20805064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-702532.19253354426</v>
      </c>
      <c r="L1564" s="444">
        <f t="shared" ca="1" si="114"/>
        <v>-169310258.40058419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-169310258.40058419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-705459.41000243416</v>
      </c>
      <c r="L1565" s="444">
        <f t="shared" ca="1" si="114"/>
        <v>-170015717.81058663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-170015717.81058663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-708398.82421077765</v>
      </c>
      <c r="L1566" s="444">
        <f t="shared" ca="1" si="114"/>
        <v>-170724116.63479739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-170724116.63479739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-711350.48597832245</v>
      </c>
      <c r="L1567" s="444">
        <f t="shared" ca="1" si="114"/>
        <v>-171435467.12077573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-171435467.12077573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-714314.44633656554</v>
      </c>
      <c r="L1568" s="444">
        <f t="shared" ca="1" si="114"/>
        <v>-172149781.5671123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-172149781.5671123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-717290.75652963459</v>
      </c>
      <c r="L1569" s="444">
        <f t="shared" ca="1" si="114"/>
        <v>-172867072.32364193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-172867072.32364193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-720279.46801517473</v>
      </c>
      <c r="L1570" s="444">
        <f t="shared" ca="1" si="114"/>
        <v>-173587351.79165709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-173587351.79165709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-723280.63246523787</v>
      </c>
      <c r="L1571" s="444">
        <f t="shared" ca="1" si="114"/>
        <v>-174310632.42412233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-174310632.42412233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-726294.30176717637</v>
      </c>
      <c r="L1572" s="444">
        <f t="shared" ca="1" si="114"/>
        <v>-175036926.7258895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-175036926.7258895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-729320.52802453958</v>
      </c>
      <c r="L1573" s="444">
        <f t="shared" ca="1" si="114"/>
        <v>-175766247.25391406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-175766247.25391406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-732359.36355797527</v>
      </c>
      <c r="L1574" s="444">
        <f t="shared" ca="1" si="114"/>
        <v>-176498606.61747202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-176498606.61747202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-735410.86090613343</v>
      </c>
      <c r="L1575" s="444">
        <f t="shared" ca="1" si="114"/>
        <v>-177234017.47837815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-177234017.47837815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-738475.0728265756</v>
      </c>
      <c r="L1576" s="444">
        <f t="shared" ca="1" si="114"/>
        <v>-177972492.55120471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-177972492.55120471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-741552.05229668634</v>
      </c>
      <c r="L1577" s="444">
        <f t="shared" ca="1" si="114"/>
        <v>-178714044.60350141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-178714044.60350141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-744641.85251458921</v>
      </c>
      <c r="L1578" s="444">
        <f t="shared" ca="1" si="114"/>
        <v>-179458686.456016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-179458686.456016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-747744.52690006664</v>
      </c>
      <c r="L1579" s="444">
        <f t="shared" ca="1" si="114"/>
        <v>-180206430.98291606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-180206430.98291606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-750860.12909548357</v>
      </c>
      <c r="L1580" s="444">
        <f t="shared" ca="1" si="114"/>
        <v>-180957291.11201155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-180957291.11201155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-753988.71296671475</v>
      </c>
      <c r="L1581" s="444">
        <f t="shared" ca="1" si="114"/>
        <v>-181711279.82497826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-181711279.82497826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-757130.33260407613</v>
      </c>
      <c r="L1582" s="444">
        <f t="shared" ca="1" si="114"/>
        <v>-182468410.15758234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-182468410.15758234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-760285.04232325975</v>
      </c>
      <c r="L1583" s="444">
        <f t="shared" ca="1" si="114"/>
        <v>-183228695.1999056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-183228695.1999056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-763452.89666627336</v>
      </c>
      <c r="L1584" s="444">
        <f t="shared" ca="1" si="114"/>
        <v>-183992148.09657186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-183992148.09657186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-766633.95040238276</v>
      </c>
      <c r="L1585" s="444">
        <f t="shared" ca="1" si="114"/>
        <v>-184758782.04697424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-184758782.04697424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-769828.25852905936</v>
      </c>
      <c r="L1586" s="444">
        <f t="shared" ca="1" si="114"/>
        <v>-185528610.30550331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-185528610.30550331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-773035.87627293041</v>
      </c>
      <c r="L1587" s="444">
        <f t="shared" ca="1" si="114"/>
        <v>-186301646.18177623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-186301646.18177623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-776256.85909073427</v>
      </c>
      <c r="L1588" s="444">
        <f t="shared" ca="1" si="114"/>
        <v>-187077903.04086697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-187077903.04086697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-779491.26267027901</v>
      </c>
      <c r="L1589" s="444">
        <f t="shared" ca="1" si="114"/>
        <v>-187857394.30353725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-187857394.30353725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-782739.14293140522</v>
      </c>
      <c r="L1590" s="444">
        <f t="shared" ca="1" si="114"/>
        <v>-188640133.44646865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-188640133.44646865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-786000.55602695269</v>
      </c>
      <c r="L1591" s="444">
        <f t="shared" ca="1" si="114"/>
        <v>-189426134.00249562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-189426134.00249562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-789275.55834373168</v>
      </c>
      <c r="L1592" s="444">
        <f t="shared" ca="1" si="114"/>
        <v>-190215409.56083935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-190215409.56083935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-792564.20650349732</v>
      </c>
      <c r="L1593" s="444">
        <f t="shared" ca="1" si="114"/>
        <v>-191007973.76734287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-191007973.76734287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-795866.55736392864</v>
      </c>
      <c r="L1594" s="444">
        <f t="shared" ca="1" si="114"/>
        <v>-191803840.32470679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-191803840.32470679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-799182.66801961162</v>
      </c>
      <c r="L1595" s="444">
        <f t="shared" ca="1" si="114"/>
        <v>-192603022.99272642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-192603022.99272642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-802512.59580302669</v>
      </c>
      <c r="L1596" s="444">
        <f t="shared" ca="1" si="114"/>
        <v>-193405535.58852944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-193405535.58852944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-805856.39828553936</v>
      </c>
      <c r="L1597" s="444">
        <f t="shared" ca="1" si="114"/>
        <v>-194211391.98681498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-194211391.98681498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-809214.13327839575</v>
      </c>
      <c r="L1598" s="444">
        <f t="shared" ca="1" si="114"/>
        <v>-195020606.12009338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-195020606.12009338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-812585.85883372242</v>
      </c>
      <c r="L1599" s="444">
        <f t="shared" ca="1" si="114"/>
        <v>-195833191.97892711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-195833191.97892711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-815971.63324552961</v>
      </c>
      <c r="L1600" s="444">
        <f t="shared" ca="1" si="114"/>
        <v>-196649163.61217263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-196649163.61217263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-819371.51505071926</v>
      </c>
      <c r="L1601" s="444">
        <f t="shared" ca="1" si="114"/>
        <v>-197468535.12722334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-197468535.12722334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-822785.56303009728</v>
      </c>
      <c r="L1602" s="444">
        <f t="shared" ca="1" si="114"/>
        <v>-198291320.69025344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-198291320.69025344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-826213.83620938926</v>
      </c>
      <c r="L1603" s="444">
        <f t="shared" ca="1" si="114"/>
        <v>-199117534.52646282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-199117534.52646282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-829656.39386026177</v>
      </c>
      <c r="L1604" s="444">
        <f t="shared" ca="1" si="114"/>
        <v>-199947190.92032307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-199947190.92032307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-833113.29550134612</v>
      </c>
      <c r="L1605" s="444">
        <f t="shared" ca="1" si="114"/>
        <v>-200780304.21582443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-200780304.21582443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-836584.60089926841</v>
      </c>
      <c r="L1606" s="444">
        <f t="shared" ca="1" si="114"/>
        <v>-201616888.8167237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-201616888.8167237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-840070.37006968213</v>
      </c>
      <c r="L1607" s="444">
        <f t="shared" ca="1" si="114"/>
        <v>-202456959.18679339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-202456959.18679339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-843570.66327830579</v>
      </c>
      <c r="L1608" s="444">
        <f t="shared" ca="1" si="114"/>
        <v>-203300529.8500717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-203300529.8500717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-847085.54104196536</v>
      </c>
      <c r="L1609" s="444">
        <f t="shared" ca="1" si="114"/>
        <v>-204147615.39111367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-204147615.39111367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-850615.06412964023</v>
      </c>
      <c r="L1610" s="444">
        <f t="shared" ca="1" si="114"/>
        <v>-204998230.45524332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-204998230.45524332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-854159.29356351378</v>
      </c>
      <c r="L1611" s="444">
        <f t="shared" ca="1" si="114"/>
        <v>-205852389.74880683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-205852389.74880683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-857718.29062002851</v>
      </c>
      <c r="L1612" s="444">
        <f t="shared" ca="1" si="114"/>
        <v>-206710108.03942686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-206710108.03942686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-861292.11683094525</v>
      </c>
      <c r="L1613" s="444">
        <f t="shared" ca="1" si="114"/>
        <v>-207571400.15625781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-207571400.15625781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-864880.83398440748</v>
      </c>
      <c r="L1614" s="444">
        <f t="shared" ca="1" si="114"/>
        <v>-208436280.99024221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-208436280.99024221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-868484.50412600918</v>
      </c>
      <c r="L1615" s="444">
        <f t="shared" ca="1" si="114"/>
        <v>-209304765.49436823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-209304765.49436823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-872103.18955986761</v>
      </c>
      <c r="L1616" s="444">
        <f t="shared" ca="1" si="114"/>
        <v>-210176868.6839281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-210176868.6839281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-875736.95284970023</v>
      </c>
      <c r="L1617" s="444">
        <f t="shared" ca="1" si="114"/>
        <v>-211052605.63677779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-211052605.63677779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-879385.85681990744</v>
      </c>
      <c r="L1618" s="444">
        <f t="shared" ca="1" si="114"/>
        <v>-211931991.49359769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-211931991.49359769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-883049.96455665689</v>
      </c>
      <c r="L1619" s="444">
        <f t="shared" ca="1" si="114"/>
        <v>-212815041.45815435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-212815041.45815435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-886729.33940897649</v>
      </c>
      <c r="L1620" s="444">
        <f t="shared" ca="1" si="114"/>
        <v>-213701770.79756331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-213701770.79756331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-890424.044989847</v>
      </c>
      <c r="L1621" s="444">
        <f t="shared" ca="1" si="114"/>
        <v>-214592194.84255317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-214592194.84255317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-894134.14517730498</v>
      </c>
      <c r="L1622" s="444">
        <f t="shared" ca="1" si="114"/>
        <v>-215486328.98773047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-215486328.98773047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-897859.70411554375</v>
      </c>
      <c r="L1623" s="444">
        <f t="shared" ca="1" si="114"/>
        <v>-216384188.69184601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-216384188.69184601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-901600.78621602489</v>
      </c>
      <c r="L1624" s="444">
        <f t="shared" ca="1" si="114"/>
        <v>-217285789.47806203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-217285789.47806203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-905357.4561585919</v>
      </c>
      <c r="L1625" s="444">
        <f t="shared" ca="1" si="114"/>
        <v>-218191146.93422061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-218191146.93422061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-909129.77889258589</v>
      </c>
      <c r="L1626" s="444">
        <f t="shared" ca="1" si="114"/>
        <v>-219100276.71311319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-219100276.71311319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-912917.81963797146</v>
      </c>
      <c r="L1627" s="444">
        <f t="shared" ca="1" si="114"/>
        <v>-220013194.53275117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-220013194.53275117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-916721.64388646325</v>
      </c>
      <c r="L1628" s="444">
        <f t="shared" ca="1" si="114"/>
        <v>-220929916.17663765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-220929916.17663765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-920541.31740265689</v>
      </c>
      <c r="L1629" s="444">
        <f t="shared" ca="1" si="114"/>
        <v>-221850457.49404031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-221850457.49404031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-924376.9062251678</v>
      </c>
      <c r="L1630" s="444">
        <f t="shared" ca="1" si="114"/>
        <v>-222774834.40026549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-222774834.40026549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-928228.47666777275</v>
      </c>
      <c r="L1631" s="444">
        <f t="shared" ca="1" si="114"/>
        <v>-223703062.87693325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-223703062.87693325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-932096.09532055515</v>
      </c>
      <c r="L1632" s="444">
        <f t="shared" ca="1" si="114"/>
        <v>-224635158.9722538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-224635158.9722538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-935979.82905105734</v>
      </c>
      <c r="L1633" s="444">
        <f t="shared" ca="1" si="114"/>
        <v>-225571138.80130485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-225571138.80130485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-939879.74500543682</v>
      </c>
      <c r="L1634" s="444">
        <f t="shared" ca="1" si="114"/>
        <v>-226511018.54631028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-226511018.54631028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-943795.91060962609</v>
      </c>
      <c r="L1635" s="444">
        <f t="shared" ca="1" si="114"/>
        <v>-227454814.45691991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-227454814.45691991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-947728.39357049949</v>
      </c>
      <c r="L1636" s="444">
        <f t="shared" ca="1" si="114"/>
        <v>-228402542.85049042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-228402542.85049042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-951677.26187704352</v>
      </c>
      <c r="L1637" s="444">
        <f t="shared" ca="1" si="114"/>
        <v>-229354220.11236745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-229354220.11236745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-955642.58380153112</v>
      </c>
      <c r="L1638" s="444">
        <f t="shared" ca="1" si="114"/>
        <v>-230309862.69616899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-230309862.69616899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-959624.42790070409</v>
      </c>
      <c r="L1639" s="444">
        <f t="shared" ca="1" si="114"/>
        <v>-231269487.12406969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-231269487.12406969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-963622.86301695707</v>
      </c>
      <c r="L1640" s="444">
        <f t="shared" ca="1" si="114"/>
        <v>-232233109.98708665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-232233109.98708665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-967637.95827952772</v>
      </c>
      <c r="L1641" s="444">
        <f t="shared" ca="1" si="114"/>
        <v>-233200747.94536617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-233200747.94536617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-971669.78310569224</v>
      </c>
      <c r="L1642" s="444">
        <f t="shared" ca="1" si="114"/>
        <v>-234172417.72847188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-234172417.72847188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-975718.40720196615</v>
      </c>
      <c r="L1643" s="444">
        <f t="shared" ca="1" si="114"/>
        <v>-235148136.13567385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-235148136.13567385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-979783.90056530759</v>
      </c>
      <c r="L1644" s="444">
        <f t="shared" ca="1" si="114"/>
        <v>-236127920.03623915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-236127920.03623915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-983866.33348432975</v>
      </c>
      <c r="L1645" s="444">
        <f t="shared" ca="1" si="114"/>
        <v>-237111786.36972347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-237111786.36972347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-987965.77654051455</v>
      </c>
      <c r="L1646" s="444">
        <f t="shared" ca="1" si="114"/>
        <v>-238099752.14626399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-238099752.14626399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-992082.30060943321</v>
      </c>
      <c r="L1647" s="444">
        <f t="shared" ca="1" si="114"/>
        <v>-239091834.44687343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-239091834.44687343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-996215.97686197248</v>
      </c>
      <c r="L1648" s="444">
        <f t="shared" ca="1" si="114"/>
        <v>-240088050.42373541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-240088050.42373541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-1000366.8767655643</v>
      </c>
      <c r="L1649" s="444">
        <f t="shared" ca="1" si="114"/>
        <v>-241088417.30050099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-241088417.30050099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-1004535.072085421</v>
      </c>
      <c r="L1650" s="444">
        <f t="shared" ca="1" si="114"/>
        <v>-242092952.3725864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-242092952.3725864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-1008720.6348857768</v>
      </c>
      <c r="L1651" s="444">
        <f t="shared" ca="1" si="114"/>
        <v>-243101673.00747219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-243101673.00747219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-1012923.6375311341</v>
      </c>
      <c r="L1652" s="444">
        <f t="shared" ca="1" si="114"/>
        <v>-244114596.64500332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-244114596.64500332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-1017144.1526875139</v>
      </c>
      <c r="L1653" s="444">
        <f t="shared" ca="1" si="114"/>
        <v>-245131740.79769084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-245131740.79769084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-1021382.2533237118</v>
      </c>
      <c r="L1654" s="444">
        <f t="shared" ca="1" si="114"/>
        <v>-246153123.05101454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-246153123.05101454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-1025638.0127125605</v>
      </c>
      <c r="L1655" s="444">
        <f t="shared" ca="1" si="114"/>
        <v>-247178761.06372711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-247178761.06372711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-1029911.5044321964</v>
      </c>
      <c r="L1656" s="444">
        <f t="shared" ca="1" si="114"/>
        <v>-248208672.56815931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-248208672.56815931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-1034202.8023673304</v>
      </c>
      <c r="L1657" s="444">
        <f t="shared" ca="1" si="114"/>
        <v>-249242875.37052664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-249242875.37052664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-1038511.9807105276</v>
      </c>
      <c r="L1658" s="444">
        <f t="shared" ca="1" si="114"/>
        <v>-250281387.35123718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-250281387.35123718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-1042839.1139634883</v>
      </c>
      <c r="L1659" s="444">
        <f t="shared" ca="1" si="114"/>
        <v>-251324226.46520066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-251324226.46520066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-1047184.2769383362</v>
      </c>
      <c r="L1660" s="444">
        <f t="shared" ca="1" si="114"/>
        <v>-252371410.74213901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-252371410.74213901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-1051547.5447589126</v>
      </c>
      <c r="L1661" s="444">
        <f t="shared" ca="1" si="114"/>
        <v>-253422958.28689793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-253422958.28689793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-1055928.9928620749</v>
      </c>
      <c r="L1662" s="444">
        <f t="shared" ca="1" si="114"/>
        <v>-254478887.27976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-254478887.27976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-1060328.6969989999</v>
      </c>
      <c r="L1663" s="444">
        <f t="shared" ca="1" si="114"/>
        <v>-255539215.97675902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-255539215.97675902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-1064746.7332364959</v>
      </c>
      <c r="L1664" s="444">
        <f t="shared" ca="1" si="114"/>
        <v>-256603962.70999551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-256603962.70999551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-1069183.1779583145</v>
      </c>
      <c r="L1665" s="444">
        <f t="shared" ca="1" si="114"/>
        <v>-257673145.88795382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-257673145.88795382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-1073638.1078664744</v>
      </c>
      <c r="L1666" s="444">
        <f t="shared" ca="1" si="114"/>
        <v>-258746783.99582028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-258746783.99582028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-1078111.5999825844</v>
      </c>
      <c r="L1667" s="444">
        <f t="shared" ca="1" si="114"/>
        <v>-259824895.59580287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-259824895.59580287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-1082603.7316491785</v>
      </c>
      <c r="L1668" s="444">
        <f t="shared" ca="1" si="114"/>
        <v>-260907499.32745206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-260907499.32745206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-1087114.5805310502</v>
      </c>
      <c r="L1669" s="444">
        <f t="shared" ca="1" si="114"/>
        <v>-261994613.90798312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-261994613.90798312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-1091644.2246165962</v>
      </c>
      <c r="L1670" s="444">
        <f t="shared" ca="1" si="114"/>
        <v>-263086258.13259971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-263086258.13259971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-1096192.7422191657</v>
      </c>
      <c r="L1671" s="444">
        <f t="shared" ca="1" si="114"/>
        <v>-264182450.87481889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-264182450.87481889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-1100760.2119784122</v>
      </c>
      <c r="L1672" s="444">
        <f t="shared" ca="1" si="114"/>
        <v>-265283211.0867973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-265283211.0867973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-1105346.7128616553</v>
      </c>
      <c r="L1673" s="444">
        <f t="shared" ca="1" si="114"/>
        <v>-266388557.79965895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-266388557.79965895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-1109952.3241652455</v>
      </c>
      <c r="L1674" s="444">
        <f t="shared" ca="1" si="114"/>
        <v>-267498510.12382421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-267498510.12382421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-1114577.1255159341</v>
      </c>
      <c r="L1675" s="444">
        <f t="shared" ca="1" si="114"/>
        <v>-268613087.24934012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-268613087.24934012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-1119221.1968722504</v>
      </c>
      <c r="L1676" s="444">
        <f t="shared" ca="1" si="114"/>
        <v>-269732308.44621235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-269732308.44621235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-1123884.6185258848</v>
      </c>
      <c r="L1677" s="444">
        <f t="shared" ca="1" si="114"/>
        <v>-270856193.06473821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-270856193.06473821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-1128567.4711030759</v>
      </c>
      <c r="L1678" s="444">
        <f t="shared" ca="1" si="114"/>
        <v>-271984760.53584129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-271984760.53584129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-1133269.8355660054</v>
      </c>
      <c r="L1679" s="444">
        <f t="shared" ca="1" si="114"/>
        <v>-273118030.37140727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-273118030.37140727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-1137991.793214197</v>
      </c>
      <c r="L1680" s="444">
        <f t="shared" ca="1" si="114"/>
        <v>-274256022.16462147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-274256022.16462147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-1142733.4256859228</v>
      </c>
      <c r="L1681" s="444">
        <f t="shared" ca="1" si="114"/>
        <v>-275398755.59030741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-275398755.59030741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-1147494.8149596143</v>
      </c>
      <c r="L1682" s="444">
        <f t="shared" ca="1" si="114"/>
        <v>-276546250.405267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-276546250.405267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-1152276.0433552791</v>
      </c>
      <c r="L1683" s="444">
        <f t="shared" ca="1" si="114"/>
        <v>-277698526.44862229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-277698526.44862229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-1157077.1935359263</v>
      </c>
      <c r="L1684" s="444">
        <f t="shared" ca="1" si="114"/>
        <v>-278855603.64215821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-278855603.64215821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-1161898.3485089925</v>
      </c>
      <c r="L1685" s="444">
        <f t="shared" ca="1" si="114"/>
        <v>-280017501.99066722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-280017501.99066722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-1166739.5916277801</v>
      </c>
      <c r="L1686" s="444">
        <f t="shared" ca="1" si="114"/>
        <v>-281184241.582295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-281184241.582295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-1171601.0065928958</v>
      </c>
      <c r="L1687" s="444">
        <f t="shared" ca="1" si="114"/>
        <v>-282355842.58888787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-282355842.58888787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-1176482.6774536995</v>
      </c>
      <c r="L1688" s="444">
        <f t="shared" ca="1" si="114"/>
        <v>-283532325.26634157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-283532325.26634157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-1181384.6886097565</v>
      </c>
      <c r="L1689" s="444">
        <f t="shared" ca="1" si="114"/>
        <v>-284713709.95495135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-284713709.95495135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-1186307.1248122973</v>
      </c>
      <c r="L1690" s="444">
        <f t="shared" ca="1" si="114"/>
        <v>-285900017.07976365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-285900017.07976365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-1191250.0711656818</v>
      </c>
      <c r="L1691" s="444">
        <f t="shared" ca="1" si="114"/>
        <v>-287091267.15092933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-287091267.15092933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-1196213.6131288721</v>
      </c>
      <c r="L1692" s="444">
        <f t="shared" ca="1" si="114"/>
        <v>-288287480.76405823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-288287480.76405823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-1201197.8365169093</v>
      </c>
      <c r="L1693" s="444">
        <f t="shared" ca="1" si="114"/>
        <v>-289488678.60057515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-289488678.60057515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-1206202.8275023964</v>
      </c>
      <c r="L1694" s="444">
        <f t="shared" ca="1" si="114"/>
        <v>-290694881.42807752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-290694881.42807752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-1211228.6726169896</v>
      </c>
      <c r="L1695" s="444">
        <f t="shared" ca="1" si="114"/>
        <v>-291906110.10069454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-291906110.10069454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-1216275.4587528938</v>
      </c>
      <c r="L1696" s="444">
        <f t="shared" ca="1" si="114"/>
        <v>-293122385.55944741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-293122385.55944741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-1221343.2731643643</v>
      </c>
      <c r="L1697" s="444">
        <f t="shared" ca="1" si="114"/>
        <v>-294343728.8326118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-294343728.8326118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-1226432.2034692159</v>
      </c>
      <c r="L1698" s="444">
        <f t="shared" ca="1" si="114"/>
        <v>-295570161.03608102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-295570161.03608102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-1231542.3376503375</v>
      </c>
      <c r="L1699" s="444">
        <f t="shared" ca="1" si="114"/>
        <v>-296801703.37373137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-296801703.37373137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-1236673.7640572141</v>
      </c>
      <c r="L1700" s="444">
        <f t="shared" ca="1" si="114"/>
        <v>-298038377.13778859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-298038377.13778859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-1241826.5714074525</v>
      </c>
      <c r="L1701" s="444">
        <f t="shared" ca="1" si="114"/>
        <v>-299280203.70919603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-299280203.70919603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-1247000.8487883168</v>
      </c>
      <c r="L1702" s="444">
        <f t="shared" ca="1" si="114"/>
        <v>-300527204.55798435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-300527204.55798435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-1252196.6856582682</v>
      </c>
      <c r="L1703" s="444">
        <f t="shared" ca="1" si="114"/>
        <v>-301779401.24364263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-301779401.24364263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-1257414.1718485109</v>
      </c>
      <c r="L1704" s="444">
        <f t="shared" ca="1" si="114"/>
        <v>-303036815.41549116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-303036815.41549116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-1262653.3975645464</v>
      </c>
      <c r="L1705" s="444">
        <f t="shared" ca="1" si="114"/>
        <v>-304299468.81305569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-304299468.81305569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-1267914.4533877322</v>
      </c>
      <c r="L1706" s="444">
        <f t="shared" ca="1" si="114"/>
        <v>-305567383.26644343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-305567383.26644343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-1273197.4302768477</v>
      </c>
      <c r="L1707" s="444">
        <f t="shared" ca="1" si="114"/>
        <v>-306840580.6967203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-306840580.6967203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-1278502.4195696679</v>
      </c>
      <c r="L1708" s="444">
        <f t="shared" ca="1" si="114"/>
        <v>-308119083.11628997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-308119083.11628997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-1283829.5129845415</v>
      </c>
      <c r="L1709" s="444">
        <f t="shared" ca="1" si="114"/>
        <v>-309402912.62927449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-309402912.62927449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-1289178.8026219769</v>
      </c>
      <c r="L1710" s="444">
        <f t="shared" ca="1" si="114"/>
        <v>-310692091.43189645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-310692091.43189645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-1294550.3809662352</v>
      </c>
      <c r="L1711" s="444">
        <f t="shared" ca="1" si="114"/>
        <v>-311986641.81286269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-311986641.81286269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-1299944.3408869279</v>
      </c>
      <c r="L1712" s="444">
        <f t="shared" ca="1" si="114"/>
        <v>-313286586.15374964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-313286586.15374964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-1305360.7756406234</v>
      </c>
      <c r="L1713" s="444">
        <f t="shared" ca="1" si="114"/>
        <v>-314591946.92939025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-314591946.92939025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-1310799.7788724594</v>
      </c>
      <c r="L1714" s="444">
        <f t="shared" ca="1" si="114"/>
        <v>-315902746.70826268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-315902746.70826268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-1316261.4446177611</v>
      </c>
      <c r="L1715" s="444">
        <f t="shared" ca="1" si="114"/>
        <v>-317219008.15288043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-317219008.15288043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-1321745.8673036685</v>
      </c>
      <c r="L1716" s="444">
        <f t="shared" ca="1" si="114"/>
        <v>-318540754.0201841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-318540754.0201841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-1327253.1417507671</v>
      </c>
      <c r="L1717" s="444">
        <f t="shared" ca="1" si="114"/>
        <v>-319868007.16193485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-319868007.16193485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-1332783.3631747286</v>
      </c>
      <c r="L1718" s="444">
        <f t="shared" ca="1" si="114"/>
        <v>-321200790.52510959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-321200790.52510959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-1338336.6271879566</v>
      </c>
      <c r="L1719" s="444">
        <f t="shared" ca="1" si="114"/>
        <v>-322539127.15229756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-322539127.15229756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-1343913.0298012397</v>
      </c>
      <c r="L1720" s="444">
        <f t="shared" ca="1" si="114"/>
        <v>-323883040.18209881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-323883040.18209881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-1349512.6674254118</v>
      </c>
      <c r="L1721" s="444">
        <f t="shared" ca="1" si="114"/>
        <v>-325232552.8495242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-325232552.8495242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-1355135.6368730175</v>
      </c>
      <c r="L1722" s="444">
        <f t="shared" ca="1" si="114"/>
        <v>-326587688.48639721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-326587688.48639721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-1360782.0353599885</v>
      </c>
      <c r="L1723" s="444">
        <f t="shared" ca="1" si="114"/>
        <v>-327948470.52175719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-327948470.52175719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-1366451.9605073216</v>
      </c>
      <c r="L1724" s="444">
        <f t="shared" ca="1" si="114"/>
        <v>-329314922.48226452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-329314922.48226452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-1372145.5103427689</v>
      </c>
      <c r="L1725" s="444">
        <f t="shared" ca="1" si="114"/>
        <v>-330687067.9926073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-330687067.9926073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-1377862.7833025304</v>
      </c>
      <c r="L1726" s="444">
        <f t="shared" ca="1" si="114"/>
        <v>-332064930.77590984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-332064930.77590984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-1383603.8782329576</v>
      </c>
      <c r="L1727" s="444">
        <f t="shared" ca="1" si="114"/>
        <v>-333448534.6541428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-333448534.6541428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-1389368.8943922617</v>
      </c>
      <c r="L1728" s="444">
        <f t="shared" ca="1" si="114"/>
        <v>-334837903.54853505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-334837903.54853505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-1395157.9314522294</v>
      </c>
      <c r="L1729" s="444">
        <f t="shared" ca="1" si="114"/>
        <v>-336233061.47998726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-336233061.47998726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-1400971.0894999469</v>
      </c>
      <c r="L1730" s="444">
        <f t="shared" ca="1" si="114"/>
        <v>-337634032.56948721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-337634032.56948721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-1406808.46903953</v>
      </c>
      <c r="L1731" s="444">
        <f t="shared" ca="1" si="114"/>
        <v>-339040841.03852677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-339040841.03852677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-1412670.1709938615</v>
      </c>
      <c r="L1732" s="444">
        <f t="shared" ca="1" si="114"/>
        <v>-340453511.20952064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-340453511.20952064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-1418556.2967063361</v>
      </c>
      <c r="L1733" s="444">
        <f t="shared" ca="1" si="114"/>
        <v>-341872067.50622696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-341872067.50622696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-1424466.9479426122</v>
      </c>
      <c r="L1734" s="444">
        <f t="shared" ca="1" si="114"/>
        <v>-343296534.45416957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-343296534.45416957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-1430402.2268923733</v>
      </c>
      <c r="L1735" s="444">
        <f t="shared" ca="1" si="114"/>
        <v>-344726936.68106192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-344726936.68106192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-1436362.2361710914</v>
      </c>
      <c r="L1736" s="444">
        <f t="shared" ca="1" si="114"/>
        <v>-346163298.91723299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-346163298.91723299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-1442347.0788218041</v>
      </c>
      <c r="L1737" s="444">
        <f t="shared" ca="1" si="114"/>
        <v>-347605645.99605477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-347605645.99605477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-1448356.8583168949</v>
      </c>
      <c r="L1738" s="444">
        <f t="shared" ca="1" si="114"/>
        <v>-349054002.85437167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-349054002.85437167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-1454391.6785598819</v>
      </c>
      <c r="L1739" s="444">
        <f t="shared" ca="1" si="114"/>
        <v>-350508394.53293157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-350508394.53293157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-1460451.6438872148</v>
      </c>
      <c r="L1740" s="444">
        <f t="shared" ca="1" si="114"/>
        <v>-351968846.17681879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-351968846.17681879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-1466536.8590700782</v>
      </c>
      <c r="L1741" s="444">
        <f t="shared" ca="1" si="114"/>
        <v>-353435383.03588885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-353435383.03588885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-1472647.4293162036</v>
      </c>
      <c r="L1742" s="444">
        <f t="shared" ca="1" si="114"/>
        <v>-354908030.46520507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-354908030.46520507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-1478783.4602716877</v>
      </c>
      <c r="L1743" s="444">
        <f t="shared" ca="1" si="114"/>
        <v>-356386813.92547679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-356386813.92547679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-1484945.0580228199</v>
      </c>
      <c r="L1744" s="444">
        <f t="shared" ca="1" si="114"/>
        <v>-357871758.98349959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-357871758.98349959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-1491132.329097915</v>
      </c>
      <c r="L1745" s="444">
        <f t="shared" ca="1" si="114"/>
        <v>-359362891.31259751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-359362891.31259751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-1497345.3804691562</v>
      </c>
      <c r="L1746" s="444">
        <f t="shared" ca="1" si="114"/>
        <v>-360860236.69306666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-360860236.69306666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-1503584.3195544444</v>
      </c>
      <c r="L1747" s="444">
        <f t="shared" ca="1" si="114"/>
        <v>-362363821.0126211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-362363821.0126211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-1509849.2542192545</v>
      </c>
      <c r="L1748" s="444">
        <f t="shared" ca="1" si="114"/>
        <v>-363873670.26684034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-363873670.26684034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-1516140.2927785013</v>
      </c>
      <c r="L1749" s="444">
        <f t="shared" ca="1" si="114"/>
        <v>-365389810.55961883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-365389810.55961883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-1522457.5439984119</v>
      </c>
      <c r="L1750" s="444">
        <f t="shared" ca="1" si="114"/>
        <v>-366912268.10361725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-366912268.10361725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-1528801.1170984053</v>
      </c>
      <c r="L1751" s="444">
        <f t="shared" ca="1" si="114"/>
        <v>-368441069.22071564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-368441069.22071564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-1535171.1217529818</v>
      </c>
      <c r="L1752" s="444">
        <f t="shared" ca="1" si="114"/>
        <v>-369976240.34246862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-369976240.34246862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-1541567.6680936192</v>
      </c>
      <c r="L1753" s="444">
        <f t="shared" ca="1" si="114"/>
        <v>-371517808.01056224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-371517808.01056224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-1547990.8667106759</v>
      </c>
      <c r="L1754" s="444">
        <f t="shared" ca="1" si="114"/>
        <v>-373065798.8772729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-373065798.8772729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-1554440.8286553037</v>
      </c>
      <c r="L1755" s="444">
        <f t="shared" ca="1" si="114"/>
        <v>-374620239.70592821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-374620239.70592821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-1560917.6654413675</v>
      </c>
      <c r="L1756" s="444">
        <f t="shared" ca="1" si="114"/>
        <v>-376181157.3713696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-376181157.3713696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-1567421.4890473734</v>
      </c>
      <c r="L1757" s="444">
        <f t="shared" ca="1" si="114"/>
        <v>-377748578.86041695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-377748578.86041695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-1573952.411918404</v>
      </c>
      <c r="L1758" s="444">
        <f t="shared" ca="1" si="114"/>
        <v>-379322531.27233535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-379322531.27233535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-1580510.546968064</v>
      </c>
      <c r="L1759" s="444">
        <f t="shared" ca="1" si="114"/>
        <v>-380903041.81930339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-380903041.81930339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-1587096.0075804307</v>
      </c>
      <c r="L1760" s="444">
        <f t="shared" ca="1" si="114"/>
        <v>-382490137.82688385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-382490137.82688385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-1593708.907612016</v>
      </c>
      <c r="L1761" s="444">
        <f t="shared" ca="1" si="114"/>
        <v>-384083846.73449588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-384083846.73449588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-1600349.3613937327</v>
      </c>
      <c r="L1762" s="444">
        <f t="shared" ca="1" si="114"/>
        <v>-385684196.09588963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-385684196.09588963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-1607017.4837328733</v>
      </c>
      <c r="L1763" s="444">
        <f t="shared" ca="1" si="114"/>
        <v>-387291213.57962251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-387291213.57962251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-1613713.3899150938</v>
      </c>
      <c r="L1764" s="444">
        <f t="shared" ca="1" si="114"/>
        <v>-388904926.96953762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-388904926.96953762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-1620437.1957064066</v>
      </c>
      <c r="L1765" s="444">
        <f t="shared" ca="1" si="114"/>
        <v>-390525364.16524404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-390525364.16524404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-1627189.0173551836</v>
      </c>
      <c r="L1766" s="444">
        <f t="shared" ca="1" si="114"/>
        <v>-392152553.18259925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-392152553.18259925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-1633968.9715941634</v>
      </c>
      <c r="L1767" s="444">
        <f t="shared" ca="1" si="114"/>
        <v>-393786522.1541934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-393786522.1541934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-1640777.1756424725</v>
      </c>
      <c r="L1768" s="444">
        <f t="shared" ca="1" si="114"/>
        <v>-395427299.32983589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-395427299.32983589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-1647613.7472076495</v>
      </c>
      <c r="L1769" s="444">
        <f t="shared" ca="1" si="114"/>
        <v>-397074913.07704353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-397074913.07704353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-1654478.8044876815</v>
      </c>
      <c r="L1770" s="444">
        <f t="shared" ca="1" si="114"/>
        <v>-398729391.88153124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-398729391.88153124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-1661372.4661730467</v>
      </c>
      <c r="L1771" s="444">
        <f t="shared" ca="1" si="114"/>
        <v>-400390764.34770429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-400390764.34770429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-1668294.8514487678</v>
      </c>
      <c r="L1772" s="444">
        <f t="shared" ca="1" si="114"/>
        <v>-402059059.19915307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-402059059.19915307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-1675246.0799964711</v>
      </c>
      <c r="L1773" s="444">
        <f t="shared" ca="1" si="114"/>
        <v>-403734305.27914953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-403734305.27914953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-1682226.2719964564</v>
      </c>
      <c r="L1774" s="444">
        <f t="shared" ca="1" si="114"/>
        <v>-405416531.55114597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-405416531.55114597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-1689235.5481297749</v>
      </c>
      <c r="L1775" s="444">
        <f t="shared" ca="1" si="114"/>
        <v>-407105767.09927577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-407105767.09927577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-1696274.0295803156</v>
      </c>
      <c r="L1776" s="444">
        <f t="shared" ca="1" si="114"/>
        <v>-408802041.12885606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-408802041.12885606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-1703341.8380369002</v>
      </c>
      <c r="L1777" s="444">
        <f t="shared" ca="1" si="114"/>
        <v>-410505382.96689296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-410505382.96689296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-1710439.0956953873</v>
      </c>
      <c r="L1778" s="444">
        <f t="shared" ca="1" si="114"/>
        <v>-412215822.06258833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-412215822.06258833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-1717565.9252607848</v>
      </c>
      <c r="L1779" s="444">
        <f t="shared" ca="1" si="114"/>
        <v>-413933387.98784912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-413933387.98784912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-1724722.4499493714</v>
      </c>
      <c r="L1780" s="444">
        <f t="shared" ca="1" si="114"/>
        <v>-415658110.4377985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-415658110.4377985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-1731908.7934908271</v>
      </c>
      <c r="L1781" s="444">
        <f t="shared" ca="1" si="114"/>
        <v>-417390019.23128933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-417390019.23128933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-1739125.0801303722</v>
      </c>
      <c r="L1782" s="444">
        <f t="shared" ca="1" si="114"/>
        <v>-419129144.31141973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-419129144.31141973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-1746371.4346309158</v>
      </c>
      <c r="L1783" s="444">
        <f t="shared" ca="1" si="114"/>
        <v>-420875515.74605066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-420875515.74605066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-1753647.982275211</v>
      </c>
      <c r="L1784" s="444">
        <f t="shared" ca="1" si="114"/>
        <v>-422629163.72832584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-422629163.72832584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-1760954.8488680241</v>
      </c>
      <c r="L1785" s="444">
        <f t="shared" ca="1" si="114"/>
        <v>-424390118.57719386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-424390118.57719386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-1768292.160738308</v>
      </c>
      <c r="L1786" s="444">
        <f t="shared" ca="1" si="114"/>
        <v>-426158410.73793215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-426158410.73793215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-1775660.044741384</v>
      </c>
      <c r="L1787" s="444">
        <f t="shared" ca="1" si="114"/>
        <v>-427934070.78267354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-427934070.78267354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-1783058.6282611396</v>
      </c>
      <c r="L1788" s="444">
        <f t="shared" ca="1" si="114"/>
        <v>-429717129.41093469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-429717129.41093469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-1790488.0392122278</v>
      </c>
      <c r="L1789" s="444">
        <f t="shared" ca="1" si="114"/>
        <v>-431507617.45014691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-431507617.45014691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-1797948.406042279</v>
      </c>
      <c r="L1790" s="444">
        <f t="shared" ca="1" si="114"/>
        <v>-433305565.85618919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-433305565.85618919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-1805439.8577341216</v>
      </c>
      <c r="L1791" s="444">
        <f t="shared" ca="1" si="114"/>
        <v>-435111005.71392334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-435111005.71392334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-1812962.5238080139</v>
      </c>
      <c r="L1792" s="444">
        <f t="shared" ca="1" si="114"/>
        <v>-436923968.23773134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-436923968.23773134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-1820516.5343238802</v>
      </c>
      <c r="L1793" s="444">
        <f t="shared" ref="L1793:L2047" ca="1" si="119">I1793-J1793+K1793</f>
        <v>-438744484.77205521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-438744484.77205521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-1828102.019883563</v>
      </c>
      <c r="L1794" s="444">
        <f t="shared" ca="1" si="119"/>
        <v>-440572586.79193878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-440572586.79193878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-1835719.1116330784</v>
      </c>
      <c r="L1795" s="444">
        <f t="shared" ca="1" si="119"/>
        <v>-442408305.90357184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-442408305.90357184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-1843367.9412648825</v>
      </c>
      <c r="L1796" s="444">
        <f t="shared" ca="1" si="119"/>
        <v>-444251673.84483671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-444251673.84483671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-1851048.641020153</v>
      </c>
      <c r="L1797" s="444">
        <f t="shared" ca="1" si="119"/>
        <v>-446102722.48585689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-446102722.48585689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-1858761.3436910706</v>
      </c>
      <c r="L1798" s="444">
        <f t="shared" ca="1" si="119"/>
        <v>-447961483.82954794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-447961483.82954794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-1866506.1826231163</v>
      </c>
      <c r="L1799" s="444">
        <f t="shared" ca="1" si="119"/>
        <v>-449827990.01217103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-449827990.01217103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-1874283.2917173794</v>
      </c>
      <c r="L1800" s="444">
        <f t="shared" ca="1" si="119"/>
        <v>-451702273.30388838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-451702273.30388838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-1882092.8054328684</v>
      </c>
      <c r="L1801" s="444">
        <f t="shared" ca="1" si="119"/>
        <v>-453584366.10932124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-453584366.10932124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-1889934.8587888386</v>
      </c>
      <c r="L1802" s="444">
        <f t="shared" ca="1" si="119"/>
        <v>-455474300.96811008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-455474300.96811008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-1897809.5873671253</v>
      </c>
      <c r="L1803" s="444">
        <f t="shared" ca="1" si="119"/>
        <v>-457372110.5554772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-457372110.5554772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-1905717.1273144884</v>
      </c>
      <c r="L1804" s="444">
        <f t="shared" ca="1" si="119"/>
        <v>-459277827.68279171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-459277827.68279171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-1913657.6153449654</v>
      </c>
      <c r="L1805" s="444">
        <f t="shared" ca="1" si="119"/>
        <v>-461191485.29813665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-461191485.29813665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-1921631.188742236</v>
      </c>
      <c r="L1806" s="444">
        <f t="shared" ca="1" si="119"/>
        <v>-463113116.48687887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-463113116.48687887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-1929637.9853619952</v>
      </c>
      <c r="L1807" s="444">
        <f t="shared" ca="1" si="119"/>
        <v>-465042754.47224087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-465042754.47224087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-1937678.1436343372</v>
      </c>
      <c r="L1808" s="444">
        <f t="shared" ca="1" si="119"/>
        <v>-466980432.61587518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-466980432.61587518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-1945751.8025661465</v>
      </c>
      <c r="L1809" s="444">
        <f t="shared" ca="1" si="119"/>
        <v>-468926184.41844136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-468926184.41844136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-1953859.1017435056</v>
      </c>
      <c r="L1810" s="444">
        <f t="shared" ca="1" si="119"/>
        <v>-470880043.52018487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-470880043.52018487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-1962000.1813341037</v>
      </c>
      <c r="L1811" s="444">
        <f t="shared" ca="1" si="119"/>
        <v>-472842043.70151895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-472842043.70151895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-1970175.1820896622</v>
      </c>
      <c r="L1812" s="444">
        <f t="shared" ca="1" si="119"/>
        <v>-474812218.88360864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-474812218.88360864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-1978384.2453483692</v>
      </c>
      <c r="L1813" s="444">
        <f t="shared" ca="1" si="119"/>
        <v>-476790603.12895703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-476790603.12895703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-1986627.5130373207</v>
      </c>
      <c r="L1814" s="444">
        <f t="shared" ca="1" si="119"/>
        <v>-478777230.64199436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-478777230.64199436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-1994905.1276749764</v>
      </c>
      <c r="L1815" s="444">
        <f t="shared" ca="1" si="119"/>
        <v>-480772135.76966935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-480772135.76966935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-2003217.2323736222</v>
      </c>
      <c r="L1816" s="444">
        <f t="shared" ca="1" si="119"/>
        <v>-482775353.00204295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-482775353.00204295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-2011563.9708418455</v>
      </c>
      <c r="L1817" s="444">
        <f t="shared" ca="1" si="119"/>
        <v>-484786916.97288477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-484786916.97288477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-2019945.4873870199</v>
      </c>
      <c r="L1818" s="444">
        <f t="shared" ca="1" si="119"/>
        <v>-486806862.46027178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-486806862.46027178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-2028361.926917799</v>
      </c>
      <c r="L1819" s="444">
        <f t="shared" ca="1" si="119"/>
        <v>-488835224.38718957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-488835224.38718957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-2036813.4349466229</v>
      </c>
      <c r="L1820" s="444">
        <f t="shared" ca="1" si="119"/>
        <v>-490872037.82213616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-490872037.82213616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-2045300.157592234</v>
      </c>
      <c r="L1821" s="444">
        <f t="shared" ca="1" si="119"/>
        <v>-492917337.9797284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-492917337.9797284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-2053822.2415822016</v>
      </c>
      <c r="L1822" s="444">
        <f t="shared" ca="1" si="119"/>
        <v>-494971160.22131062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-494971160.22131062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-2062379.8342554609</v>
      </c>
      <c r="L1823" s="444">
        <f t="shared" ca="1" si="119"/>
        <v>-497033540.05556607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-497033540.05556607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-2070973.0835648589</v>
      </c>
      <c r="L1824" s="444">
        <f t="shared" ca="1" si="119"/>
        <v>-499104513.13913095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-499104513.13913095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-2079602.1380797119</v>
      </c>
      <c r="L1825" s="444">
        <f t="shared" ca="1" si="119"/>
        <v>-501184115.27721065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-501184115.27721065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-2088267.1469883777</v>
      </c>
      <c r="L1826" s="444">
        <f t="shared" ca="1" si="119"/>
        <v>-503272382.42419904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-503272382.42419904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-2096968.2601008294</v>
      </c>
      <c r="L1827" s="444">
        <f t="shared" ca="1" si="119"/>
        <v>-505369350.68429989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-505369350.68429989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-2105705.6278512497</v>
      </c>
      <c r="L1828" s="444">
        <f t="shared" ca="1" si="119"/>
        <v>-507475056.31215113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-507475056.31215113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-2114479.4013006296</v>
      </c>
      <c r="L1829" s="444">
        <f t="shared" ca="1" si="119"/>
        <v>-509589535.71345174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-509589535.71345174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-2123289.732139382</v>
      </c>
      <c r="L1830" s="444">
        <f t="shared" ca="1" si="119"/>
        <v>-511712825.44559115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-511712825.44559115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-2132136.7726899628</v>
      </c>
      <c r="L1831" s="444">
        <f t="shared" ca="1" si="119"/>
        <v>-513844962.21828109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-513844962.21828109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-2141020.6759095048</v>
      </c>
      <c r="L1832" s="444">
        <f t="shared" ca="1" si="119"/>
        <v>-515985982.89419061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-515985982.89419061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-2149941.5953924609</v>
      </c>
      <c r="L1833" s="444">
        <f t="shared" ca="1" si="119"/>
        <v>-518135924.48958308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-518135924.48958308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-2158899.685373263</v>
      </c>
      <c r="L1834" s="444">
        <f t="shared" ca="1" si="119"/>
        <v>-520294824.17495632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-520294824.17495632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-2167895.1007289845</v>
      </c>
      <c r="L1835" s="444">
        <f t="shared" ca="1" si="119"/>
        <v>-522462719.27568531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-522462719.27568531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-2176927.9969820217</v>
      </c>
      <c r="L1836" s="444">
        <f t="shared" ca="1" si="119"/>
        <v>-524639647.27266735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-524639647.27266735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-2185998.5303027807</v>
      </c>
      <c r="L1837" s="444">
        <f t="shared" ca="1" si="119"/>
        <v>-526825645.80297011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-526825645.80297011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-2195106.8575123753</v>
      </c>
      <c r="L1838" s="444">
        <f t="shared" ca="1" si="119"/>
        <v>-529020752.66048247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-529020752.66048247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-2204253.1360853435</v>
      </c>
      <c r="L1839" s="444">
        <f t="shared" ca="1" si="119"/>
        <v>-531225005.7965678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-531225005.7965678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-2213437.5241523655</v>
      </c>
      <c r="L1840" s="444">
        <f t="shared" ca="1" si="119"/>
        <v>-533438443.32072014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-533438443.32072014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-2222660.1805030005</v>
      </c>
      <c r="L1841" s="444">
        <f t="shared" ca="1" si="119"/>
        <v>-535661103.50122315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-535661103.50122315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-2231921.2645884301</v>
      </c>
      <c r="L1842" s="444">
        <f t="shared" ca="1" si="119"/>
        <v>-537893024.76581156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-537893024.76581156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-2241220.9365242147</v>
      </c>
      <c r="L1843" s="444">
        <f t="shared" ca="1" si="119"/>
        <v>-540134245.70233583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-540134245.70233583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-2250559.357093066</v>
      </c>
      <c r="L1844" s="444">
        <f t="shared" ca="1" si="119"/>
        <v>-542384805.05942893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-542384805.05942893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-2259936.6877476205</v>
      </c>
      <c r="L1845" s="444">
        <f t="shared" ca="1" si="119"/>
        <v>-544644741.74717653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-544644741.74717653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-2269353.0906132357</v>
      </c>
      <c r="L1846" s="444">
        <f t="shared" ca="1" si="119"/>
        <v>-546914094.83778977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-546914094.83778977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-2278808.7284907908</v>
      </c>
      <c r="L1847" s="444">
        <f t="shared" ca="1" si="119"/>
        <v>-549192903.5662806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-549192903.5662806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-2288303.7648595027</v>
      </c>
      <c r="L1848" s="444">
        <f t="shared" ca="1" si="119"/>
        <v>-551481207.33114016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-551481207.33114016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-2297838.3638797505</v>
      </c>
      <c r="L1849" s="444">
        <f t="shared" ca="1" si="119"/>
        <v>-553779045.69501996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-553779045.69501996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-2307412.6903959163</v>
      </c>
      <c r="L1850" s="444">
        <f t="shared" ca="1" si="119"/>
        <v>-556086458.38541591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-556086458.38541591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-2317026.9099392327</v>
      </c>
      <c r="L1851" s="444">
        <f t="shared" ca="1" si="119"/>
        <v>-558403485.2953552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-558403485.2953552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-2326681.1887306469</v>
      </c>
      <c r="L1852" s="444">
        <f t="shared" ca="1" si="119"/>
        <v>-560730166.4840858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-560730166.4840858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-2336375.6936836909</v>
      </c>
      <c r="L1853" s="444">
        <f t="shared" ca="1" si="119"/>
        <v>-563066542.17776954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-563066542.17776954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-2346110.5924073732</v>
      </c>
      <c r="L1854" s="444">
        <f t="shared" ca="1" si="119"/>
        <v>-565412652.77017689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-565412652.77017689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-2355886.0532090701</v>
      </c>
      <c r="L1855" s="444">
        <f t="shared" ca="1" si="119"/>
        <v>-567768538.82338595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-567768538.82338595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-2365702.2450974416</v>
      </c>
      <c r="L1856" s="444">
        <f t="shared" ca="1" si="119"/>
        <v>-570134241.06848335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-570134241.06848335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-2375559.3377853474</v>
      </c>
      <c r="L1857" s="444">
        <f t="shared" ca="1" si="119"/>
        <v>-572509800.40626872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-572509800.40626872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-2385457.5016927863</v>
      </c>
      <c r="L1858" s="444">
        <f t="shared" ca="1" si="119"/>
        <v>-574895257.90796149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-574895257.90796149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-2395396.9079498397</v>
      </c>
      <c r="L1859" s="444">
        <f t="shared" ca="1" si="119"/>
        <v>-577290654.81591129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-577290654.81591129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-2405377.7283996302</v>
      </c>
      <c r="L1860" s="444">
        <f t="shared" ca="1" si="119"/>
        <v>-579696032.54431093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-579696032.54431093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-2415400.1356012956</v>
      </c>
      <c r="L1861" s="444">
        <f t="shared" ca="1" si="119"/>
        <v>-582111432.67991221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-582111432.67991221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-2425464.3028329676</v>
      </c>
      <c r="L1862" s="444">
        <f t="shared" ca="1" si="119"/>
        <v>-584536896.98274517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-584536896.98274517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-2435570.4040947715</v>
      </c>
      <c r="L1863" s="444">
        <f t="shared" ca="1" si="119"/>
        <v>-586972467.38683999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-586972467.38683999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-2445718.6141118333</v>
      </c>
      <c r="L1864" s="444">
        <f t="shared" ca="1" si="119"/>
        <v>-589418186.00095177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-589418186.00095177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-2455909.108337299</v>
      </c>
      <c r="L1865" s="444">
        <f t="shared" ca="1" si="119"/>
        <v>-591874095.10928905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-591874095.10928905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-2466142.0629553711</v>
      </c>
      <c r="L1866" s="444">
        <f t="shared" ca="1" si="119"/>
        <v>-594340237.17224443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-594340237.17224443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-2476417.6548843519</v>
      </c>
      <c r="L1867" s="444">
        <f t="shared" ca="1" si="119"/>
        <v>-596816654.82712877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-596816654.82712877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-2486736.061779703</v>
      </c>
      <c r="L1868" s="444">
        <f t="shared" ca="1" si="119"/>
        <v>-599303390.88890851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-599303390.88890851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-2497097.4620371186</v>
      </c>
      <c r="L1869" s="444">
        <f t="shared" ca="1" si="119"/>
        <v>-601800488.35094559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-601800488.35094559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-2507502.0347956065</v>
      </c>
      <c r="L1870" s="444">
        <f t="shared" ca="1" si="119"/>
        <v>-604307990.38574123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-604307990.38574123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-2517949.9599405886</v>
      </c>
      <c r="L1871" s="444">
        <f t="shared" ca="1" si="119"/>
        <v>-606825940.34568179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-606825940.34568179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-2528441.4181070076</v>
      </c>
      <c r="L1872" s="444">
        <f t="shared" ca="1" si="119"/>
        <v>-609354381.76378882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-609354381.76378882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-2538976.5906824535</v>
      </c>
      <c r="L1873" s="444">
        <f t="shared" ca="1" si="119"/>
        <v>-611893358.35447133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-611893358.35447133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-2549555.6598102972</v>
      </c>
      <c r="L1874" s="444">
        <f t="shared" ca="1" si="119"/>
        <v>-614442914.01428163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-614442914.01428163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-2560178.80839284</v>
      </c>
      <c r="L1875" s="444">
        <f t="shared" ca="1" si="119"/>
        <v>-617003092.82267451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-617003092.82267451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-2570846.2200944773</v>
      </c>
      <c r="L1876" s="444">
        <f t="shared" ca="1" si="119"/>
        <v>-619573939.04276896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-619573939.04276896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-2581558.0793448705</v>
      </c>
      <c r="L1877" s="444">
        <f t="shared" ca="1" si="119"/>
        <v>-622155497.12211382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-622155497.12211382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-2592314.5713421409</v>
      </c>
      <c r="L1878" s="444">
        <f t="shared" ca="1" si="119"/>
        <v>-624747811.69345593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-624747811.69345593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-2603115.8820560663</v>
      </c>
      <c r="L1879" s="444">
        <f t="shared" ca="1" si="119"/>
        <v>-627350927.57551205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-627350927.57551205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-2613962.1982313003</v>
      </c>
      <c r="L1880" s="444">
        <f t="shared" ca="1" si="119"/>
        <v>-629964889.77374339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-629964889.77374339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-2624853.7073905976</v>
      </c>
      <c r="L1881" s="444">
        <f t="shared" ca="1" si="119"/>
        <v>-632589743.48113394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-632589743.48113394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-2635790.5978380581</v>
      </c>
      <c r="L1882" s="444">
        <f t="shared" ca="1" si="119"/>
        <v>-635225534.07897198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-635225534.07897198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-2646773.0586623834</v>
      </c>
      <c r="L1883" s="444">
        <f t="shared" ca="1" si="119"/>
        <v>-637872307.1376344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-637872307.1376344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-2657801.2797401431</v>
      </c>
      <c r="L1884" s="444">
        <f t="shared" ca="1" si="119"/>
        <v>-640530108.41737449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-640530108.41737449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-2668875.4517390602</v>
      </c>
      <c r="L1885" s="444">
        <f t="shared" ca="1" si="119"/>
        <v>-643198983.86911356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-643198983.86911356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-2679995.7661213065</v>
      </c>
      <c r="L1886" s="444">
        <f t="shared" ca="1" si="119"/>
        <v>-645878979.63523483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-645878979.63523483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-2691162.4151468119</v>
      </c>
      <c r="L1887" s="444">
        <f t="shared" ca="1" si="119"/>
        <v>-648570142.05038166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-648570142.05038166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-2702375.5918765902</v>
      </c>
      <c r="L1888" s="444">
        <f t="shared" ca="1" si="119"/>
        <v>-651272517.64225829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-651272517.64225829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-2713635.4901760761</v>
      </c>
      <c r="L1889" s="444">
        <f t="shared" ca="1" si="119"/>
        <v>-653986153.13243437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-653986153.13243437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-2724942.3047184767</v>
      </c>
      <c r="L1890" s="444">
        <f t="shared" ca="1" si="119"/>
        <v>-656711095.43715286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-656711095.43715286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-2736296.230988137</v>
      </c>
      <c r="L1891" s="444">
        <f t="shared" ca="1" si="119"/>
        <v>-659447391.66814101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-659447391.66814101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-2747697.465283921</v>
      </c>
      <c r="L1892" s="444">
        <f t="shared" ca="1" si="119"/>
        <v>-662195089.13342488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-662195089.13342488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-2759146.2047226038</v>
      </c>
      <c r="L1893" s="444">
        <f t="shared" ca="1" si="119"/>
        <v>-664954235.33814752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-664954235.33814752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-2770642.6472422811</v>
      </c>
      <c r="L1894" s="444">
        <f t="shared" ca="1" si="119"/>
        <v>-667724877.98538983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-667724877.98538983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-2782186.9916057908</v>
      </c>
      <c r="L1895" s="444">
        <f t="shared" ca="1" si="119"/>
        <v>-670507064.97699559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-670507064.97699559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-2793779.4374041483</v>
      </c>
      <c r="L1896" s="444">
        <f t="shared" ca="1" si="119"/>
        <v>-673300844.41439974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-673300844.41439974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-2805420.1850599991</v>
      </c>
      <c r="L1897" s="444">
        <f t="shared" ca="1" si="119"/>
        <v>-676106264.59945977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-676106264.59945977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-2817109.4358310825</v>
      </c>
      <c r="L1898" s="444">
        <f t="shared" ca="1" si="119"/>
        <v>-678923374.03529084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-678923374.03529084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-2828847.3918137117</v>
      </c>
      <c r="L1899" s="444">
        <f t="shared" ca="1" si="119"/>
        <v>-681752221.42710459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-681752221.42710459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-2840634.2559462693</v>
      </c>
      <c r="L1900" s="444">
        <f t="shared" ca="1" si="119"/>
        <v>-684592855.68305087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-684592855.68305087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-2852470.2320127119</v>
      </c>
      <c r="L1901" s="444">
        <f t="shared" ca="1" si="119"/>
        <v>-687445325.91506362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-687445325.91506362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-2864355.5246460983</v>
      </c>
      <c r="L1902" s="444">
        <f t="shared" ca="1" si="119"/>
        <v>-690309681.43970966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-690309681.43970966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-2876290.3393321238</v>
      </c>
      <c r="L1903" s="444">
        <f t="shared" ca="1" si="119"/>
        <v>-693185971.77904177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-693185971.77904177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-2888274.8824126739</v>
      </c>
      <c r="L1904" s="444">
        <f t="shared" ca="1" si="119"/>
        <v>-696074246.66145444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-696074246.66145444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-2900309.3610893935</v>
      </c>
      <c r="L1905" s="444">
        <f t="shared" ca="1" si="119"/>
        <v>-698974556.02254379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-698974556.02254379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-2912393.9834272657</v>
      </c>
      <c r="L1906" s="444">
        <f t="shared" ca="1" si="119"/>
        <v>-701886950.00597107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-701886950.00597107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-2924528.9583582128</v>
      </c>
      <c r="L1907" s="444">
        <f t="shared" ca="1" si="119"/>
        <v>-704811478.96432924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-704811478.96432924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-2936714.4956847052</v>
      </c>
      <c r="L1908" s="444">
        <f t="shared" ca="1" si="119"/>
        <v>-707748193.46001399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-707748193.46001399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-2948950.8060833914</v>
      </c>
      <c r="L1909" s="444">
        <f t="shared" ca="1" si="119"/>
        <v>-710697144.26609743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-710697144.26609743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-2961238.1011087392</v>
      </c>
      <c r="L1910" s="444">
        <f t="shared" ca="1" si="119"/>
        <v>-713658382.36720622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-713658382.36720622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-2973576.5931966924</v>
      </c>
      <c r="L1911" s="444">
        <f t="shared" ca="1" si="119"/>
        <v>-716631958.96040297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-716631958.96040297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-2985966.4956683456</v>
      </c>
      <c r="L1912" s="444">
        <f t="shared" ca="1" si="119"/>
        <v>-719617925.45607126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-719617925.45607126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-2998408.0227336301</v>
      </c>
      <c r="L1913" s="444">
        <f t="shared" ca="1" si="119"/>
        <v>-722616333.47880495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-722616333.47880495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-3010901.3894950207</v>
      </c>
      <c r="L1914" s="444">
        <f t="shared" ca="1" si="119"/>
        <v>-725627234.86829996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-725627234.86829996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-3023446.8119512498</v>
      </c>
      <c r="L1915" s="444">
        <f t="shared" ca="1" si="119"/>
        <v>-728650681.68025124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-728650681.68025124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-3036044.507001047</v>
      </c>
      <c r="L1916" s="444">
        <f t="shared" ca="1" si="119"/>
        <v>-731686726.18725228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-731686726.18725228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-3048694.6924468847</v>
      </c>
      <c r="L1917" s="444">
        <f t="shared" ca="1" si="119"/>
        <v>-734735420.87969911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-734735420.87969911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-3061397.5869987463</v>
      </c>
      <c r="L1918" s="444">
        <f t="shared" ca="1" si="119"/>
        <v>-737796818.46669781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-737796818.46669781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-3074153.4102779077</v>
      </c>
      <c r="L1919" s="444">
        <f t="shared" ca="1" si="119"/>
        <v>-740870971.87697577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-740870971.87697577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-3086962.3828207324</v>
      </c>
      <c r="L1920" s="444">
        <f t="shared" ca="1" si="119"/>
        <v>-743957934.2597965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-743957934.2597965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-3099824.7260824852</v>
      </c>
      <c r="L1921" s="444">
        <f t="shared" ca="1" si="119"/>
        <v>-747057758.98587894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-747057758.98587894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-3112740.6624411624</v>
      </c>
      <c r="L1922" s="444">
        <f t="shared" ca="1" si="119"/>
        <v>-750170499.64832008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-750170499.64832008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-3125710.4152013338</v>
      </c>
      <c r="L1923" s="444">
        <f t="shared" ca="1" si="119"/>
        <v>-753296210.06352139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-753296210.06352139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-3138734.2085980056</v>
      </c>
      <c r="L1924" s="444">
        <f t="shared" ca="1" si="119"/>
        <v>-756434944.2721194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-756434944.2721194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-3151812.2678004974</v>
      </c>
      <c r="L1925" s="444">
        <f t="shared" ca="1" si="119"/>
        <v>-759586756.53991985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-759586756.53991985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-3164944.8189163329</v>
      </c>
      <c r="L1926" s="444">
        <f t="shared" ca="1" si="119"/>
        <v>-762751701.35883617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-762751701.35883617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-3178132.0889951508</v>
      </c>
      <c r="L1927" s="444">
        <f t="shared" ca="1" si="119"/>
        <v>-765929833.44783127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-765929833.44783127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-3191374.3060326301</v>
      </c>
      <c r="L1928" s="444">
        <f t="shared" ca="1" si="119"/>
        <v>-769121207.75386393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-769121207.75386393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-3204671.6989744329</v>
      </c>
      <c r="L1929" s="444">
        <f t="shared" ca="1" si="119"/>
        <v>-772325879.45283842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-772325879.45283842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-3218024.4977201601</v>
      </c>
      <c r="L1930" s="444">
        <f t="shared" ca="1" si="119"/>
        <v>-775543903.95055854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-775543903.95055854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-3231432.9331273274</v>
      </c>
      <c r="L1931" s="444">
        <f t="shared" ca="1" si="119"/>
        <v>-778775336.88368583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-778775336.88368583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-3244897.2370153577</v>
      </c>
      <c r="L1932" s="444">
        <f t="shared" ca="1" si="119"/>
        <v>-782020234.12070119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-782020234.12070119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-3258417.6421695882</v>
      </c>
      <c r="L1933" s="444">
        <f t="shared" ca="1" si="119"/>
        <v>-785278651.76287079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-785278651.76287079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-3271994.382345295</v>
      </c>
      <c r="L1934" s="444">
        <f t="shared" ca="1" si="119"/>
        <v>-788550646.14521611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-788550646.14521611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-3285627.6922717337</v>
      </c>
      <c r="L1935" s="444">
        <f t="shared" ca="1" si="119"/>
        <v>-791836273.83748782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-791836273.83748782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-3299317.8076561992</v>
      </c>
      <c r="L1936" s="444">
        <f t="shared" ca="1" si="119"/>
        <v>-795135591.64514399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-795135591.64514399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-3313064.9651881</v>
      </c>
      <c r="L1937" s="444">
        <f t="shared" ca="1" si="119"/>
        <v>-798448656.61033213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-798448656.61033213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-3326869.4025430507</v>
      </c>
      <c r="L1938" s="444">
        <f t="shared" ca="1" si="119"/>
        <v>-801775526.0128752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-801775526.0128752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-3340731.3583869799</v>
      </c>
      <c r="L1939" s="444">
        <f t="shared" ca="1" si="119"/>
        <v>-805116257.37126219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-805116257.37126219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-3354651.0723802592</v>
      </c>
      <c r="L1940" s="444">
        <f t="shared" ca="1" si="119"/>
        <v>-808470908.4436425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-808470908.4436425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-3368628.7851818437</v>
      </c>
      <c r="L1941" s="444">
        <f t="shared" ca="1" si="119"/>
        <v>-811839537.22882438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-811839537.22882438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-3382664.7384534348</v>
      </c>
      <c r="L1942" s="444">
        <f t="shared" ca="1" si="119"/>
        <v>-815222201.96727777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-815222201.96727777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-3396759.1748636574</v>
      </c>
      <c r="L1943" s="444">
        <f t="shared" ca="1" si="119"/>
        <v>-818618961.14214146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-818618961.14214146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-3410912.3380922559</v>
      </c>
      <c r="L1944" s="444">
        <f t="shared" ca="1" si="119"/>
        <v>-822029873.48023367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-822029873.48023367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-3425124.4728343068</v>
      </c>
      <c r="L1945" s="444">
        <f t="shared" ca="1" si="119"/>
        <v>-825454997.95306802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-825454997.95306802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-3439395.8248044499</v>
      </c>
      <c r="L1946" s="444">
        <f t="shared" ca="1" si="119"/>
        <v>-828894393.77787244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-828894393.77787244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-3453726.640741135</v>
      </c>
      <c r="L1947" s="444">
        <f t="shared" ca="1" si="119"/>
        <v>-832348120.41861355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-832348120.41861355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-3468117.1684108898</v>
      </c>
      <c r="L1948" s="444">
        <f t="shared" ca="1" si="119"/>
        <v>-835816237.58702445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-835816237.58702445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-3482567.6566126016</v>
      </c>
      <c r="L1949" s="444">
        <f t="shared" ca="1" si="119"/>
        <v>-839298805.24363708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-839298805.24363708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-3497078.3551818212</v>
      </c>
      <c r="L1950" s="444">
        <f t="shared" ca="1" si="119"/>
        <v>-842795883.5988189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-842795883.5988189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-3511649.514995079</v>
      </c>
      <c r="L1951" s="444">
        <f t="shared" ca="1" si="119"/>
        <v>-846307533.113814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-846307533.113814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-3526281.387974225</v>
      </c>
      <c r="L1952" s="444">
        <f t="shared" ca="1" si="119"/>
        <v>-849833814.50178826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-849833814.50178826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-3540974.2270907848</v>
      </c>
      <c r="L1953" s="444">
        <f t="shared" ca="1" si="119"/>
        <v>-853374788.72887909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-853374788.72887909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-3555728.2863703291</v>
      </c>
      <c r="L1954" s="444">
        <f t="shared" ca="1" si="119"/>
        <v>-856930517.01524937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-856930517.01524937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-3570543.8208968723</v>
      </c>
      <c r="L1955" s="444">
        <f t="shared" ca="1" si="119"/>
        <v>-860501060.83614624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-860501060.83614624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-3585421.0868172757</v>
      </c>
      <c r="L1956" s="444">
        <f t="shared" ca="1" si="119"/>
        <v>-864086481.9229635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-864086481.9229635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-3600360.3413456818</v>
      </c>
      <c r="L1957" s="444">
        <f t="shared" ca="1" si="119"/>
        <v>-867686842.26430917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-867686842.26430917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-3615361.8427679543</v>
      </c>
      <c r="L1958" s="444">
        <f t="shared" ca="1" si="119"/>
        <v>-871302204.10707712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-871302204.10707712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-3630425.8504461553</v>
      </c>
      <c r="L1959" s="444">
        <f t="shared" ca="1" si="119"/>
        <v>-874932629.95752323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-874932629.95752323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-3645552.6248230138</v>
      </c>
      <c r="L1960" s="444">
        <f t="shared" ca="1" si="119"/>
        <v>-878578182.5823462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-878578182.5823462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-3660742.4274264425</v>
      </c>
      <c r="L1961" s="444">
        <f t="shared" ca="1" si="119"/>
        <v>-882238925.00977266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-882238925.00977266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-3675995.5208740528</v>
      </c>
      <c r="L1962" s="444">
        <f t="shared" ca="1" si="119"/>
        <v>-885914920.53064668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-885914920.53064668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-3691312.1688776943</v>
      </c>
      <c r="L1963" s="444">
        <f t="shared" ca="1" si="119"/>
        <v>-889606232.6995244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-889606232.6995244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-3706692.6362480181</v>
      </c>
      <c r="L1964" s="444">
        <f t="shared" ca="1" si="119"/>
        <v>-893312925.3357724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-893312925.3357724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-3722137.1888990514</v>
      </c>
      <c r="L1965" s="444">
        <f t="shared" ca="1" si="119"/>
        <v>-897035062.52467144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-897035062.52467144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-3737646.0938527975</v>
      </c>
      <c r="L1966" s="444">
        <f t="shared" ca="1" si="119"/>
        <v>-900772708.61852419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-900772708.61852419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-3753219.6192438514</v>
      </c>
      <c r="L1967" s="444">
        <f t="shared" ca="1" si="119"/>
        <v>-904525928.23776805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-904525928.23776805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-3768858.0343240337</v>
      </c>
      <c r="L1968" s="444">
        <f t="shared" ca="1" si="119"/>
        <v>-908294786.2720921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-908294786.2720921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-3784561.6094670505</v>
      </c>
      <c r="L1969" s="444">
        <f t="shared" ca="1" si="119"/>
        <v>-912079347.88155913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-912079347.88155913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-3800330.6161731631</v>
      </c>
      <c r="L1970" s="444">
        <f t="shared" ca="1" si="119"/>
        <v>-915879678.49773228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-915879678.49773228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-3816165.3270738847</v>
      </c>
      <c r="L1971" s="444">
        <f t="shared" ca="1" si="119"/>
        <v>-919695843.82480621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-919695843.82480621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-3832066.0159366927</v>
      </c>
      <c r="L1972" s="444">
        <f t="shared" ca="1" si="119"/>
        <v>-923527909.84074295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-923527909.84074295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-3848032.9576697629</v>
      </c>
      <c r="L1973" s="444">
        <f t="shared" ca="1" si="119"/>
        <v>-927375942.79841268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-927375942.79841268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-3864066.4283267194</v>
      </c>
      <c r="L1974" s="444">
        <f t="shared" ca="1" si="119"/>
        <v>-931240009.22673941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-931240009.22673941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-3880166.7051114147</v>
      </c>
      <c r="L1975" s="444">
        <f t="shared" ca="1" si="119"/>
        <v>-935120175.93185079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-935120175.93185079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-3896334.0663827122</v>
      </c>
      <c r="L1976" s="444">
        <f t="shared" ca="1" si="119"/>
        <v>-939016509.99823356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-939016509.99823356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-3912568.7916593063</v>
      </c>
      <c r="L1977" s="444">
        <f t="shared" ca="1" si="119"/>
        <v>-942929078.78989291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-942929078.78989291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-3928871.1616245536</v>
      </c>
      <c r="L1978" s="444">
        <f t="shared" ca="1" si="119"/>
        <v>-946857949.95151746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-946857949.95151746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-3945241.4581313226</v>
      </c>
      <c r="L1979" s="444">
        <f t="shared" ca="1" si="119"/>
        <v>-950803191.40964878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-950803191.40964878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-3961679.9642068692</v>
      </c>
      <c r="L1980" s="444">
        <f t="shared" ca="1" si="119"/>
        <v>-954764871.37385559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-954764871.37385559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-3978186.964057731</v>
      </c>
      <c r="L1981" s="444">
        <f t="shared" ca="1" si="119"/>
        <v>-958743058.33791327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-958743058.33791327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-3994762.7430746388</v>
      </c>
      <c r="L1982" s="444">
        <f t="shared" ca="1" si="119"/>
        <v>-962737821.08098793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-962737821.08098793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-4011407.5878374497</v>
      </c>
      <c r="L1983" s="444">
        <f t="shared" ca="1" si="119"/>
        <v>-966749228.66882539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-966749228.66882539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-4028121.7861201055</v>
      </c>
      <c r="L1984" s="444">
        <f t="shared" ca="1" si="119"/>
        <v>-970777350.45494545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-970777350.45494545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-4044905.6268956056</v>
      </c>
      <c r="L1985" s="444">
        <f t="shared" ca="1" si="119"/>
        <v>-974822256.08184099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-974822256.08184099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-4061759.4003410041</v>
      </c>
      <c r="L1986" s="444">
        <f t="shared" ca="1" si="119"/>
        <v>-978884015.48218203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-978884015.48218203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-4078683.3978424249</v>
      </c>
      <c r="L1987" s="444">
        <f t="shared" ca="1" si="119"/>
        <v>-982962698.88002443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-982962698.88002443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-4095677.9120001011</v>
      </c>
      <c r="L1988" s="444">
        <f t="shared" ca="1" si="119"/>
        <v>-987058376.79202449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-987058376.79202449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-4112743.2366334349</v>
      </c>
      <c r="L1989" s="444">
        <f t="shared" ca="1" si="119"/>
        <v>-991171120.02865791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-991171120.02865791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-4129879.6667860742</v>
      </c>
      <c r="L1990" s="444">
        <f t="shared" ca="1" si="119"/>
        <v>-995300999.69544399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-995300999.69544399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-4147087.4987310166</v>
      </c>
      <c r="L1991" s="444">
        <f t="shared" ca="1" si="119"/>
        <v>-999448087.194175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-999448087.194175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-4164367.0299757291</v>
      </c>
      <c r="L1992" s="444">
        <f t="shared" ca="1" si="119"/>
        <v>-1003612454.2241508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-1003612454.2241508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-4181718.5592672941</v>
      </c>
      <c r="L1993" s="444">
        <f t="shared" ca="1" si="119"/>
        <v>-1007794172.7834181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-1007794172.7834181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-4199142.3865975756</v>
      </c>
      <c r="L1994" s="444">
        <f t="shared" ca="1" si="119"/>
        <v>-1011993315.1700157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-1011993315.1700157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-4216638.8132083984</v>
      </c>
      <c r="L1995" s="444">
        <f t="shared" ca="1" si="119"/>
        <v>-1016209953.983224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-1016209953.983224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-4234208.1415967671</v>
      </c>
      <c r="L1996" s="444">
        <f t="shared" ca="1" si="119"/>
        <v>-1020444162.1248208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-1020444162.1248208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-4251850.6755200867</v>
      </c>
      <c r="L1997" s="444">
        <f t="shared" ca="1" si="119"/>
        <v>-1024696012.8003409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-1024696012.8003409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-4269566.72000142</v>
      </c>
      <c r="L1998" s="444">
        <f t="shared" ca="1" si="119"/>
        <v>-1028965579.5203424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-1028965579.5203424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-4287356.5813347595</v>
      </c>
      <c r="L1999" s="444">
        <f t="shared" ca="1" si="119"/>
        <v>-1033252936.1016771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-1033252936.1016771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-4305220.5670903213</v>
      </c>
      <c r="L2000" s="444">
        <f t="shared" ca="1" si="119"/>
        <v>-1037558156.6687673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-1037558156.6687673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-4323158.9861198645</v>
      </c>
      <c r="L2001" s="444">
        <f t="shared" ca="1" si="119"/>
        <v>-1041881315.6548872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-1041881315.6548872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-4341172.1485620299</v>
      </c>
      <c r="L2002" s="444">
        <f t="shared" ca="1" si="119"/>
        <v>-1046222487.8034493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-1046222487.8034493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-4359260.3658477059</v>
      </c>
      <c r="L2003" s="444">
        <f t="shared" ca="1" si="119"/>
        <v>-1050581748.169297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-1050581748.169297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-4377423.9507054035</v>
      </c>
      <c r="L2004" s="444">
        <f t="shared" ca="1" si="119"/>
        <v>-1054959172.1200024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-1054959172.1200024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-4395663.2171666762</v>
      </c>
      <c r="L2005" s="444">
        <f t="shared" ca="1" si="119"/>
        <v>-1059354835.3371691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-1059354835.3371691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-4413978.4805715373</v>
      </c>
      <c r="L2006" s="444">
        <f t="shared" ca="1" si="119"/>
        <v>-1063768813.8177406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-1063768813.8177406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-4432370.0575739192</v>
      </c>
      <c r="L2007" s="444">
        <f t="shared" ca="1" si="119"/>
        <v>-1068201183.8753145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-1068201183.8753145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-4450838.2661471432</v>
      </c>
      <c r="L2008" s="444">
        <f t="shared" ca="1" si="119"/>
        <v>-1072652022.1414616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-1072652022.1414616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-4469383.4255894236</v>
      </c>
      <c r="L2009" s="444">
        <f t="shared" ca="1" si="119"/>
        <v>-1077121405.5670509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-1077121405.5670509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-4488005.8565293793</v>
      </c>
      <c r="L2010" s="444">
        <f t="shared" ca="1" si="119"/>
        <v>-1081609411.4235804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-1081609411.4235804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-4506705.8809315851</v>
      </c>
      <c r="L2011" s="444">
        <f t="shared" ca="1" si="119"/>
        <v>-1086116117.304512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-1086116117.304512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-4525483.8221021332</v>
      </c>
      <c r="L2012" s="444">
        <f t="shared" ca="1" si="119"/>
        <v>-1090641601.1266141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-1090641601.1266141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-4544340.0046942253</v>
      </c>
      <c r="L2013" s="444">
        <f t="shared" ca="1" si="119"/>
        <v>-1095185941.1313083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-1095185941.1313083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-4563274.7547137849</v>
      </c>
      <c r="L2014" s="444">
        <f t="shared" ca="1" si="119"/>
        <v>-1099749215.8860221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-1099749215.8860221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-4582288.399525092</v>
      </c>
      <c r="L2015" s="444">
        <f t="shared" ca="1" si="119"/>
        <v>-1104331504.2855473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-1104331504.2855473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-4601381.267856447</v>
      </c>
      <c r="L2016" s="444">
        <f t="shared" ca="1" si="119"/>
        <v>-1108932885.5534036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-1108932885.5534036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-4620553.6898058485</v>
      </c>
      <c r="L2017" s="444">
        <f t="shared" ca="1" si="119"/>
        <v>-1113553439.2432094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-1113553439.2432094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-4639805.9968467057</v>
      </c>
      <c r="L2018" s="444">
        <f t="shared" ca="1" si="119"/>
        <v>-1118193245.240056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-1118193245.240056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-4659138.5218335669</v>
      </c>
      <c r="L2019" s="444">
        <f t="shared" ca="1" si="119"/>
        <v>-1122852383.7618897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-1122852383.7618897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-4678551.5990078738</v>
      </c>
      <c r="L2020" s="444">
        <f t="shared" ca="1" si="119"/>
        <v>-1127530935.3608975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-1127530935.3608975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-4698045.5640037395</v>
      </c>
      <c r="L2021" s="444">
        <f t="shared" ca="1" si="119"/>
        <v>-1132228980.9249012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-1132228980.9249012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-4717620.7538537551</v>
      </c>
      <c r="L2022" s="444">
        <f t="shared" ca="1" si="119"/>
        <v>-1136946601.678755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-1136946601.678755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-4737277.5069948127</v>
      </c>
      <c r="L2023" s="444">
        <f t="shared" ca="1" si="119"/>
        <v>-1141683879.1857498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-1141683879.1857498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-4757016.1632739576</v>
      </c>
      <c r="L2024" s="444">
        <f t="shared" ca="1" si="119"/>
        <v>-1146440895.3490238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-1146440895.3490238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-4776837.0639542658</v>
      </c>
      <c r="L2025" s="444">
        <f t="shared" ca="1" si="119"/>
        <v>-1151217732.4129782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-1151217732.4129782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-4796740.5517207421</v>
      </c>
      <c r="L2026" s="444">
        <f t="shared" ca="1" si="119"/>
        <v>-1156014472.964699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-1156014472.964699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-4816726.9706862457</v>
      </c>
      <c r="L2027" s="444">
        <f t="shared" ca="1" si="119"/>
        <v>-1160831199.9353852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-1160831199.9353852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-4836796.6663974384</v>
      </c>
      <c r="L2028" s="444">
        <f t="shared" ca="1" si="119"/>
        <v>-1165667996.6017826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-1165667996.6017826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-4856949.9858407602</v>
      </c>
      <c r="L2029" s="444">
        <f t="shared" ca="1" si="119"/>
        <v>-1170524946.5876234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-1170524946.5876234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-4877187.2774484307</v>
      </c>
      <c r="L2030" s="444">
        <f t="shared" ca="1" si="119"/>
        <v>-1175402133.8650718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-1175402133.8650718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-4897508.8911044654</v>
      </c>
      <c r="L2031" s="444">
        <f t="shared" ca="1" si="119"/>
        <v>-1180299642.7561762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-1180299642.7561762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-4917915.1781507339</v>
      </c>
      <c r="L2032" s="444">
        <f t="shared" ca="1" si="119"/>
        <v>-1185217557.9343269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-1185217557.9343269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-4938406.4913930288</v>
      </c>
      <c r="L2033" s="444">
        <f t="shared" ca="1" si="119"/>
        <v>-1190155964.42572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-1190155964.42572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-4958983.1851071669</v>
      </c>
      <c r="L2034" s="444">
        <f t="shared" ca="1" si="119"/>
        <v>-1195114947.6108272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-1195114947.6108272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-4979645.6150451135</v>
      </c>
      <c r="L2035" s="444">
        <f t="shared" ca="1" si="119"/>
        <v>-1200094593.2258723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-1200094593.2258723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-5000394.1384411342</v>
      </c>
      <c r="L2036" s="444">
        <f t="shared" ca="1" si="119"/>
        <v>-1205094987.3643134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-1205094987.3643134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-5021229.1140179727</v>
      </c>
      <c r="L2037" s="444">
        <f t="shared" ca="1" si="119"/>
        <v>-1210116216.4783313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-1210116216.4783313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-5042150.9019930474</v>
      </c>
      <c r="L2038" s="444">
        <f t="shared" ca="1" si="119"/>
        <v>-1215158367.3803244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-1215158367.3803244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-5063159.8640846852</v>
      </c>
      <c r="L2039" s="444">
        <f t="shared" ca="1" si="119"/>
        <v>-1220221527.2444091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-1220221527.2444091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-5084256.3635183712</v>
      </c>
      <c r="L2040" s="444">
        <f t="shared" ca="1" si="119"/>
        <v>-1225305783.6079276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-1225305783.6079276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-5105440.7650330318</v>
      </c>
      <c r="L2041" s="444">
        <f t="shared" ca="1" si="119"/>
        <v>-1230411224.3729606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-1230411224.3729606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-5126713.4348873356</v>
      </c>
      <c r="L2042" s="444">
        <f t="shared" ca="1" si="119"/>
        <v>-1235537937.807848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-1235537937.807848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-5148074.7408660334</v>
      </c>
      <c r="L2043" s="444">
        <f t="shared" ca="1" si="119"/>
        <v>-1240686012.5487139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-1240686012.5487139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-5169525.0522863083</v>
      </c>
      <c r="L2044" s="444">
        <f t="shared" ca="1" si="119"/>
        <v>-1245855537.6010003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-1245855537.6010003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-5191064.7400041679</v>
      </c>
      <c r="L2045" s="444">
        <f t="shared" ca="1" si="119"/>
        <v>-1251046602.3410044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-1251046602.3410044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-5212694.1764208516</v>
      </c>
      <c r="L2046" s="444">
        <f t="shared" ca="1" si="119"/>
        <v>-1256259296.5174253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-1256259296.5174253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-5234413.7354892716</v>
      </c>
      <c r="L2047" s="444">
        <f t="shared" ca="1" si="119"/>
        <v>-1261493710.2529147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-1261493710.2529147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-5256223.792720478</v>
      </c>
      <c r="L2048" s="444">
        <f t="shared" ref="L2048:L2302" ca="1" si="124">I2048-J2048+K2048</f>
        <v>-1266749934.0456352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-1266749934.0456352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-5278124.7251901468</v>
      </c>
      <c r="L2049" s="444">
        <f t="shared" ca="1" si="124"/>
        <v>-1272028058.7708254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-1272028058.7708254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-5300116.9115451053</v>
      </c>
      <c r="L2050" s="444">
        <f t="shared" ca="1" si="124"/>
        <v>-1277328175.6823704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-1277328175.6823704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-5322200.7320098765</v>
      </c>
      <c r="L2051" s="444">
        <f t="shared" ca="1" si="124"/>
        <v>-1282650376.4143803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-1282650376.4143803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-5344376.5683932509</v>
      </c>
      <c r="L2052" s="444">
        <f t="shared" ca="1" si="124"/>
        <v>-1287994752.9827735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-1287994752.9827735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-5366644.8040948901</v>
      </c>
      <c r="L2053" s="444">
        <f t="shared" ca="1" si="124"/>
        <v>-1293361397.7868683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-1293361397.7868683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-5389005.8241119515</v>
      </c>
      <c r="L2054" s="444">
        <f t="shared" ca="1" si="124"/>
        <v>-1298750403.6109803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-1298750403.6109803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-5411460.0150457509</v>
      </c>
      <c r="L2055" s="444">
        <f t="shared" ca="1" si="124"/>
        <v>-1304161863.6260259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-1304161863.6260259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-5434007.765108441</v>
      </c>
      <c r="L2056" s="444">
        <f t="shared" ca="1" si="124"/>
        <v>-1309595871.3911343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-1309595871.3911343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-5456649.4641297264</v>
      </c>
      <c r="L2057" s="444">
        <f t="shared" ca="1" si="124"/>
        <v>-1315052520.8552639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-1315052520.8552639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-5479385.5035635997</v>
      </c>
      <c r="L2058" s="444">
        <f t="shared" ca="1" si="124"/>
        <v>-1320531906.3588276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-1320531906.3588276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-5502216.2764951149</v>
      </c>
      <c r="L2059" s="444">
        <f t="shared" ca="1" si="124"/>
        <v>-1326034122.6353228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-1326034122.6353228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-5525142.1776471781</v>
      </c>
      <c r="L2060" s="444">
        <f t="shared" ca="1" si="124"/>
        <v>-1331559264.8129699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-1331559264.8129699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-5548163.6033873744</v>
      </c>
      <c r="L2061" s="444">
        <f t="shared" ca="1" si="124"/>
        <v>-1337107428.4163573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-1337107428.4163573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-5571280.9517348222</v>
      </c>
      <c r="L2062" s="444">
        <f t="shared" ca="1" si="124"/>
        <v>-1342678709.3680921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-1342678709.3680921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-5594494.6223670505</v>
      </c>
      <c r="L2063" s="444">
        <f t="shared" ca="1" si="124"/>
        <v>-1348273203.9904592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-1348273203.9904592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-5617805.0166269131</v>
      </c>
      <c r="L2064" s="444">
        <f t="shared" ca="1" si="124"/>
        <v>-1353891009.007086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-1353891009.007086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-5641212.5375295253</v>
      </c>
      <c r="L2065" s="444">
        <f t="shared" ca="1" si="124"/>
        <v>-1359532221.5446155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-1359532221.5446155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-5664717.5897692312</v>
      </c>
      <c r="L2066" s="444">
        <f t="shared" ca="1" si="124"/>
        <v>-1365196939.1343846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-1365196939.1343846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-5688320.5797266029</v>
      </c>
      <c r="L2067" s="444">
        <f t="shared" ca="1" si="124"/>
        <v>-1370885259.7141113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-1370885259.7141113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-5712021.9154754635</v>
      </c>
      <c r="L2068" s="444">
        <f t="shared" ca="1" si="124"/>
        <v>-1376597281.6295867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-1376597281.6295867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-5735822.0067899441</v>
      </c>
      <c r="L2069" s="444">
        <f t="shared" ca="1" si="124"/>
        <v>-1382333103.6363766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-1382333103.6363766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-5759721.2651515696</v>
      </c>
      <c r="L2070" s="444">
        <f t="shared" ca="1" si="124"/>
        <v>-1388092824.9015281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-1388092824.9015281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-5783720.1037563672</v>
      </c>
      <c r="L2071" s="444">
        <f t="shared" ca="1" si="124"/>
        <v>-1393876545.0052845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-1393876545.0052845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-5807818.9375220193</v>
      </c>
      <c r="L2072" s="444">
        <f t="shared" ca="1" si="124"/>
        <v>-1399684363.9428065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-1399684363.9428065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-5832018.1830950268</v>
      </c>
      <c r="L2073" s="444">
        <f t="shared" ca="1" si="124"/>
        <v>-1405516382.1259015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-1405516382.1259015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-5856318.2588579226</v>
      </c>
      <c r="L2074" s="444">
        <f t="shared" ca="1" si="124"/>
        <v>-1411372700.3847594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-1411372700.3847594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-5880719.5849364977</v>
      </c>
      <c r="L2075" s="444">
        <f t="shared" ca="1" si="124"/>
        <v>-1417253419.9696958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-1417253419.9696958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-5905222.5832070662</v>
      </c>
      <c r="L2076" s="444">
        <f t="shared" ca="1" si="124"/>
        <v>-1423158642.5529029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-1423158642.5529029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-5929827.6773037622</v>
      </c>
      <c r="L2077" s="444">
        <f t="shared" ca="1" si="124"/>
        <v>-1429088470.2302067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-1429088470.2302067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-5954535.2926258612</v>
      </c>
      <c r="L2078" s="444">
        <f t="shared" ca="1" si="124"/>
        <v>-1435043005.5228326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-1435043005.5228326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-5979345.8563451357</v>
      </c>
      <c r="L2079" s="444">
        <f t="shared" ca="1" si="124"/>
        <v>-1441022351.3791778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-1441022351.3791778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-6004259.7974132411</v>
      </c>
      <c r="L2080" s="444">
        <f t="shared" ca="1" si="124"/>
        <v>-1447026611.1765912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-1447026611.1765912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-6029277.5465691295</v>
      </c>
      <c r="L2081" s="444">
        <f t="shared" ca="1" si="124"/>
        <v>-1453055888.7231603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-1453055888.7231603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-6054399.5363465007</v>
      </c>
      <c r="L2082" s="444">
        <f t="shared" ca="1" si="124"/>
        <v>-1459110288.2595067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-1459110288.2595067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-6079626.2010812778</v>
      </c>
      <c r="L2083" s="444">
        <f t="shared" ca="1" si="124"/>
        <v>-1465189914.460588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-1465189914.460588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-6104957.9769191165</v>
      </c>
      <c r="L2084" s="444">
        <f t="shared" ca="1" si="124"/>
        <v>-1471294872.4375072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-1471294872.4375072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-6130395.3018229464</v>
      </c>
      <c r="L2085" s="444">
        <f t="shared" ca="1" si="124"/>
        <v>-1477425267.7393301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-1477425267.7393301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-6155938.615580542</v>
      </c>
      <c r="L2086" s="444">
        <f t="shared" ca="1" si="124"/>
        <v>-1483581206.3549106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-1483581206.3549106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-6181588.3598121274</v>
      </c>
      <c r="L2087" s="444">
        <f t="shared" ca="1" si="124"/>
        <v>-1489762794.7147226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-1489762794.7147226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-6207344.9779780107</v>
      </c>
      <c r="L2088" s="444">
        <f t="shared" ca="1" si="124"/>
        <v>-1495970139.6927006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-1495970139.6927006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-6233208.9153862521</v>
      </c>
      <c r="L2089" s="444">
        <f t="shared" ca="1" si="124"/>
        <v>-1502203348.6080868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-1502203348.6080868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-6259180.6192003619</v>
      </c>
      <c r="L2090" s="444">
        <f t="shared" ca="1" si="124"/>
        <v>-1508462529.2272873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-1508462529.2272873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-6285260.5384470299</v>
      </c>
      <c r="L2091" s="444">
        <f t="shared" ca="1" si="124"/>
        <v>-1514747789.7657344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-1514747789.7657344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-6311449.1240238938</v>
      </c>
      <c r="L2092" s="444">
        <f t="shared" ca="1" si="124"/>
        <v>-1521059238.8897583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-1521059238.8897583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-6337746.8287073262</v>
      </c>
      <c r="L2093" s="444">
        <f t="shared" ca="1" si="124"/>
        <v>-1527396985.7184656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-1527396985.7184656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-6364154.107160273</v>
      </c>
      <c r="L2094" s="444">
        <f t="shared" ca="1" si="124"/>
        <v>-1533761139.8256259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-1533761139.8256259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-6390671.4159401078</v>
      </c>
      <c r="L2095" s="444">
        <f t="shared" ca="1" si="124"/>
        <v>-1540151811.2415659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-1540151811.2415659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-6417299.2135065245</v>
      </c>
      <c r="L2096" s="444">
        <f t="shared" ca="1" si="124"/>
        <v>-1546569110.4550724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-1546569110.4550724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-6444037.9602294685</v>
      </c>
      <c r="L2097" s="444">
        <f t="shared" ca="1" si="124"/>
        <v>-1553013148.4153018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-1553013148.4153018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-6470888.1183970906</v>
      </c>
      <c r="L2098" s="444">
        <f t="shared" ca="1" si="124"/>
        <v>-1559484036.5336988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-1559484036.5336988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-6497850.1522237454</v>
      </c>
      <c r="L2099" s="444">
        <f t="shared" ca="1" si="124"/>
        <v>-1565981886.6859226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-1565981886.6859226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-6524924.5278580105</v>
      </c>
      <c r="L2100" s="444">
        <f t="shared" ca="1" si="124"/>
        <v>-1572506811.2137806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-1572506811.2137806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-6552111.7133907527</v>
      </c>
      <c r="L2101" s="444">
        <f t="shared" ca="1" si="124"/>
        <v>-1579058922.9271715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-1579058922.9271715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-6579412.1788632143</v>
      </c>
      <c r="L2102" s="444">
        <f t="shared" ca="1" si="124"/>
        <v>-1585638335.1060348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-1585638335.1060348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-6606826.396275145</v>
      </c>
      <c r="L2103" s="444">
        <f t="shared" ca="1" si="124"/>
        <v>-1592245161.5023098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-1592245161.5023098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-6634354.8395929579</v>
      </c>
      <c r="L2104" s="444">
        <f t="shared" ca="1" si="124"/>
        <v>-1598879516.3419027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-1598879516.3419027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-6661997.9847579282</v>
      </c>
      <c r="L2105" s="444">
        <f t="shared" ca="1" si="124"/>
        <v>-1605541514.3266606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-1605541514.3266606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-6689756.3096944196</v>
      </c>
      <c r="L2106" s="444">
        <f t="shared" ca="1" si="124"/>
        <v>-1612231270.6363552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-1612231270.6363552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-6717630.2943181461</v>
      </c>
      <c r="L2107" s="444">
        <f t="shared" ca="1" si="124"/>
        <v>-1618948900.9306734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-1618948900.9306734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-6745620.4205444725</v>
      </c>
      <c r="L2108" s="444">
        <f t="shared" ca="1" si="124"/>
        <v>-1625694521.3512177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-1625694521.3512177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-6773727.1722967401</v>
      </c>
      <c r="L2109" s="444">
        <f t="shared" ca="1" si="124"/>
        <v>-1632468248.5235145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-1632468248.5235145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-6801951.0355146434</v>
      </c>
      <c r="L2110" s="444">
        <f t="shared" ca="1" si="124"/>
        <v>-1639270199.5590291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-1639270199.5590291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-6830292.4981626207</v>
      </c>
      <c r="L2111" s="444">
        <f t="shared" ca="1" si="124"/>
        <v>-1646100492.0571916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-1646100492.0571916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-6858752.0502382983</v>
      </c>
      <c r="L2112" s="444">
        <f t="shared" ca="1" si="124"/>
        <v>-1652959244.10743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-1652959244.10743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-6887330.1837809579</v>
      </c>
      <c r="L2113" s="444">
        <f t="shared" ca="1" si="124"/>
        <v>-1659846574.2912109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-1659846574.2912109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-6916027.3928800449</v>
      </c>
      <c r="L2114" s="444">
        <f t="shared" ca="1" si="124"/>
        <v>-1666762601.6840909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-1666762601.6840909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-6944844.1736837113</v>
      </c>
      <c r="L2115" s="444">
        <f t="shared" ca="1" si="124"/>
        <v>-1673707445.8577745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-1673707445.8577745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-6973781.0244073933</v>
      </c>
      <c r="L2116" s="444">
        <f t="shared" ca="1" si="124"/>
        <v>-1680681226.8821819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-1680681226.8821819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-7002838.4453424243</v>
      </c>
      <c r="L2117" s="444">
        <f t="shared" ca="1" si="124"/>
        <v>-1687684065.3275244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-1687684065.3275244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-7032016.9388646847</v>
      </c>
      <c r="L2118" s="444">
        <f t="shared" ca="1" si="124"/>
        <v>-1694716082.2663891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-1694716082.2663891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-7061317.0094432877</v>
      </c>
      <c r="L2119" s="444">
        <f t="shared" ca="1" si="124"/>
        <v>-1701777399.2758324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-1701777399.2758324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-7090739.163649302</v>
      </c>
      <c r="L2120" s="444">
        <f t="shared" ca="1" si="124"/>
        <v>-1708868138.4394817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-1708868138.4394817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-7120283.9101645062</v>
      </c>
      <c r="L2121" s="444">
        <f t="shared" ca="1" si="124"/>
        <v>-1715988422.3496463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-1715988422.3496463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-7149951.7597901924</v>
      </c>
      <c r="L2122" s="444">
        <f t="shared" ca="1" si="124"/>
        <v>-1723138374.1094365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-1723138374.1094365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-7179743.2254559863</v>
      </c>
      <c r="L2123" s="444">
        <f t="shared" ca="1" si="124"/>
        <v>-1730318117.3348925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-1730318117.3348925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-7209658.8222287176</v>
      </c>
      <c r="L2124" s="444">
        <f t="shared" ca="1" si="124"/>
        <v>-1737527776.1571212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-1737527776.1571212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-7239699.0673213378</v>
      </c>
      <c r="L2125" s="444">
        <f t="shared" ca="1" si="124"/>
        <v>-1744767475.2244425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-1744767475.2244425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-7269864.4801018443</v>
      </c>
      <c r="L2126" s="444">
        <f t="shared" ca="1" si="124"/>
        <v>-1752037339.7045443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-1752037339.7045443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-7300155.582102268</v>
      </c>
      <c r="L2127" s="444">
        <f t="shared" ca="1" si="124"/>
        <v>-1759337495.2866466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-1759337495.2866466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-7330572.8970276937</v>
      </c>
      <c r="L2128" s="444">
        <f t="shared" ca="1" si="124"/>
        <v>-1766668068.1836743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-1766668068.1836743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-7361116.9507653099</v>
      </c>
      <c r="L2129" s="444">
        <f t="shared" ca="1" si="124"/>
        <v>-1774029185.1344397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-1774029185.1344397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-7391788.2713934984</v>
      </c>
      <c r="L2130" s="444">
        <f t="shared" ca="1" si="124"/>
        <v>-1781420973.4058332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-1781420973.4058332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-7422587.3891909719</v>
      </c>
      <c r="L2131" s="444">
        <f t="shared" ca="1" si="124"/>
        <v>-1788843560.7950242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-1788843560.7950242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-7453514.8366459338</v>
      </c>
      <c r="L2132" s="444">
        <f t="shared" ca="1" si="124"/>
        <v>-1796297075.63167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-1796297075.63167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-7484571.1484652916</v>
      </c>
      <c r="L2133" s="444">
        <f t="shared" ca="1" si="124"/>
        <v>-1803781646.7801354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-1803781646.7801354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-7515756.861583896</v>
      </c>
      <c r="L2134" s="444">
        <f t="shared" ca="1" si="124"/>
        <v>-1811297403.6417193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-1811297403.6417193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-7547072.5151738301</v>
      </c>
      <c r="L2135" s="444">
        <f t="shared" ca="1" si="124"/>
        <v>-1818844476.1568933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-1818844476.1568933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-7578518.6506537218</v>
      </c>
      <c r="L2136" s="444">
        <f t="shared" ca="1" si="124"/>
        <v>-1826422994.8075471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-1826422994.8075471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-7610095.8116981126</v>
      </c>
      <c r="L2137" s="444">
        <f t="shared" ca="1" si="124"/>
        <v>-1834033090.6192453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-1834033090.6192453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-7641804.5442468561</v>
      </c>
      <c r="L2138" s="444">
        <f t="shared" ca="1" si="124"/>
        <v>-1841674895.1634922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-1841674895.1634922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-7673645.3965145508</v>
      </c>
      <c r="L2139" s="444">
        <f t="shared" ca="1" si="124"/>
        <v>-1849348540.5600069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-1849348540.5600069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-7705618.9190000296</v>
      </c>
      <c r="L2140" s="444">
        <f t="shared" ca="1" si="124"/>
        <v>-1857054159.4790068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-1857054159.4790068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-7737725.6644958612</v>
      </c>
      <c r="L2141" s="444">
        <f t="shared" ca="1" si="124"/>
        <v>-1864791885.1435027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-1864791885.1435027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-7769966.1880979277</v>
      </c>
      <c r="L2142" s="444">
        <f t="shared" ca="1" si="124"/>
        <v>-1872561851.3316007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-1872561851.3316007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-7802341.0472150017</v>
      </c>
      <c r="L2143" s="444">
        <f t="shared" ca="1" si="124"/>
        <v>-1880364192.3788157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-1880364192.3788157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-7834850.8015783979</v>
      </c>
      <c r="L2144" s="444">
        <f t="shared" ca="1" si="124"/>
        <v>-1888199043.1803939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-1888199043.1803939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-7867496.0132516427</v>
      </c>
      <c r="L2145" s="444">
        <f t="shared" ca="1" si="124"/>
        <v>-1896066539.1936455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-1896066539.1936455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-7900277.2466401905</v>
      </c>
      <c r="L2146" s="444">
        <f t="shared" ca="1" si="124"/>
        <v>-1903966816.4402857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-1903966816.4402857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-7933195.0685011903</v>
      </c>
      <c r="L2147" s="444">
        <f t="shared" ca="1" si="124"/>
        <v>-1911900011.5087869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-1911900011.5087869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-7966250.0479532778</v>
      </c>
      <c r="L2148" s="444">
        <f t="shared" ca="1" si="124"/>
        <v>-1919866261.5567403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-1919866261.5567403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-7999442.7564864168</v>
      </c>
      <c r="L2149" s="444">
        <f t="shared" ca="1" si="124"/>
        <v>-1927865704.3132267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-1927865704.3132267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-8032773.7679717774</v>
      </c>
      <c r="L2150" s="444">
        <f t="shared" ca="1" si="124"/>
        <v>-1935898478.0811985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-1935898478.0811985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-8066243.6586716613</v>
      </c>
      <c r="L2151" s="444">
        <f t="shared" ca="1" si="124"/>
        <v>-1943964721.7398701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-1943964721.7398701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-8099853.0072494578</v>
      </c>
      <c r="L2152" s="444">
        <f t="shared" ca="1" si="124"/>
        <v>-1952064574.7471194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-1952064574.7471194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-8133602.3947796645</v>
      </c>
      <c r="L2153" s="444">
        <f t="shared" ca="1" si="124"/>
        <v>-1960198177.1418991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-1960198177.1418991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-8167492.4047579132</v>
      </c>
      <c r="L2154" s="444">
        <f t="shared" ca="1" si="124"/>
        <v>-1968365669.5466571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-1968365669.5466571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-8201523.6231110701</v>
      </c>
      <c r="L2155" s="444">
        <f t="shared" ca="1" si="124"/>
        <v>-1976567193.1697681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-1976567193.1697681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-8235696.6382073667</v>
      </c>
      <c r="L2156" s="444">
        <f t="shared" ca="1" si="124"/>
        <v>-1984802889.8079755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-1984802889.8079755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-8270012.0408665659</v>
      </c>
      <c r="L2157" s="444">
        <f t="shared" ca="1" si="124"/>
        <v>-1993072901.8488421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-1993072901.8488421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-8304470.4243701743</v>
      </c>
      <c r="L2158" s="444">
        <f t="shared" ca="1" si="124"/>
        <v>-2001377372.2732124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-2001377372.2732124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-8339072.3844717182</v>
      </c>
      <c r="L2159" s="444">
        <f t="shared" ca="1" si="124"/>
        <v>-2009716444.6576841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-2009716444.6576841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-8373818.5194070172</v>
      </c>
      <c r="L2160" s="444">
        <f t="shared" ca="1" si="124"/>
        <v>-2018090263.1770911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-2018090263.1770911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-8408709.4299045466</v>
      </c>
      <c r="L2161" s="444">
        <f t="shared" ca="1" si="124"/>
        <v>-2026498972.6069956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-2026498972.6069956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-8443745.7191958148</v>
      </c>
      <c r="L2162" s="444">
        <f t="shared" ca="1" si="124"/>
        <v>-2034942718.3261914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-2034942718.3261914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-8478927.9930257984</v>
      </c>
      <c r="L2163" s="444">
        <f t="shared" ca="1" si="124"/>
        <v>-2043421646.3192172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-2043421646.3192172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-8514256.8596634045</v>
      </c>
      <c r="L2164" s="444">
        <f t="shared" ca="1" si="124"/>
        <v>-2051935903.1788807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-2051935903.1788807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-8549732.9299120028</v>
      </c>
      <c r="L2165" s="444">
        <f t="shared" ca="1" si="124"/>
        <v>-2060485636.1087928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-2060485636.1087928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-8585356.8171199691</v>
      </c>
      <c r="L2166" s="444">
        <f t="shared" ca="1" si="124"/>
        <v>-2069070992.9259129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-2069070992.9259129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-8621129.1371913049</v>
      </c>
      <c r="L2167" s="444">
        <f t="shared" ca="1" si="124"/>
        <v>-2077692122.0631042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-2077692122.0631042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-8657050.5085962676</v>
      </c>
      <c r="L2168" s="444">
        <f t="shared" ca="1" si="124"/>
        <v>-2086349172.5717003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-2086349172.5717003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-8693121.5523820855</v>
      </c>
      <c r="L2169" s="444">
        <f t="shared" ca="1" si="124"/>
        <v>-2095042294.1240823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-2095042294.1240823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-8729342.8921836745</v>
      </c>
      <c r="L2170" s="444">
        <f t="shared" ca="1" si="124"/>
        <v>-2103771637.0162661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-2103771637.0162661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-8765715.154234441</v>
      </c>
      <c r="L2171" s="444">
        <f t="shared" ca="1" si="124"/>
        <v>-2112537352.1705005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-2112537352.1705005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-8802238.9673770852</v>
      </c>
      <c r="L2172" s="444">
        <f t="shared" ca="1" si="124"/>
        <v>-2121339591.1378777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-2121339591.1378777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-8838914.9630744904</v>
      </c>
      <c r="L2173" s="444">
        <f t="shared" ca="1" si="124"/>
        <v>-2130178506.1009521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-2130178506.1009521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-8875743.7754206341</v>
      </c>
      <c r="L2174" s="444">
        <f t="shared" ca="1" si="124"/>
        <v>-2139054249.8763728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-2139054249.8763728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-8912726.0411515534</v>
      </c>
      <c r="L2175" s="444">
        <f t="shared" ca="1" si="124"/>
        <v>-2147966975.9175243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-2147966975.9175243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-8949862.3996563517</v>
      </c>
      <c r="L2176" s="444">
        <f t="shared" ca="1" si="124"/>
        <v>-2156916838.3171806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-2156916838.3171806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-8987153.492988253</v>
      </c>
      <c r="L2177" s="444">
        <f t="shared" ca="1" si="124"/>
        <v>-2165903991.8101687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-2165903991.8101687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-9024599.9658757038</v>
      </c>
      <c r="L2178" s="444">
        <f t="shared" ca="1" si="124"/>
        <v>-2174928591.7760444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-2174928591.7760444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-9062202.4657335188</v>
      </c>
      <c r="L2179" s="444">
        <f t="shared" ca="1" si="124"/>
        <v>-2183990794.2417779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-2183990794.2417779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-9099961.6426740736</v>
      </c>
      <c r="L2180" s="444">
        <f t="shared" ca="1" si="124"/>
        <v>-2193090755.8844519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-2193090755.8844519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-9137878.1495185494</v>
      </c>
      <c r="L2181" s="444">
        <f t="shared" ca="1" si="124"/>
        <v>-2202228634.0339704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-2202228634.0339704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-9175952.6418082099</v>
      </c>
      <c r="L2182" s="444">
        <f t="shared" ca="1" si="124"/>
        <v>-2211404586.6757784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-2211404586.6757784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-9214185.7778157424</v>
      </c>
      <c r="L2183" s="444">
        <f t="shared" ca="1" si="124"/>
        <v>-2220618772.4535942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-2220618772.4535942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-9252578.2185566425</v>
      </c>
      <c r="L2184" s="444">
        <f t="shared" ca="1" si="124"/>
        <v>-2229871350.6721506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-2229871350.6721506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-9291130.6278006267</v>
      </c>
      <c r="L2185" s="444">
        <f t="shared" ca="1" si="124"/>
        <v>-2239162481.2999511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-2239162481.2999511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-9329843.6720831301</v>
      </c>
      <c r="L2186" s="444">
        <f t="shared" ca="1" si="124"/>
        <v>-2248492324.972034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-2248492324.972034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-9368718.0207168087</v>
      </c>
      <c r="L2187" s="444">
        <f t="shared" ca="1" si="124"/>
        <v>-2257861042.9927506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-2257861042.9927506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-9407754.3458031267</v>
      </c>
      <c r="L2188" s="444">
        <f t="shared" ca="1" si="124"/>
        <v>-2267268797.3385539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-2267268797.3385539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-9446953.3222439736</v>
      </c>
      <c r="L2189" s="444">
        <f t="shared" ca="1" si="124"/>
        <v>-2276715750.6607981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-2276715750.6607981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-9486315.6277533248</v>
      </c>
      <c r="L2190" s="444">
        <f t="shared" ca="1" si="124"/>
        <v>-2286202066.2885513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-2286202066.2885513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-9525841.9428689629</v>
      </c>
      <c r="L2191" s="444">
        <f t="shared" ca="1" si="124"/>
        <v>-2295727908.2314205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-2295727908.2314205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-9565532.9509642515</v>
      </c>
      <c r="L2192" s="444">
        <f t="shared" ca="1" si="124"/>
        <v>-2305293441.182385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-2305293441.182385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-9605389.3382599372</v>
      </c>
      <c r="L2193" s="444">
        <f t="shared" ca="1" si="124"/>
        <v>-2314898830.5206451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-2314898830.5206451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-9645411.7938360218</v>
      </c>
      <c r="L2194" s="444">
        <f t="shared" ca="1" si="124"/>
        <v>-2324544242.3144813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-2324544242.3144813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-9685601.009643672</v>
      </c>
      <c r="L2195" s="444">
        <f t="shared" ca="1" si="124"/>
        <v>-2334229843.3241248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-2334229843.3241248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-9725957.6805171873</v>
      </c>
      <c r="L2196" s="444">
        <f t="shared" ca="1" si="124"/>
        <v>-2343955801.004642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-2343955801.004642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-9766482.5041860081</v>
      </c>
      <c r="L2197" s="444">
        <f t="shared" ca="1" si="124"/>
        <v>-2353722283.5088282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-2353722283.5088282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-9807176.1812867839</v>
      </c>
      <c r="L2198" s="444">
        <f t="shared" ca="1" si="124"/>
        <v>-2363529459.690115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-2363529459.690115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-9848039.4153754786</v>
      </c>
      <c r="L2199" s="444">
        <f t="shared" ca="1" si="124"/>
        <v>-2373377499.1054907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-2373377499.1054907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-9889072.9129395448</v>
      </c>
      <c r="L2200" s="444">
        <f t="shared" ca="1" si="124"/>
        <v>-2383266572.0184302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-2383266572.0184302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-9930277.383410126</v>
      </c>
      <c r="L2201" s="444">
        <f t="shared" ca="1" si="124"/>
        <v>-2393196849.4018402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-2393196849.4018402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-9971653.5391743332</v>
      </c>
      <c r="L2202" s="444">
        <f t="shared" ca="1" si="124"/>
        <v>-2403168502.9410148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-2403168502.9410148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-10013202.095587561</v>
      </c>
      <c r="L2203" s="444">
        <f t="shared" ca="1" si="124"/>
        <v>-2413181705.0366025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-2413181705.0366025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-10054923.770985844</v>
      </c>
      <c r="L2204" s="444">
        <f t="shared" ca="1" si="124"/>
        <v>-2423236628.8075886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-2423236628.8075886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-10096819.286698285</v>
      </c>
      <c r="L2205" s="444">
        <f t="shared" ca="1" si="124"/>
        <v>-2433333448.0942869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-2433333448.0942869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-10138889.367059529</v>
      </c>
      <c r="L2206" s="444">
        <f t="shared" ca="1" si="124"/>
        <v>-2443472337.4613466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-2443472337.4613466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-10181134.739422277</v>
      </c>
      <c r="L2207" s="444">
        <f t="shared" ca="1" si="124"/>
        <v>-2453653472.2007689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-2453653472.2007689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-10223556.134169871</v>
      </c>
      <c r="L2208" s="444">
        <f t="shared" ca="1" si="124"/>
        <v>-2463877028.334939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-2463877028.334939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-10266154.284728913</v>
      </c>
      <c r="L2209" s="444">
        <f t="shared" ca="1" si="124"/>
        <v>-2474143182.619668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-2474143182.619668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-10308929.927581949</v>
      </c>
      <c r="L2210" s="444">
        <f t="shared" ca="1" si="124"/>
        <v>-2484452112.5472498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-2484452112.5472498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-10351883.802280208</v>
      </c>
      <c r="L2211" s="444">
        <f t="shared" ca="1" si="124"/>
        <v>-2494803996.3495302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-2494803996.3495302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-10395016.651456377</v>
      </c>
      <c r="L2212" s="444">
        <f t="shared" ca="1" si="124"/>
        <v>-2505199013.0009866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-2505199013.0009866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-10438329.220837444</v>
      </c>
      <c r="L2213" s="444">
        <f t="shared" ca="1" si="124"/>
        <v>-2515637342.2218242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-2515637342.2218242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-10481822.2592576</v>
      </c>
      <c r="L2214" s="444">
        <f t="shared" ca="1" si="124"/>
        <v>-2526119164.481082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-2526119164.481082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-10525496.518671175</v>
      </c>
      <c r="L2215" s="444">
        <f t="shared" ca="1" si="124"/>
        <v>-2536644660.999753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-2536644660.999753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-10569352.754165638</v>
      </c>
      <c r="L2216" s="444">
        <f t="shared" ca="1" si="124"/>
        <v>-2547214013.7539186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-2547214013.7539186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-10613391.72397466</v>
      </c>
      <c r="L2217" s="444">
        <f t="shared" ca="1" si="124"/>
        <v>-2557827405.4778934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-2557827405.4778934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-10657614.189491222</v>
      </c>
      <c r="L2218" s="444">
        <f t="shared" ca="1" si="124"/>
        <v>-2568485019.6673846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-2568485019.6673846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-10702020.915280769</v>
      </c>
      <c r="L2219" s="444">
        <f t="shared" ca="1" si="124"/>
        <v>-2579187040.5826654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-2579187040.5826654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-10746612.66909444</v>
      </c>
      <c r="L2220" s="444">
        <f t="shared" ca="1" si="124"/>
        <v>-2589933653.25176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-2589933653.25176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-10791390.221882334</v>
      </c>
      <c r="L2221" s="444">
        <f t="shared" ca="1" si="124"/>
        <v>-2600725043.4736423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-2600725043.4736423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-10836354.347806843</v>
      </c>
      <c r="L2222" s="444">
        <f t="shared" ca="1" si="124"/>
        <v>-2611561397.8214493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-2611561397.8214493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-10881505.824256038</v>
      </c>
      <c r="L2223" s="444">
        <f t="shared" ca="1" si="124"/>
        <v>-2622442903.6457052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-2622442903.6457052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-10926845.431857105</v>
      </c>
      <c r="L2224" s="444">
        <f t="shared" ca="1" si="124"/>
        <v>-2633369749.0775623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-2633369749.0775623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-10972373.954489842</v>
      </c>
      <c r="L2225" s="444">
        <f t="shared" ca="1" si="124"/>
        <v>-2644342123.032052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-2644342123.032052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-11018092.179300217</v>
      </c>
      <c r="L2226" s="444">
        <f t="shared" ca="1" si="124"/>
        <v>-2655360215.2113523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-2655360215.2113523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-11064000.896713968</v>
      </c>
      <c r="L2227" s="444">
        <f t="shared" ca="1" si="124"/>
        <v>-2666424216.1080661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-2666424216.1080661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-11110100.900450274</v>
      </c>
      <c r="L2228" s="444">
        <f t="shared" ca="1" si="124"/>
        <v>-2677534317.0085163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-2677534317.0085163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-11156392.987535484</v>
      </c>
      <c r="L2229" s="444">
        <f t="shared" ca="1" si="124"/>
        <v>-2688690709.9960518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-2688690709.9960518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-11202877.958316883</v>
      </c>
      <c r="L2230" s="444">
        <f t="shared" ca="1" si="124"/>
        <v>-2699893587.9543686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-2699893587.9543686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-11249556.616476536</v>
      </c>
      <c r="L2231" s="444">
        <f t="shared" ca="1" si="124"/>
        <v>-2711143144.5708451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-2711143144.5708451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-11296429.769045187</v>
      </c>
      <c r="L2232" s="444">
        <f t="shared" ca="1" si="124"/>
        <v>-2722439574.3398905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-2722439574.3398905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-11343498.22641621</v>
      </c>
      <c r="L2233" s="444">
        <f t="shared" ca="1" si="124"/>
        <v>-2733783072.5663066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-2733783072.5663066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-11390762.802359611</v>
      </c>
      <c r="L2234" s="444">
        <f t="shared" ca="1" si="124"/>
        <v>-2745173835.3686662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-2745173835.3686662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-11438224.314036109</v>
      </c>
      <c r="L2235" s="444">
        <f t="shared" ca="1" si="124"/>
        <v>-2756612059.6827021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-2756612059.6827021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-11485883.582011258</v>
      </c>
      <c r="L2236" s="444">
        <f t="shared" ca="1" si="124"/>
        <v>-2768097943.2647133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-2768097943.2647133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-11533741.430269638</v>
      </c>
      <c r="L2237" s="444">
        <f t="shared" ca="1" si="124"/>
        <v>-2779631684.694983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-2779631684.694983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-11581798.686229095</v>
      </c>
      <c r="L2238" s="444">
        <f t="shared" ca="1" si="124"/>
        <v>-2791213483.3812122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-2791213483.3812122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-11630056.180755051</v>
      </c>
      <c r="L2239" s="444">
        <f t="shared" ca="1" si="124"/>
        <v>-2802843539.5619674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-2802843539.5619674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-11678514.748174865</v>
      </c>
      <c r="L2240" s="444">
        <f t="shared" ca="1" si="124"/>
        <v>-2814522054.310142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-2814522054.310142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-11727175.226292258</v>
      </c>
      <c r="L2241" s="444">
        <f t="shared" ca="1" si="124"/>
        <v>-2826249229.5364342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-2826249229.5364342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-11776038.456401808</v>
      </c>
      <c r="L2242" s="444">
        <f t="shared" ca="1" si="124"/>
        <v>-2838025267.992836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-2838025267.992836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-11825105.283303482</v>
      </c>
      <c r="L2243" s="444">
        <f t="shared" ca="1" si="124"/>
        <v>-2849850373.2761393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-2849850373.2761393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-11874376.555317247</v>
      </c>
      <c r="L2244" s="444">
        <f t="shared" ca="1" si="124"/>
        <v>-2861724749.8314567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-2861724749.8314567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-11923853.124297736</v>
      </c>
      <c r="L2245" s="444">
        <f t="shared" ca="1" si="124"/>
        <v>-2873648602.9557543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-2873648602.9557543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-11973535.845648976</v>
      </c>
      <c r="L2246" s="444">
        <f t="shared" ca="1" si="124"/>
        <v>-2885622138.801403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-2885622138.801403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-12023425.57833918</v>
      </c>
      <c r="L2247" s="444">
        <f t="shared" ca="1" si="124"/>
        <v>-2897645564.3797421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-2897645564.3797421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-12073523.184915593</v>
      </c>
      <c r="L2248" s="444">
        <f t="shared" ca="1" si="124"/>
        <v>-2909719087.5646577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-2909719087.5646577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-12123829.531519407</v>
      </c>
      <c r="L2249" s="444">
        <f t="shared" ca="1" si="124"/>
        <v>-2921842917.0961771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-2921842917.0961771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-12174345.487900738</v>
      </c>
      <c r="L2250" s="444">
        <f t="shared" ca="1" si="124"/>
        <v>-2934017262.5840778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-2934017262.5840778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-12225071.927433658</v>
      </c>
      <c r="L2251" s="444">
        <f t="shared" ca="1" si="124"/>
        <v>-2946242334.5115113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-2946242334.5115113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-12276009.727131298</v>
      </c>
      <c r="L2252" s="444">
        <f t="shared" ca="1" si="124"/>
        <v>-2958518344.2386427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-2958518344.2386427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-12327159.767661011</v>
      </c>
      <c r="L2253" s="444">
        <f t="shared" ca="1" si="124"/>
        <v>-2970845504.0063038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-2970845504.0063038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-12378522.933359599</v>
      </c>
      <c r="L2254" s="444">
        <f t="shared" ca="1" si="124"/>
        <v>-2983224026.9396634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-2983224026.9396634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-12430100.112248598</v>
      </c>
      <c r="L2255" s="444">
        <f t="shared" ca="1" si="124"/>
        <v>-2995654127.0519118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-2995654127.0519118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-12481892.196049633</v>
      </c>
      <c r="L2256" s="444">
        <f t="shared" ca="1" si="124"/>
        <v>-3008136019.2479615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-3008136019.2479615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-12533900.08019984</v>
      </c>
      <c r="L2257" s="444">
        <f t="shared" ca="1" si="124"/>
        <v>-3020669919.3281612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-3020669919.3281612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-12586124.663867338</v>
      </c>
      <c r="L2258" s="444">
        <f t="shared" ca="1" si="124"/>
        <v>-3033256043.9920287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-3033256043.9920287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-12638566.849966787</v>
      </c>
      <c r="L2259" s="444">
        <f t="shared" ca="1" si="124"/>
        <v>-3045894610.8419957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-3045894610.8419957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-12691227.545174982</v>
      </c>
      <c r="L2260" s="444">
        <f t="shared" ca="1" si="124"/>
        <v>-3058585838.3871708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-3058585838.3871708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-12744107.659946544</v>
      </c>
      <c r="L2261" s="444">
        <f t="shared" ca="1" si="124"/>
        <v>-3071329946.0471172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-3071329946.0471172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-12797208.108529655</v>
      </c>
      <c r="L2262" s="444">
        <f t="shared" ca="1" si="124"/>
        <v>-3084127154.1556468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-3084127154.1556468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-12850529.808981862</v>
      </c>
      <c r="L2263" s="444">
        <f t="shared" ca="1" si="124"/>
        <v>-3096977683.9646287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-3096977683.9646287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-12904073.683185954</v>
      </c>
      <c r="L2264" s="444">
        <f t="shared" ca="1" si="124"/>
        <v>-3109881757.6478148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-3109881757.6478148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-12957840.656865895</v>
      </c>
      <c r="L2265" s="444">
        <f t="shared" ca="1" si="124"/>
        <v>-3122839598.3046808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-3122839598.3046808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-13011831.659602836</v>
      </c>
      <c r="L2266" s="444">
        <f t="shared" ca="1" si="124"/>
        <v>-3135851429.9642835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-3135851429.9642835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-13066047.62485118</v>
      </c>
      <c r="L2267" s="444">
        <f t="shared" ca="1" si="124"/>
        <v>-3148917477.5891347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-3148917477.5891347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-13120489.489954729</v>
      </c>
      <c r="L2268" s="444">
        <f t="shared" ca="1" si="124"/>
        <v>-3162037967.0790896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-3162037967.0790896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-13175158.196162874</v>
      </c>
      <c r="L2269" s="444">
        <f t="shared" ca="1" si="124"/>
        <v>-3175213125.2752523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-3175213125.2752523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-13230054.688646885</v>
      </c>
      <c r="L2270" s="444">
        <f t="shared" ca="1" si="124"/>
        <v>-3188443179.9638991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-3188443179.9638991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-13285179.916516246</v>
      </c>
      <c r="L2271" s="444">
        <f t="shared" ca="1" si="124"/>
        <v>-3201728359.8804154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-3201728359.8804154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-13340534.832835063</v>
      </c>
      <c r="L2272" s="444">
        <f t="shared" ca="1" si="124"/>
        <v>-3215068894.7132506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-3215068894.7132506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-13396120.394638544</v>
      </c>
      <c r="L2273" s="444">
        <f t="shared" ca="1" si="124"/>
        <v>-3228465015.1078892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-3228465015.1078892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-13451937.562949538</v>
      </c>
      <c r="L2274" s="444">
        <f t="shared" ca="1" si="124"/>
        <v>-3241916952.6708388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-3241916952.6708388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-13507987.302795162</v>
      </c>
      <c r="L2275" s="444">
        <f t="shared" ca="1" si="124"/>
        <v>-3255424939.9736338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-3255424939.9736338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-13564270.583223473</v>
      </c>
      <c r="L2276" s="444">
        <f t="shared" ca="1" si="124"/>
        <v>-3268989210.5568571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-3268989210.5568571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-13620788.377320237</v>
      </c>
      <c r="L2277" s="444">
        <f t="shared" ca="1" si="124"/>
        <v>-3282609998.9341774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-3282609998.9341774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-13677541.662225738</v>
      </c>
      <c r="L2278" s="444">
        <f t="shared" ca="1" si="124"/>
        <v>-3296287540.5964031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-3296287540.5964031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-13734531.419151679</v>
      </c>
      <c r="L2279" s="444">
        <f t="shared" ca="1" si="124"/>
        <v>-3310022072.0155549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-3310022072.0155549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-13791758.633398145</v>
      </c>
      <c r="L2280" s="444">
        <f t="shared" ca="1" si="124"/>
        <v>-3323813830.648953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-3323813830.648953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-13849224.294370636</v>
      </c>
      <c r="L2281" s="444">
        <f t="shared" ca="1" si="124"/>
        <v>-3337663054.9433236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-3337663054.9433236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-13906929.395597182</v>
      </c>
      <c r="L2282" s="444">
        <f t="shared" ca="1" si="124"/>
        <v>-3351569984.3389206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-3351569984.3389206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-13964874.934745502</v>
      </c>
      <c r="L2283" s="444">
        <f t="shared" ca="1" si="124"/>
        <v>-3365534859.2736659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-3365534859.2736659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-14023061.913640274</v>
      </c>
      <c r="L2284" s="444">
        <f t="shared" ca="1" si="124"/>
        <v>-3379557921.1873064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-3379557921.1873064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-14081491.338280441</v>
      </c>
      <c r="L2285" s="444">
        <f t="shared" ca="1" si="124"/>
        <v>-3393639412.5255871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-3393639412.5255871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-14140164.21885661</v>
      </c>
      <c r="L2286" s="444">
        <f t="shared" ca="1" si="124"/>
        <v>-3407779576.7444439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-3407779576.7444439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-14199081.569768516</v>
      </c>
      <c r="L2287" s="444">
        <f t="shared" ca="1" si="124"/>
        <v>-3421978658.3142123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-3421978658.3142123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-14258244.409642551</v>
      </c>
      <c r="L2288" s="444">
        <f t="shared" ca="1" si="124"/>
        <v>-3436236902.723855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-3436236902.723855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-14317653.761349395</v>
      </c>
      <c r="L2289" s="444">
        <f t="shared" ca="1" si="124"/>
        <v>-3450554556.4852042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-3450554556.4852042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-14377310.652021684</v>
      </c>
      <c r="L2290" s="444">
        <f t="shared" ca="1" si="124"/>
        <v>-3464931867.1372261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-3464931867.1372261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-14437216.113071777</v>
      </c>
      <c r="L2291" s="444">
        <f t="shared" ca="1" si="124"/>
        <v>-3479369083.250298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-3479369083.250298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-14497371.180209573</v>
      </c>
      <c r="L2292" s="444">
        <f t="shared" ca="1" si="124"/>
        <v>-3493866454.4305077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-3493866454.4305077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-14557776.893460449</v>
      </c>
      <c r="L2293" s="444">
        <f t="shared" ca="1" si="124"/>
        <v>-3508424231.3239679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-3508424231.3239679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-14618434.297183199</v>
      </c>
      <c r="L2294" s="444">
        <f t="shared" ca="1" si="124"/>
        <v>-3523042665.621151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-3523042665.621151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-14679344.440088127</v>
      </c>
      <c r="L2295" s="444">
        <f t="shared" ca="1" si="124"/>
        <v>-3537722010.0612392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-3537722010.0612392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-14740508.375255162</v>
      </c>
      <c r="L2296" s="444">
        <f t="shared" ca="1" si="124"/>
        <v>-3552462518.4364944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-3552462518.4364944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-14801927.160152059</v>
      </c>
      <c r="L2297" s="444">
        <f t="shared" ca="1" si="124"/>
        <v>-3567264445.5966463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-3567264445.5966463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-14863601.85665269</v>
      </c>
      <c r="L2298" s="444">
        <f t="shared" ca="1" si="124"/>
        <v>-3582128047.453299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-3582128047.453299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-14925533.531055413</v>
      </c>
      <c r="L2299" s="444">
        <f t="shared" ca="1" si="124"/>
        <v>-3597053580.9843545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-3597053580.9843545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-14987723.254101478</v>
      </c>
      <c r="L2300" s="444">
        <f t="shared" ca="1" si="124"/>
        <v>-3612041304.2384558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-3612041304.2384558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-15050172.100993566</v>
      </c>
      <c r="L2301" s="444">
        <f t="shared" ca="1" si="124"/>
        <v>-3627091476.3394494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-3627091476.3394494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-15112881.151414372</v>
      </c>
      <c r="L2302" s="444">
        <f t="shared" ca="1" si="124"/>
        <v>-3642204357.4908638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-3642204357.4908638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-15175851.489545267</v>
      </c>
      <c r="L2303" s="444">
        <f t="shared" ref="L2303:L2557" ca="1" si="129">I2303-J2303+K2303</f>
        <v>-3657380208.9804091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-3657380208.9804091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-15239084.204085037</v>
      </c>
      <c r="L2304" s="444">
        <f t="shared" ca="1" si="129"/>
        <v>-3672619293.184494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-3672619293.184494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-15302580.388268724</v>
      </c>
      <c r="L2305" s="444">
        <f t="shared" ca="1" si="129"/>
        <v>-3687921873.572763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-3687921873.572763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-15366341.139886513</v>
      </c>
      <c r="L2306" s="444">
        <f t="shared" ca="1" si="129"/>
        <v>-3703288214.7126493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-3703288214.7126493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-15430367.561302707</v>
      </c>
      <c r="L2307" s="444">
        <f t="shared" ca="1" si="129"/>
        <v>-3718718582.273952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-3718718582.273952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-15494660.759474799</v>
      </c>
      <c r="L2308" s="444">
        <f t="shared" ca="1" si="129"/>
        <v>-3734213243.0334268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-3734213243.0334268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-15559221.845972613</v>
      </c>
      <c r="L2309" s="444">
        <f t="shared" ca="1" si="129"/>
        <v>-3749772464.8793993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-3749772464.8793993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-15624051.936997499</v>
      </c>
      <c r="L2310" s="444">
        <f t="shared" ca="1" si="129"/>
        <v>-3765396516.8163967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-3765396516.8163967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-15689152.153401652</v>
      </c>
      <c r="L2311" s="444">
        <f t="shared" ca="1" si="129"/>
        <v>-3781085668.9697986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-3781085668.9697986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-15754523.620707495</v>
      </c>
      <c r="L2312" s="444">
        <f t="shared" ca="1" si="129"/>
        <v>-3796840192.5905061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-3796840192.5905061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-15820167.469127111</v>
      </c>
      <c r="L2313" s="444">
        <f t="shared" ca="1" si="129"/>
        <v>-3812660360.0596333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-3812660360.0596333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-15886084.833581807</v>
      </c>
      <c r="L2314" s="444">
        <f t="shared" ca="1" si="129"/>
        <v>-3828546444.8932152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-3828546444.8932152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-15952276.853721732</v>
      </c>
      <c r="L2315" s="444">
        <f t="shared" ca="1" si="129"/>
        <v>-3844498721.7469368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-3844498721.7469368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-16018744.673945572</v>
      </c>
      <c r="L2316" s="444">
        <f t="shared" ca="1" si="129"/>
        <v>-3860517466.4208822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-3860517466.4208822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-16085489.443420343</v>
      </c>
      <c r="L2317" s="444">
        <f t="shared" ca="1" si="129"/>
        <v>-3876602955.8643026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-3876602955.8643026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-16152512.316101259</v>
      </c>
      <c r="L2318" s="444">
        <f t="shared" ca="1" si="129"/>
        <v>-3892755468.1804037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-3892755468.1804037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-16219814.450751679</v>
      </c>
      <c r="L2319" s="444">
        <f t="shared" ca="1" si="129"/>
        <v>-3908975282.6311555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-3908975282.6311555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-16287397.010963148</v>
      </c>
      <c r="L2320" s="444">
        <f t="shared" ca="1" si="129"/>
        <v>-3925262679.6421185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-3925262679.6421185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-16355261.165175494</v>
      </c>
      <c r="L2321" s="444">
        <f t="shared" ca="1" si="129"/>
        <v>-3941617940.8072939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-3941617940.8072939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-16423408.086697057</v>
      </c>
      <c r="L2322" s="444">
        <f t="shared" ca="1" si="129"/>
        <v>-3958041348.893991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-3958041348.893991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-16491838.953724962</v>
      </c>
      <c r="L2323" s="444">
        <f t="shared" ca="1" si="129"/>
        <v>-3974533187.8477159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-3974533187.8477159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-16560554.949365482</v>
      </c>
      <c r="L2324" s="444">
        <f t="shared" ca="1" si="129"/>
        <v>-3991093742.7970815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-3991093742.7970815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-16629557.261654506</v>
      </c>
      <c r="L2325" s="444">
        <f t="shared" ca="1" si="129"/>
        <v>-4007723300.0587358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-4007723300.0587358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-16698847.083578065</v>
      </c>
      <c r="L2326" s="444">
        <f t="shared" ca="1" si="129"/>
        <v>-4024422147.142314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-4024422147.142314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-16768425.613092976</v>
      </c>
      <c r="L2327" s="444">
        <f t="shared" ca="1" si="129"/>
        <v>-4041190572.7554069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-4041190572.7554069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-16838294.053147528</v>
      </c>
      <c r="L2328" s="444">
        <f t="shared" ca="1" si="129"/>
        <v>-4058028866.8085542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-4058028866.8085542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-16908453.611702308</v>
      </c>
      <c r="L2329" s="444">
        <f t="shared" ca="1" si="129"/>
        <v>-4074937320.4202566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-4074937320.4202566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-16978905.501751073</v>
      </c>
      <c r="L2330" s="444">
        <f t="shared" ca="1" si="129"/>
        <v>-4091916225.9220076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-4091916225.9220076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-17049650.941341698</v>
      </c>
      <c r="L2331" s="444">
        <f t="shared" ca="1" si="129"/>
        <v>-4108965876.8633494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-4108965876.8633494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-17120691.153597288</v>
      </c>
      <c r="L2332" s="444">
        <f t="shared" ca="1" si="129"/>
        <v>-4126086568.0169468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-4126086568.0169468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-17192027.366737276</v>
      </c>
      <c r="L2333" s="444">
        <f t="shared" ca="1" si="129"/>
        <v>-4143278595.3836842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-4143278595.3836842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-17263660.814098682</v>
      </c>
      <c r="L2334" s="444">
        <f t="shared" ca="1" si="129"/>
        <v>-4160542256.197783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-4160542256.197783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-17335592.734157428</v>
      </c>
      <c r="L2335" s="444">
        <f t="shared" ca="1" si="129"/>
        <v>-4177877848.9319406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-4177877848.9319406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-17407824.370549753</v>
      </c>
      <c r="L2336" s="444">
        <f t="shared" ca="1" si="129"/>
        <v>-4195285673.3024902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-4195285673.3024902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-17480356.972093709</v>
      </c>
      <c r="L2337" s="444">
        <f t="shared" ca="1" si="129"/>
        <v>-4212766030.2745838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-4212766030.2745838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-17553191.792810764</v>
      </c>
      <c r="L2338" s="444">
        <f t="shared" ca="1" si="129"/>
        <v>-4230319222.0673947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-4230319222.0673947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-17626330.091947477</v>
      </c>
      <c r="L2339" s="444">
        <f t="shared" ca="1" si="129"/>
        <v>-4247945552.1593423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-4247945552.1593423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-17699773.133997262</v>
      </c>
      <c r="L2340" s="444">
        <f t="shared" ca="1" si="129"/>
        <v>-4265645325.2933397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-4265645325.2933397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-17773522.188722249</v>
      </c>
      <c r="L2341" s="444">
        <f t="shared" ca="1" si="129"/>
        <v>-4283418847.4820619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-4283418847.4820619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-17847578.531175256</v>
      </c>
      <c r="L2342" s="444">
        <f t="shared" ca="1" si="129"/>
        <v>-4301266426.013237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-4301266426.013237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-17921943.441721819</v>
      </c>
      <c r="L2343" s="444">
        <f t="shared" ca="1" si="129"/>
        <v>-4319188369.4549589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-4319188369.4549589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-17996618.206062328</v>
      </c>
      <c r="L2344" s="444">
        <f t="shared" ca="1" si="129"/>
        <v>-4337184987.6610212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-4337184987.6610212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-18071604.115254253</v>
      </c>
      <c r="L2345" s="444">
        <f t="shared" ca="1" si="129"/>
        <v>-4355256591.7762756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-4355256591.7762756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-18146902.465734482</v>
      </c>
      <c r="L2346" s="444">
        <f t="shared" ca="1" si="129"/>
        <v>-4373403494.2420101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-4373403494.2420101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-18222514.55934171</v>
      </c>
      <c r="L2347" s="444">
        <f t="shared" ca="1" si="129"/>
        <v>-4391626008.8013515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-4391626008.8013515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-18298441.703338966</v>
      </c>
      <c r="L2348" s="444">
        <f t="shared" ca="1" si="129"/>
        <v>-4409924450.5046902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-4409924450.5046902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-18374685.21043621</v>
      </c>
      <c r="L2349" s="444">
        <f t="shared" ca="1" si="129"/>
        <v>-4428299135.715126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-4428299135.715126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-18451246.398813024</v>
      </c>
      <c r="L2350" s="444">
        <f t="shared" ca="1" si="129"/>
        <v>-4446750382.1139393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-4446750382.1139393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-18528126.592141412</v>
      </c>
      <c r="L2351" s="444">
        <f t="shared" ca="1" si="129"/>
        <v>-4465278508.7060804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-4465278508.7060804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-18605327.119608667</v>
      </c>
      <c r="L2352" s="444">
        <f t="shared" ca="1" si="129"/>
        <v>-4483883835.8256893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-4483883835.8256893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-18682849.315940373</v>
      </c>
      <c r="L2353" s="444">
        <f t="shared" ca="1" si="129"/>
        <v>-4502566685.1416292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-4502566685.1416292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-18760694.521423455</v>
      </c>
      <c r="L2354" s="444">
        <f t="shared" ca="1" si="129"/>
        <v>-4521327379.6630526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-4521327379.6630526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-18838864.081929386</v>
      </c>
      <c r="L2355" s="444">
        <f t="shared" ca="1" si="129"/>
        <v>-4540166243.7449818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-4540166243.7449818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-18917359.348937422</v>
      </c>
      <c r="L2356" s="444">
        <f t="shared" ca="1" si="129"/>
        <v>-4559083603.0939188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-4559083603.0939188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-18996181.679557994</v>
      </c>
      <c r="L2357" s="444">
        <f t="shared" ca="1" si="129"/>
        <v>-4578079784.7734766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-4578079784.7734766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-19075332.436556153</v>
      </c>
      <c r="L2358" s="444">
        <f t="shared" ca="1" si="129"/>
        <v>-4597155117.2100325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-4597155117.2100325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-19154812.988375135</v>
      </c>
      <c r="L2359" s="444">
        <f t="shared" ca="1" si="129"/>
        <v>-4616309930.1984072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-4616309930.1984072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-19234624.70916003</v>
      </c>
      <c r="L2360" s="444">
        <f t="shared" ca="1" si="129"/>
        <v>-4635544554.907567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-4635544554.907567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-19314768.978781529</v>
      </c>
      <c r="L2361" s="444">
        <f t="shared" ca="1" si="129"/>
        <v>-4654859323.8863487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-4654859323.8863487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-19395247.182859786</v>
      </c>
      <c r="L2362" s="444">
        <f t="shared" ca="1" si="129"/>
        <v>-4674254571.0692081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-4674254571.0692081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-19476060.712788366</v>
      </c>
      <c r="L2363" s="444">
        <f t="shared" ca="1" si="129"/>
        <v>-4693730631.7819967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-4693730631.7819967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-19557210.96575832</v>
      </c>
      <c r="L2364" s="444">
        <f t="shared" ca="1" si="129"/>
        <v>-4713287842.7477551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-4713287842.7477551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-19638699.344782311</v>
      </c>
      <c r="L2365" s="444">
        <f t="shared" ca="1" si="129"/>
        <v>-4732926542.0925369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-4732926542.0925369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-19720527.258718904</v>
      </c>
      <c r="L2366" s="444">
        <f t="shared" ca="1" si="129"/>
        <v>-4752647069.3512554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-4752647069.3512554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-19802696.122296896</v>
      </c>
      <c r="L2367" s="444">
        <f t="shared" ca="1" si="129"/>
        <v>-4772449765.4735527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-4772449765.4735527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-19885207.356139801</v>
      </c>
      <c r="L2368" s="444">
        <f t="shared" ca="1" si="129"/>
        <v>-4792334972.8296928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-4792334972.8296928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-19968062.386790387</v>
      </c>
      <c r="L2369" s="444">
        <f t="shared" ca="1" si="129"/>
        <v>-4812303035.2164831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-4812303035.2164831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-20051262.646735348</v>
      </c>
      <c r="L2370" s="444">
        <f t="shared" ca="1" si="129"/>
        <v>-4832354297.8632183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-4832354297.8632183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-20134809.574430075</v>
      </c>
      <c r="L2371" s="444">
        <f t="shared" ca="1" si="129"/>
        <v>-4852489107.4376488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-4852489107.4376488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-20218704.614323538</v>
      </c>
      <c r="L2372" s="444">
        <f t="shared" ca="1" si="129"/>
        <v>-4872707812.0519724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-4872707812.0519724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-20302949.21688322</v>
      </c>
      <c r="L2373" s="444">
        <f t="shared" ca="1" si="129"/>
        <v>-4893010761.268856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-4893010761.268856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-20387544.838620234</v>
      </c>
      <c r="L2374" s="444">
        <f t="shared" ca="1" si="129"/>
        <v>-4913398306.1074762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-4913398306.1074762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-20472492.942114484</v>
      </c>
      <c r="L2375" s="444">
        <f t="shared" ca="1" si="129"/>
        <v>-4933870799.0495911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-4933870799.0495911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-20557794.996039964</v>
      </c>
      <c r="L2376" s="444">
        <f t="shared" ca="1" si="129"/>
        <v>-4954428594.0456314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-4954428594.0456314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-20643452.475190129</v>
      </c>
      <c r="L2377" s="444">
        <f t="shared" ca="1" si="129"/>
        <v>-4975072046.5208216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-4975072046.5208216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-20729466.860503424</v>
      </c>
      <c r="L2378" s="444">
        <f t="shared" ca="1" si="129"/>
        <v>-4995801513.3813248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-4995801513.3813248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-20815839.639088854</v>
      </c>
      <c r="L2379" s="444">
        <f t="shared" ca="1" si="129"/>
        <v>-5016617353.0204134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-5016617353.0204134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-20902572.304251723</v>
      </c>
      <c r="L2380" s="444">
        <f t="shared" ca="1" si="129"/>
        <v>-5037519925.3246651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-5037519925.3246651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-20989666.355519436</v>
      </c>
      <c r="L2381" s="444">
        <f t="shared" ca="1" si="129"/>
        <v>-5058509591.6801844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-5058509591.6801844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-21077123.298667435</v>
      </c>
      <c r="L2382" s="444">
        <f t="shared" ca="1" si="129"/>
        <v>-5079586714.9788523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-5079586714.9788523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-21164944.645745218</v>
      </c>
      <c r="L2383" s="444">
        <f t="shared" ca="1" si="129"/>
        <v>-5100751659.6245975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-5100751659.6245975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-21253131.915102489</v>
      </c>
      <c r="L2384" s="444">
        <f t="shared" ca="1" si="129"/>
        <v>-5122004791.5397005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-5122004791.5397005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-21341686.631415419</v>
      </c>
      <c r="L2385" s="444">
        <f t="shared" ca="1" si="129"/>
        <v>-5143346478.1711159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-5143346478.1711159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-21430610.325712983</v>
      </c>
      <c r="L2386" s="444">
        <f t="shared" ca="1" si="129"/>
        <v>-5164777088.496829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-5164777088.496829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-21519904.535403453</v>
      </c>
      <c r="L2387" s="444">
        <f t="shared" ca="1" si="129"/>
        <v>-5186296993.0322323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-5186296993.0322323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-21609570.804300968</v>
      </c>
      <c r="L2388" s="444">
        <f t="shared" ca="1" si="129"/>
        <v>-5207906563.8365335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-5207906563.8365335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-21699610.682652224</v>
      </c>
      <c r="L2389" s="444">
        <f t="shared" ca="1" si="129"/>
        <v>-5229606174.519186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-5229606174.519186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-21790025.727163274</v>
      </c>
      <c r="L2390" s="444">
        <f t="shared" ca="1" si="129"/>
        <v>-5251396200.2463493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-5251396200.2463493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-21880817.501026455</v>
      </c>
      <c r="L2391" s="444">
        <f t="shared" ca="1" si="129"/>
        <v>-5273277017.7473755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-5273277017.7473755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-21971987.573947396</v>
      </c>
      <c r="L2392" s="444">
        <f t="shared" ca="1" si="129"/>
        <v>-5295249005.3213224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-5295249005.3213224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-22063537.522172175</v>
      </c>
      <c r="L2393" s="444">
        <f t="shared" ca="1" si="129"/>
        <v>-5317312542.8434944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-5317312542.8434944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-22155468.928514559</v>
      </c>
      <c r="L2394" s="444">
        <f t="shared" ca="1" si="129"/>
        <v>-5339468011.7720089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-5339468011.7720089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-22247783.382383369</v>
      </c>
      <c r="L2395" s="444">
        <f t="shared" ca="1" si="129"/>
        <v>-5361715795.1543922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-5361715795.1543922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-22340482.479809966</v>
      </c>
      <c r="L2396" s="444">
        <f t="shared" ca="1" si="129"/>
        <v>-5384056277.634202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-5384056277.634202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-22433567.823475841</v>
      </c>
      <c r="L2397" s="444">
        <f t="shared" ca="1" si="129"/>
        <v>-5406489845.4576778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-5406489845.4576778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-22527041.022740323</v>
      </c>
      <c r="L2398" s="444">
        <f t="shared" ca="1" si="129"/>
        <v>-5429016886.4804182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-5429016886.4804182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-22620903.69366841</v>
      </c>
      <c r="L2399" s="444">
        <f t="shared" ca="1" si="129"/>
        <v>-5451637790.1740866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-5451637790.1740866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-22715157.459058695</v>
      </c>
      <c r="L2400" s="444">
        <f t="shared" ca="1" si="129"/>
        <v>-5474352947.6331453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-5474352947.6331453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-22809803.948471438</v>
      </c>
      <c r="L2401" s="444">
        <f t="shared" ca="1" si="129"/>
        <v>-5497162751.5816164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-5497162751.5816164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-22904844.798256736</v>
      </c>
      <c r="L2402" s="444">
        <f t="shared" ca="1" si="129"/>
        <v>-5520067596.3798733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-5520067596.3798733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-23000281.651582804</v>
      </c>
      <c r="L2403" s="444">
        <f t="shared" ca="1" si="129"/>
        <v>-5543067878.031456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-5543067878.031456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-23096116.158464398</v>
      </c>
      <c r="L2404" s="444">
        <f t="shared" ca="1" si="129"/>
        <v>-5566163994.1899204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-5566163994.1899204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-23192349.975791335</v>
      </c>
      <c r="L2405" s="444">
        <f t="shared" ca="1" si="129"/>
        <v>-5589356344.1657114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-5589356344.1657114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-23288984.76735713</v>
      </c>
      <c r="L2406" s="444">
        <f t="shared" ca="1" si="129"/>
        <v>-5612645328.9330683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-5612645328.9330683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-23386022.203887783</v>
      </c>
      <c r="L2407" s="444">
        <f t="shared" ca="1" si="129"/>
        <v>-5636031351.1369562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-5636031351.1369562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-23483463.96307065</v>
      </c>
      <c r="L2408" s="444">
        <f t="shared" ca="1" si="129"/>
        <v>-5659514815.1000271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-5659514815.1000271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-23581311.729583446</v>
      </c>
      <c r="L2409" s="444">
        <f t="shared" ca="1" si="129"/>
        <v>-5683096126.8296108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-5683096126.8296108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-23679567.195123378</v>
      </c>
      <c r="L2410" s="444">
        <f t="shared" ca="1" si="129"/>
        <v>-5706775694.0247345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-5706775694.0247345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-23778232.058436394</v>
      </c>
      <c r="L2411" s="444">
        <f t="shared" ca="1" si="129"/>
        <v>-5730553926.0831709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-5730553926.0831709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-23877308.025346544</v>
      </c>
      <c r="L2412" s="444">
        <f t="shared" ca="1" si="129"/>
        <v>-5754431234.1085176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-5754431234.1085176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-23976796.808785491</v>
      </c>
      <c r="L2413" s="444">
        <f t="shared" ca="1" si="129"/>
        <v>-5778408030.9173031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-5778408030.9173031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-24076700.128822096</v>
      </c>
      <c r="L2414" s="444">
        <f t="shared" ca="1" si="129"/>
        <v>-5802484731.0461254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-5802484731.0461254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-24177019.71269219</v>
      </c>
      <c r="L2415" s="444">
        <f t="shared" ca="1" si="129"/>
        <v>-5826661750.7588177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-5826661750.7588177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-24277757.294828407</v>
      </c>
      <c r="L2416" s="444">
        <f t="shared" ca="1" si="129"/>
        <v>-5850939508.0536461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-5850939508.0536461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-24378914.616890192</v>
      </c>
      <c r="L2417" s="444">
        <f t="shared" ca="1" si="129"/>
        <v>-5875318422.670536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-5875318422.670536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-24480493.427793901</v>
      </c>
      <c r="L2418" s="444">
        <f t="shared" ca="1" si="129"/>
        <v>-5899798916.0983295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-5899798916.0983295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-24582495.483743038</v>
      </c>
      <c r="L2419" s="444">
        <f t="shared" ca="1" si="129"/>
        <v>-5924381411.5820723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-5924381411.5820723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-24684922.548258632</v>
      </c>
      <c r="L2420" s="444">
        <f t="shared" ca="1" si="129"/>
        <v>-5949066334.130331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-5949066334.130331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-24787776.392209712</v>
      </c>
      <c r="L2421" s="444">
        <f t="shared" ca="1" si="129"/>
        <v>-5973854110.522541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-5973854110.522541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-24891058.793843921</v>
      </c>
      <c r="L2422" s="444">
        <f t="shared" ca="1" si="129"/>
        <v>-5998745169.3163853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-5998745169.3163853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-24994771.53881827</v>
      </c>
      <c r="L2423" s="444">
        <f t="shared" ca="1" si="129"/>
        <v>-6023739940.8552036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-6023739940.8552036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-25098916.420230016</v>
      </c>
      <c r="L2424" s="444">
        <f t="shared" ca="1" si="129"/>
        <v>-6048838857.2754335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-6048838857.2754335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-25203495.23864764</v>
      </c>
      <c r="L2425" s="444">
        <f t="shared" ca="1" si="129"/>
        <v>-6074042352.514081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-6074042352.514081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-25308509.802142005</v>
      </c>
      <c r="L2426" s="444">
        <f t="shared" ca="1" si="129"/>
        <v>-6099350862.3162231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-6099350862.3162231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-25413961.926317595</v>
      </c>
      <c r="L2427" s="444">
        <f t="shared" ca="1" si="129"/>
        <v>-6124764824.2425404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-6124764824.2425404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-25519853.434343919</v>
      </c>
      <c r="L2428" s="444">
        <f t="shared" ca="1" si="129"/>
        <v>-6150284677.6768847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-6150284677.6768847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-25626186.156987019</v>
      </c>
      <c r="L2429" s="444">
        <f t="shared" ca="1" si="129"/>
        <v>-6175910863.8338718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-6175910863.8338718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-25732961.932641134</v>
      </c>
      <c r="L2430" s="444">
        <f t="shared" ca="1" si="129"/>
        <v>-6201643825.7665129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-6201643825.7665129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-25840182.607360471</v>
      </c>
      <c r="L2431" s="444">
        <f t="shared" ca="1" si="129"/>
        <v>-6227484008.3738737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-6227484008.3738737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-25947850.03489114</v>
      </c>
      <c r="L2432" s="444">
        <f t="shared" ca="1" si="129"/>
        <v>-6253431858.4087648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-6253431858.4087648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-26055966.076703187</v>
      </c>
      <c r="L2433" s="444">
        <f t="shared" ca="1" si="129"/>
        <v>-6279487824.4854679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-6279487824.4854679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-26164532.602022782</v>
      </c>
      <c r="L2434" s="444">
        <f t="shared" ca="1" si="129"/>
        <v>-6305652357.087491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-6305652357.087491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-26273551.487864546</v>
      </c>
      <c r="L2435" s="444">
        <f t="shared" ca="1" si="129"/>
        <v>-6331925908.5753555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-6331925908.5753555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-26383024.619063981</v>
      </c>
      <c r="L2436" s="444">
        <f t="shared" ca="1" si="129"/>
        <v>-6358308933.1944199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-6358308933.1944199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-26492953.888310082</v>
      </c>
      <c r="L2437" s="444">
        <f t="shared" ca="1" si="129"/>
        <v>-6384801887.0827303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-6384801887.0827303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-26603341.196178041</v>
      </c>
      <c r="L2438" s="444">
        <f t="shared" ca="1" si="129"/>
        <v>-6411405228.2789087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-6411405228.2789087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-26714188.451162118</v>
      </c>
      <c r="L2439" s="444">
        <f t="shared" ca="1" si="129"/>
        <v>-6438119416.7300711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-6438119416.7300711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-26825497.56970863</v>
      </c>
      <c r="L2440" s="444">
        <f t="shared" ca="1" si="129"/>
        <v>-6464944914.2997799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-6464944914.2997799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-26937270.476249084</v>
      </c>
      <c r="L2441" s="444">
        <f t="shared" ca="1" si="129"/>
        <v>-6491882184.7760286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-6491882184.7760286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-27049509.103233453</v>
      </c>
      <c r="L2442" s="444">
        <f t="shared" ca="1" si="129"/>
        <v>-6518931693.879262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-6518931693.879262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-27162215.391163591</v>
      </c>
      <c r="L2443" s="444">
        <f t="shared" ca="1" si="129"/>
        <v>-6546093909.2704258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-6546093909.2704258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-27275391.288626775</v>
      </c>
      <c r="L2444" s="444">
        <f t="shared" ca="1" si="129"/>
        <v>-6573369300.5590525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-6573369300.5590525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-27389038.752329383</v>
      </c>
      <c r="L2445" s="444">
        <f t="shared" ca="1" si="129"/>
        <v>-6600758339.3113823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-6600758339.3113823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-27503159.747130759</v>
      </c>
      <c r="L2446" s="444">
        <f t="shared" ca="1" si="129"/>
        <v>-6628261499.0585127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-6628261499.0585127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-27617756.246077135</v>
      </c>
      <c r="L2447" s="444">
        <f t="shared" ca="1" si="129"/>
        <v>-6655879255.3045902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-6655879255.3045902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-27732830.230435792</v>
      </c>
      <c r="L2448" s="444">
        <f t="shared" ca="1" si="129"/>
        <v>-6683612085.5350256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-6683612085.5350256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-27848383.689729273</v>
      </c>
      <c r="L2449" s="444">
        <f t="shared" ca="1" si="129"/>
        <v>-6711460469.2247553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-6711460469.2247553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-27964418.621769808</v>
      </c>
      <c r="L2450" s="444">
        <f t="shared" ca="1" si="129"/>
        <v>-6739424887.8465252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-6739424887.8465252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-28080937.032693855</v>
      </c>
      <c r="L2451" s="444">
        <f t="shared" ca="1" si="129"/>
        <v>-6767505824.8792191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-6767505824.8792191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-28197940.936996751</v>
      </c>
      <c r="L2452" s="444">
        <f t="shared" ca="1" si="129"/>
        <v>-6795703765.8162155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-6795703765.8162155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-28315432.357567564</v>
      </c>
      <c r="L2453" s="444">
        <f t="shared" ca="1" si="129"/>
        <v>-6824019198.1737833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-6824019198.1737833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-28433413.325724091</v>
      </c>
      <c r="L2454" s="444">
        <f t="shared" ca="1" si="129"/>
        <v>-6852452611.499507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-6852452611.499507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-28551885.881247945</v>
      </c>
      <c r="L2455" s="444">
        <f t="shared" ca="1" si="129"/>
        <v>-6881004497.3807545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-6881004497.3807545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-28670852.072419807</v>
      </c>
      <c r="L2456" s="444">
        <f t="shared" ca="1" si="129"/>
        <v>-6909675349.4531746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-6909675349.4531746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-28790313.956054892</v>
      </c>
      <c r="L2457" s="444">
        <f t="shared" ca="1" si="129"/>
        <v>-6938465663.4092293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-6938465663.4092293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-28910273.59753846</v>
      </c>
      <c r="L2458" s="444">
        <f t="shared" ca="1" si="129"/>
        <v>-6967375937.0067673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-6967375937.0067673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-29030733.07086153</v>
      </c>
      <c r="L2459" s="444">
        <f t="shared" ca="1" si="129"/>
        <v>-6996406670.0776291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-6996406670.0776291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-29151694.458656788</v>
      </c>
      <c r="L2460" s="444">
        <f t="shared" ca="1" si="129"/>
        <v>-7025558364.5362854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-7025558364.5362854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-29273159.852234516</v>
      </c>
      <c r="L2461" s="444">
        <f t="shared" ca="1" si="129"/>
        <v>-7054831524.3885202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-7054831524.3885202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-29395131.351618834</v>
      </c>
      <c r="L2462" s="444">
        <f t="shared" ca="1" si="129"/>
        <v>-7084226655.740139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-7084226655.740139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-29517611.065583911</v>
      </c>
      <c r="L2463" s="444">
        <f t="shared" ca="1" si="129"/>
        <v>-7113744266.8057232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-7113744266.8057232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-29640601.111690514</v>
      </c>
      <c r="L2464" s="444">
        <f t="shared" ca="1" si="129"/>
        <v>-7143384867.9174137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-7143384867.9174137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-29764103.616322551</v>
      </c>
      <c r="L2465" s="444">
        <f t="shared" ca="1" si="129"/>
        <v>-7173148971.5337362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-7173148971.5337362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-29888120.714723896</v>
      </c>
      <c r="L2466" s="444">
        <f t="shared" ca="1" si="129"/>
        <v>-7203037092.2484598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-7203037092.2484598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-30012654.551035248</v>
      </c>
      <c r="L2467" s="444">
        <f t="shared" ca="1" si="129"/>
        <v>-7233049746.7994947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-7233049746.7994947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-30137707.278331228</v>
      </c>
      <c r="L2468" s="444">
        <f t="shared" ca="1" si="129"/>
        <v>-7263187454.0778255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-7263187454.0778255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-30263281.058657609</v>
      </c>
      <c r="L2469" s="444">
        <f t="shared" ca="1" si="129"/>
        <v>-7293450735.1364832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-7293450735.1364832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-30389378.06306868</v>
      </c>
      <c r="L2470" s="444">
        <f t="shared" ca="1" si="129"/>
        <v>-7323840113.1995516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-7323840113.1995516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-30516000.471664798</v>
      </c>
      <c r="L2471" s="444">
        <f t="shared" ca="1" si="129"/>
        <v>-7354356113.671216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-7354356113.671216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-30643150.473630067</v>
      </c>
      <c r="L2472" s="444">
        <f t="shared" ca="1" si="129"/>
        <v>-7384999264.144846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-7384999264.144846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-30770830.267270193</v>
      </c>
      <c r="L2473" s="444">
        <f t="shared" ca="1" si="129"/>
        <v>-7415770094.4121161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-7415770094.4121161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-30899042.060050484</v>
      </c>
      <c r="L2474" s="444">
        <f t="shared" ca="1" si="129"/>
        <v>-7446669136.4721661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-7446669136.4721661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-31027788.068634029</v>
      </c>
      <c r="L2475" s="444">
        <f t="shared" ca="1" si="129"/>
        <v>-7477696924.5408001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-7477696924.5408001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-31157070.518919997</v>
      </c>
      <c r="L2476" s="444">
        <f t="shared" ca="1" si="129"/>
        <v>-7508853995.05972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-7508853995.05972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-31286891.64608217</v>
      </c>
      <c r="L2477" s="444">
        <f t="shared" ca="1" si="129"/>
        <v>-7540140886.705802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-7540140886.705802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-31417253.694607504</v>
      </c>
      <c r="L2478" s="444">
        <f t="shared" ca="1" si="129"/>
        <v>-7571558140.4004097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-7571558140.4004097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-31548158.918335035</v>
      </c>
      <c r="L2479" s="444">
        <f t="shared" ca="1" si="129"/>
        <v>-7603106299.3187447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-7603106299.3187447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-31679609.580494769</v>
      </c>
      <c r="L2480" s="444">
        <f t="shared" ca="1" si="129"/>
        <v>-7634785908.8992395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-7634785908.8992395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-31811607.953746829</v>
      </c>
      <c r="L2481" s="444">
        <f t="shared" ca="1" si="129"/>
        <v>-7666597516.8529863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-7666597516.8529863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-31944156.320220776</v>
      </c>
      <c r="L2482" s="444">
        <f t="shared" ca="1" si="129"/>
        <v>-7698541673.1732073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-7698541673.1732073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-32077256.971555028</v>
      </c>
      <c r="L2483" s="444">
        <f t="shared" ca="1" si="129"/>
        <v>-7730618930.144762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-7730618930.144762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-32210912.208936509</v>
      </c>
      <c r="L2484" s="444">
        <f t="shared" ca="1" si="129"/>
        <v>-7762829842.3536987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-7762829842.3536987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-32345124.343140416</v>
      </c>
      <c r="L2485" s="444">
        <f t="shared" ca="1" si="129"/>
        <v>-7795174966.6968393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-7795174966.6968393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-32479895.694570165</v>
      </c>
      <c r="L2486" s="444">
        <f t="shared" ca="1" si="129"/>
        <v>-7827654862.3914099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-7827654862.3914099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-32615228.593297541</v>
      </c>
      <c r="L2487" s="444">
        <f t="shared" ca="1" si="129"/>
        <v>-7860270090.9847078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-7860270090.9847078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-32751125.379102949</v>
      </c>
      <c r="L2488" s="444">
        <f t="shared" ca="1" si="129"/>
        <v>-7893021216.3638105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-7893021216.3638105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-32887588.401515882</v>
      </c>
      <c r="L2489" s="444">
        <f t="shared" ca="1" si="129"/>
        <v>-7925908804.7653265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-7925908804.7653265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-33024620.019855522</v>
      </c>
      <c r="L2490" s="444">
        <f t="shared" ca="1" si="129"/>
        <v>-7958933424.785182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-7958933424.785182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-33162222.603271592</v>
      </c>
      <c r="L2491" s="444">
        <f t="shared" ca="1" si="129"/>
        <v>-7992095647.3884535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-7992095647.3884535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-33300398.530785225</v>
      </c>
      <c r="L2492" s="444">
        <f t="shared" ca="1" si="129"/>
        <v>-8025396045.919239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-8025396045.919239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-33439150.191330157</v>
      </c>
      <c r="L2493" s="444">
        <f t="shared" ca="1" si="129"/>
        <v>-8058835196.110569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-8058835196.110569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-33578479.983794034</v>
      </c>
      <c r="L2494" s="444">
        <f t="shared" ca="1" si="129"/>
        <v>-8092413676.0943632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-8092413676.0943632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-33718390.317059845</v>
      </c>
      <c r="L2495" s="444">
        <f t="shared" ca="1" si="129"/>
        <v>-8126132066.4114227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-8126132066.4114227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-33858883.610047594</v>
      </c>
      <c r="L2496" s="444">
        <f t="shared" ca="1" si="129"/>
        <v>-8159990950.0214701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-8159990950.0214701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-33999962.291756123</v>
      </c>
      <c r="L2497" s="444">
        <f t="shared" ca="1" si="129"/>
        <v>-8193990912.3132257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-8193990912.3132257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-34141628.8013051</v>
      </c>
      <c r="L2498" s="444">
        <f t="shared" ca="1" si="129"/>
        <v>-8228132541.1145306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-8228132541.1145306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-34283885.587977208</v>
      </c>
      <c r="L2499" s="444">
        <f t="shared" ca="1" si="129"/>
        <v>-8262416426.702508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-8262416426.702508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-34426735.111260451</v>
      </c>
      <c r="L2500" s="444">
        <f t="shared" ca="1" si="129"/>
        <v>-8296843161.8137684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-8296843161.8137684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-34570179.840890706</v>
      </c>
      <c r="L2501" s="444">
        <f t="shared" ca="1" si="129"/>
        <v>-8331413341.6546593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-8331413341.6546593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-34714222.25689441</v>
      </c>
      <c r="L2502" s="444">
        <f t="shared" ca="1" si="129"/>
        <v>-8366127563.9115534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-8366127563.9115534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-34858864.849631473</v>
      </c>
      <c r="L2503" s="444">
        <f t="shared" ca="1" si="129"/>
        <v>-8400986428.7611847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-8400986428.7611847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-35004110.119838268</v>
      </c>
      <c r="L2504" s="444">
        <f t="shared" ca="1" si="129"/>
        <v>-8435990538.8810234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-8435990538.8810234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-35149960.578670934</v>
      </c>
      <c r="L2505" s="444">
        <f t="shared" ca="1" si="129"/>
        <v>-8471140499.4596939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-8471140499.4596939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-35296418.747748725</v>
      </c>
      <c r="L2506" s="444">
        <f t="shared" ca="1" si="129"/>
        <v>-8506436918.2074423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-8506436918.2074423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-35443487.159197673</v>
      </c>
      <c r="L2507" s="444">
        <f t="shared" ca="1" si="129"/>
        <v>-8541880405.3666401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-8541880405.3666401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-35591168.355694339</v>
      </c>
      <c r="L2508" s="444">
        <f t="shared" ca="1" si="129"/>
        <v>-8577471573.7223349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-8577471573.7223349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-35739464.890509732</v>
      </c>
      <c r="L2509" s="444">
        <f t="shared" ca="1" si="129"/>
        <v>-8613211038.6128445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-8613211038.6128445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-35888379.327553518</v>
      </c>
      <c r="L2510" s="444">
        <f t="shared" ca="1" si="129"/>
        <v>-8649099417.9403973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-8649099417.9403973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-36037914.241418324</v>
      </c>
      <c r="L2511" s="444">
        <f t="shared" ca="1" si="129"/>
        <v>-8685137332.1818161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-8685137332.1818161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-36188072.217424236</v>
      </c>
      <c r="L2512" s="444">
        <f t="shared" ca="1" si="129"/>
        <v>-8721325404.3992405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-8721325404.3992405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-36338855.8516635</v>
      </c>
      <c r="L2513" s="444">
        <f t="shared" ca="1" si="129"/>
        <v>-8757664260.2509041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-8757664260.2509041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-36490267.751045436</v>
      </c>
      <c r="L2514" s="444">
        <f t="shared" ca="1" si="129"/>
        <v>-8794154528.0019493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-8794154528.0019493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-36642310.533341452</v>
      </c>
      <c r="L2515" s="444">
        <f t="shared" ca="1" si="129"/>
        <v>-8830796838.5352917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-8830796838.5352917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-36794986.827230379</v>
      </c>
      <c r="L2516" s="444">
        <f t="shared" ca="1" si="129"/>
        <v>-8867591825.3625221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-8867591825.3625221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-36948299.272343844</v>
      </c>
      <c r="L2517" s="444">
        <f t="shared" ca="1" si="129"/>
        <v>-8904540124.6348667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-8904540124.6348667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-37102250.519311942</v>
      </c>
      <c r="L2518" s="444">
        <f t="shared" ca="1" si="129"/>
        <v>-8941642375.1541786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-8941642375.1541786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-37256843.229809076</v>
      </c>
      <c r="L2519" s="444">
        <f t="shared" ca="1" si="129"/>
        <v>-8978899218.3839874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-8978899218.3839874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-37412080.076599948</v>
      </c>
      <c r="L2520" s="444">
        <f t="shared" ca="1" si="129"/>
        <v>-9016311298.4605865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-9016311298.4605865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-37567963.74358578</v>
      </c>
      <c r="L2521" s="444">
        <f t="shared" ca="1" si="129"/>
        <v>-9053879262.2041721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-9053879262.2041721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-37724496.925850719</v>
      </c>
      <c r="L2522" s="444">
        <f t="shared" ca="1" si="129"/>
        <v>-9091603759.130022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-9091603759.130022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-37881682.329708427</v>
      </c>
      <c r="L2523" s="444">
        <f t="shared" ca="1" si="129"/>
        <v>-9129485441.4597301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-9129485441.4597301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-38039522.672748879</v>
      </c>
      <c r="L2524" s="444">
        <f t="shared" ca="1" si="129"/>
        <v>-9167524964.1324787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-9167524964.1324787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-38198020.683885328</v>
      </c>
      <c r="L2525" s="444">
        <f t="shared" ca="1" si="129"/>
        <v>-9205722984.8163643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-9205722984.8163643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-38357179.103401519</v>
      </c>
      <c r="L2526" s="444">
        <f t="shared" ca="1" si="129"/>
        <v>-9244080163.9197655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-9244080163.9197655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-38517000.682999022</v>
      </c>
      <c r="L2527" s="444">
        <f t="shared" ca="1" si="129"/>
        <v>-9282597164.6027641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-9282597164.6027641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-38677488.185844854</v>
      </c>
      <c r="L2528" s="444">
        <f t="shared" ca="1" si="129"/>
        <v>-9321274652.7886086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-9321274652.7886086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-38838644.386619203</v>
      </c>
      <c r="L2529" s="444">
        <f t="shared" ca="1" si="129"/>
        <v>-9360113297.1752281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-9360113297.1752281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-39000472.071563452</v>
      </c>
      <c r="L2530" s="444">
        <f t="shared" ca="1" si="129"/>
        <v>-9399113769.2467918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-9399113769.2467918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-39162974.038528301</v>
      </c>
      <c r="L2531" s="444">
        <f t="shared" ca="1" si="129"/>
        <v>-9438276743.2853203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-9438276743.2853203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-39326153.097022168</v>
      </c>
      <c r="L2532" s="444">
        <f t="shared" ca="1" si="129"/>
        <v>-9477602896.3823433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-9477602896.3823433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-39490012.068259761</v>
      </c>
      <c r="L2533" s="444">
        <f t="shared" ca="1" si="129"/>
        <v>-9517092908.4506035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-9517092908.4506035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-39654553.785210848</v>
      </c>
      <c r="L2534" s="444">
        <f t="shared" ca="1" si="129"/>
        <v>-9556747462.235815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-9556747462.235815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-39819781.092649229</v>
      </c>
      <c r="L2535" s="444">
        <f t="shared" ca="1" si="129"/>
        <v>-9596567243.3284645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-9596567243.3284645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-39985696.847201936</v>
      </c>
      <c r="L2536" s="444">
        <f t="shared" ca="1" si="129"/>
        <v>-9636552940.1756668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-9636552940.1756668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-40152303.917398609</v>
      </c>
      <c r="L2537" s="444">
        <f t="shared" ca="1" si="129"/>
        <v>-9676705244.0930653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-9676705244.0930653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-40319605.183721103</v>
      </c>
      <c r="L2538" s="444">
        <f t="shared" ca="1" si="129"/>
        <v>-9717024849.2767868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-9717024849.2767868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-40487603.538653277</v>
      </c>
      <c r="L2539" s="444">
        <f t="shared" ca="1" si="129"/>
        <v>-9757512452.8154392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-9757512452.8154392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-40656301.886730999</v>
      </c>
      <c r="L2540" s="444">
        <f t="shared" ca="1" si="129"/>
        <v>-9798168754.7021694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-9798168754.7021694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-40825703.144592375</v>
      </c>
      <c r="L2541" s="444">
        <f t="shared" ca="1" si="129"/>
        <v>-9838994457.8467617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-9838994457.8467617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-40995810.241028175</v>
      </c>
      <c r="L2542" s="444">
        <f t="shared" ca="1" si="129"/>
        <v>-9879990268.0877895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-9879990268.0877895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-41166626.117032453</v>
      </c>
      <c r="L2543" s="444">
        <f t="shared" ca="1" si="129"/>
        <v>-9921156894.2048225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-9921156894.2048225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-41338153.725853428</v>
      </c>
      <c r="L2544" s="444">
        <f t="shared" ca="1" si="129"/>
        <v>-9962495047.9306755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-9962495047.9306755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-41510396.03304448</v>
      </c>
      <c r="L2545" s="444">
        <f t="shared" ca="1" si="129"/>
        <v>-10004005443.96372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-10004005443.96372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-41683356.016515501</v>
      </c>
      <c r="L2546" s="444">
        <f t="shared" ca="1" si="129"/>
        <v>-10045688799.980236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-10045688799.980236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-41857036.666584313</v>
      </c>
      <c r="L2547" s="444">
        <f t="shared" ca="1" si="129"/>
        <v>-10087545836.64682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-10087545836.64682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-42031440.986028418</v>
      </c>
      <c r="L2548" s="444">
        <f t="shared" ca="1" si="129"/>
        <v>-10129577277.632849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-10129577277.632849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-42206571.990136869</v>
      </c>
      <c r="L2549" s="444">
        <f t="shared" ca="1" si="129"/>
        <v>-10171783849.622986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-10171783849.622986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-42382432.706762441</v>
      </c>
      <c r="L2550" s="444">
        <f t="shared" ca="1" si="129"/>
        <v>-10214166282.329748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-10214166282.329748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-42559026.176373951</v>
      </c>
      <c r="L2551" s="444">
        <f t="shared" ca="1" si="129"/>
        <v>-10256725308.506123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-10256725308.506123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-42736355.452108845</v>
      </c>
      <c r="L2552" s="444">
        <f t="shared" ca="1" si="129"/>
        <v>-10299461663.958231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-10299461663.958231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-42914423.599825963</v>
      </c>
      <c r="L2553" s="444">
        <f t="shared" ca="1" si="129"/>
        <v>-10342376087.558058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-10342376087.558058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-43093233.698158577</v>
      </c>
      <c r="L2554" s="444">
        <f t="shared" ca="1" si="129"/>
        <v>-10385469321.256216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-10385469321.256216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-43272788.83856757</v>
      </c>
      <c r="L2555" s="444">
        <f t="shared" ca="1" si="129"/>
        <v>-10428742110.094784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-10428742110.094784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-43453092.125394933</v>
      </c>
      <c r="L2556" s="444">
        <f t="shared" ca="1" si="129"/>
        <v>-10472195202.220179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-10472195202.220179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-43634146.675917409</v>
      </c>
      <c r="L2557" s="444">
        <f t="shared" ca="1" si="129"/>
        <v>-10515829348.896095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-10515829348.896095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-43815955.620400399</v>
      </c>
      <c r="L2558" s="444">
        <f t="shared" ref="L2558:L2812" ca="1" si="134">I2558-J2558+K2558</f>
        <v>-10559645304.516495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-10559645304.516495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-43998522.102152064</v>
      </c>
      <c r="L2559" s="444">
        <f t="shared" ca="1" si="134"/>
        <v>-10603643826.618647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-10603643826.618647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-44181849.277577691</v>
      </c>
      <c r="L2560" s="444">
        <f t="shared" ca="1" si="134"/>
        <v>-10647825675.896225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-10647825675.896225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-44365940.316234268</v>
      </c>
      <c r="L2561" s="444">
        <f t="shared" ca="1" si="134"/>
        <v>-10692191616.21246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-10692191616.21246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-44550798.400885247</v>
      </c>
      <c r="L2562" s="444">
        <f t="shared" ca="1" si="134"/>
        <v>-10736742414.613344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-10736742414.613344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-44736426.727555603</v>
      </c>
      <c r="L2563" s="444">
        <f t="shared" ca="1" si="134"/>
        <v>-10781478841.3409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-10781478841.3409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-44922828.505587086</v>
      </c>
      <c r="L2564" s="444">
        <f t="shared" ca="1" si="134"/>
        <v>-10826401669.846487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-10826401669.846487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-45110006.957693696</v>
      </c>
      <c r="L2565" s="444">
        <f t="shared" ca="1" si="134"/>
        <v>-10871511676.80418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-10871511676.80418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-45297965.32001742</v>
      </c>
      <c r="L2566" s="444">
        <f t="shared" ca="1" si="134"/>
        <v>-10916809642.124197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-10916809642.124197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-45486706.842184156</v>
      </c>
      <c r="L2567" s="444">
        <f t="shared" ca="1" si="134"/>
        <v>-10962296348.966381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-10962296348.966381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-45676234.787359923</v>
      </c>
      <c r="L2568" s="444">
        <f t="shared" ca="1" si="134"/>
        <v>-11007972583.75374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-11007972583.75374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-45866552.432307251</v>
      </c>
      <c r="L2569" s="444">
        <f t="shared" ca="1" si="134"/>
        <v>-11053839136.186049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-11053839136.186049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-46057663.067441866</v>
      </c>
      <c r="L2570" s="444">
        <f t="shared" ca="1" si="134"/>
        <v>-11099896799.25349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-11099896799.25349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-46249569.996889547</v>
      </c>
      <c r="L2571" s="444">
        <f t="shared" ca="1" si="134"/>
        <v>-11146146369.25038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-11146146369.25038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-46442276.538543247</v>
      </c>
      <c r="L2572" s="444">
        <f t="shared" ca="1" si="134"/>
        <v>-11192588645.788923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-11192588645.788923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-46635786.02412051</v>
      </c>
      <c r="L2573" s="444">
        <f t="shared" ca="1" si="134"/>
        <v>-11239224431.813044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-11239224431.813044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-46830101.799221016</v>
      </c>
      <c r="L2574" s="444">
        <f t="shared" ca="1" si="134"/>
        <v>-11286054533.612265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-11286054533.612265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-47025227.223384432</v>
      </c>
      <c r="L2575" s="444">
        <f t="shared" ca="1" si="134"/>
        <v>-11333079760.835649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-11333079760.835649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-47221165.670148537</v>
      </c>
      <c r="L2576" s="444">
        <f t="shared" ca="1" si="134"/>
        <v>-11380300926.505798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-11380300926.505798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-47417920.527107492</v>
      </c>
      <c r="L2577" s="444">
        <f t="shared" ca="1" si="134"/>
        <v>-11427718847.032906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-11427718847.032906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-47615495.195970438</v>
      </c>
      <c r="L2578" s="444">
        <f t="shared" ca="1" si="134"/>
        <v>-11475334342.228876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-11475334342.228876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-47813893.092620313</v>
      </c>
      <c r="L2579" s="444">
        <f t="shared" ca="1" si="134"/>
        <v>-11523148235.321497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-11523148235.321497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-48013117.647172906</v>
      </c>
      <c r="L2580" s="444">
        <f t="shared" ca="1" si="134"/>
        <v>-11571161352.96867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-11571161352.96867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-48213172.304036126</v>
      </c>
      <c r="L2581" s="444">
        <f t="shared" ca="1" si="134"/>
        <v>-11619374525.272705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-11619374525.272705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-48414060.521969602</v>
      </c>
      <c r="L2582" s="444">
        <f t="shared" ca="1" si="134"/>
        <v>-11667788585.794674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-11667788585.794674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-48615785.774144471</v>
      </c>
      <c r="L2583" s="444">
        <f t="shared" ca="1" si="134"/>
        <v>-11716404371.568819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-11716404371.568819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-48818351.548203409</v>
      </c>
      <c r="L2584" s="444">
        <f t="shared" ca="1" si="134"/>
        <v>-11765222723.117022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-11765222723.117022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-49021761.34632092</v>
      </c>
      <c r="L2585" s="444">
        <f t="shared" ca="1" si="134"/>
        <v>-11814244484.463343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-11814244484.463343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-49226018.685263924</v>
      </c>
      <c r="L2586" s="444">
        <f t="shared" ca="1" si="134"/>
        <v>-11863470503.148607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-11863470503.148607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-49431127.096452527</v>
      </c>
      <c r="L2587" s="444">
        <f t="shared" ca="1" si="134"/>
        <v>-11912901630.24506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-11912901630.24506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-49637090.12602108</v>
      </c>
      <c r="L2588" s="444">
        <f t="shared" ca="1" si="134"/>
        <v>-11962538720.37108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-11962538720.37108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-49843911.334879503</v>
      </c>
      <c r="L2589" s="444">
        <f t="shared" ca="1" si="134"/>
        <v>-12012382631.705959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-12012382631.705959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-50051594.298774831</v>
      </c>
      <c r="L2590" s="444">
        <f t="shared" ca="1" si="134"/>
        <v>-12062434226.004734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-12062434226.004734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-50260142.608353056</v>
      </c>
      <c r="L2591" s="444">
        <f t="shared" ca="1" si="134"/>
        <v>-12112694368.613087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-12112694368.613087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-50469559.869221196</v>
      </c>
      <c r="L2592" s="444">
        <f t="shared" ca="1" si="134"/>
        <v>-12163163928.482307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-12163163928.482307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-50679849.702009611</v>
      </c>
      <c r="L2593" s="444">
        <f t="shared" ca="1" si="134"/>
        <v>-12213843778.184317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-12213843778.184317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-50891015.742434651</v>
      </c>
      <c r="L2594" s="444">
        <f t="shared" ca="1" si="134"/>
        <v>-12264734793.926752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-12264734793.926752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-51103061.641361468</v>
      </c>
      <c r="L2595" s="444">
        <f t="shared" ca="1" si="134"/>
        <v>-12315837855.568113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-12315837855.568113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-51315991.064867139</v>
      </c>
      <c r="L2596" s="444">
        <f t="shared" ca="1" si="134"/>
        <v>-12367153846.63298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-12367153846.63298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-51529807.694304086</v>
      </c>
      <c r="L2597" s="444">
        <f t="shared" ca="1" si="134"/>
        <v>-12418683654.327284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-12418683654.327284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-51744515.226363681</v>
      </c>
      <c r="L2598" s="444">
        <f t="shared" ca="1" si="134"/>
        <v>-12470428169.553648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-12470428169.553648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-51960117.373140201</v>
      </c>
      <c r="L2599" s="444">
        <f t="shared" ca="1" si="134"/>
        <v>-12522388286.926788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-12522388286.926788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-52176617.862194948</v>
      </c>
      <c r="L2600" s="444">
        <f t="shared" ca="1" si="134"/>
        <v>-12574564904.788982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-12574564904.788982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-52394020.436620757</v>
      </c>
      <c r="L2601" s="444">
        <f t="shared" ca="1" si="134"/>
        <v>-12626958925.225603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-12626958925.225603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-52612328.855106682</v>
      </c>
      <c r="L2602" s="444">
        <f t="shared" ca="1" si="134"/>
        <v>-12679571254.080709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-12679571254.080709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-52831546.892002955</v>
      </c>
      <c r="L2603" s="444">
        <f t="shared" ca="1" si="134"/>
        <v>-12732402800.972712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-12732402800.972712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-53051678.337386295</v>
      </c>
      <c r="L2604" s="444">
        <f t="shared" ca="1" si="134"/>
        <v>-12785454479.310099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-12785454479.310099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-53272726.99712541</v>
      </c>
      <c r="L2605" s="444">
        <f t="shared" ca="1" si="134"/>
        <v>-12838727206.307224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-12838727206.307224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-53494696.692946769</v>
      </c>
      <c r="L2606" s="444">
        <f t="shared" ca="1" si="134"/>
        <v>-12892221903.000172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-12892221903.000172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-53717591.262500718</v>
      </c>
      <c r="L2607" s="444">
        <f t="shared" ca="1" si="134"/>
        <v>-12945939494.262672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-12945939494.262672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-53941414.559427798</v>
      </c>
      <c r="L2608" s="444">
        <f t="shared" ca="1" si="134"/>
        <v>-12999880908.8221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-12999880908.8221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-54166170.453425415</v>
      </c>
      <c r="L2609" s="444">
        <f t="shared" ca="1" si="134"/>
        <v>-13054047079.275526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-13054047079.275526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-54391862.830314688</v>
      </c>
      <c r="L2610" s="444">
        <f t="shared" ca="1" si="134"/>
        <v>-13108438942.105841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-13108438942.105841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-54618495.592107669</v>
      </c>
      <c r="L2611" s="444">
        <f t="shared" ca="1" si="134"/>
        <v>-13163057437.697948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-13163057437.697948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-54846072.657074787</v>
      </c>
      <c r="L2612" s="444">
        <f t="shared" ca="1" si="134"/>
        <v>-13217903510.355022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-13217903510.355022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-55074597.959812589</v>
      </c>
      <c r="L2613" s="444">
        <f t="shared" ca="1" si="134"/>
        <v>-13272978108.314835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-13272978108.314835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-55304075.451311812</v>
      </c>
      <c r="L2614" s="444">
        <f t="shared" ca="1" si="134"/>
        <v>-13328282183.766146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-13328282183.766146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-55534509.099025607</v>
      </c>
      <c r="L2615" s="444">
        <f t="shared" ca="1" si="134"/>
        <v>-13383816692.865171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-13383816692.865171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-55765902.886938214</v>
      </c>
      <c r="L2616" s="444">
        <f t="shared" ca="1" si="134"/>
        <v>-13439582595.75211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-13439582595.75211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-55998260.815633789</v>
      </c>
      <c r="L2617" s="444">
        <f t="shared" ca="1" si="134"/>
        <v>-13495580856.567743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-13495580856.567743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-56231586.902365603</v>
      </c>
      <c r="L2618" s="444">
        <f t="shared" ca="1" si="134"/>
        <v>-13551812443.470108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-13551812443.470108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-56465885.181125447</v>
      </c>
      <c r="L2619" s="444">
        <f t="shared" ca="1" si="134"/>
        <v>-13608278328.651234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-13608278328.651234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-56701159.702713475</v>
      </c>
      <c r="L2620" s="444">
        <f t="shared" ca="1" si="134"/>
        <v>-13664979488.353947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-13664979488.353947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-56937414.534808107</v>
      </c>
      <c r="L2621" s="444">
        <f t="shared" ca="1" si="134"/>
        <v>-13721916902.888754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-13721916902.888754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-57174653.762036473</v>
      </c>
      <c r="L2622" s="444">
        <f t="shared" ca="1" si="134"/>
        <v>-13779091556.650791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-13779091556.650791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-57412881.486044966</v>
      </c>
      <c r="L2623" s="444">
        <f t="shared" ca="1" si="134"/>
        <v>-13836504438.136837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-13836504438.136837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-57652101.825570151</v>
      </c>
      <c r="L2624" s="444">
        <f t="shared" ca="1" si="134"/>
        <v>-13894156539.962408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-13894156539.962408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-57892318.916510031</v>
      </c>
      <c r="L2625" s="444">
        <f t="shared" ca="1" si="134"/>
        <v>-13952048858.878918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-13952048858.878918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-58133536.911995493</v>
      </c>
      <c r="L2626" s="444">
        <f t="shared" ca="1" si="134"/>
        <v>-14010182395.790913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-14010182395.790913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-58375759.982462138</v>
      </c>
      <c r="L2627" s="444">
        <f t="shared" ca="1" si="134"/>
        <v>-14068558155.773375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-14068558155.773375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-58618992.315722398</v>
      </c>
      <c r="L2628" s="444">
        <f t="shared" ca="1" si="134"/>
        <v>-14127177148.089096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-14127177148.089096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-58863238.117037892</v>
      </c>
      <c r="L2629" s="444">
        <f t="shared" ca="1" si="134"/>
        <v>-14186040386.206135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-14186040386.206135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-59108501.60919223</v>
      </c>
      <c r="L2630" s="444">
        <f t="shared" ca="1" si="134"/>
        <v>-14245148887.815327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-14245148887.815327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-59354787.032563858</v>
      </c>
      <c r="L2631" s="444">
        <f t="shared" ca="1" si="134"/>
        <v>-14304503674.847891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-14304503674.847891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-59602098.645199545</v>
      </c>
      <c r="L2632" s="444">
        <f t="shared" ca="1" si="134"/>
        <v>-14364105773.49309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-14364105773.49309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-59850440.722887874</v>
      </c>
      <c r="L2633" s="444">
        <f t="shared" ca="1" si="134"/>
        <v>-14423956214.215977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-14423956214.215977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-60099817.559233241</v>
      </c>
      <c r="L2634" s="444">
        <f t="shared" ca="1" si="134"/>
        <v>-14484056031.775209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-14484056031.775209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-60350233.465730041</v>
      </c>
      <c r="L2635" s="444">
        <f t="shared" ca="1" si="134"/>
        <v>-14544406265.24094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-14544406265.24094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-60601692.771837249</v>
      </c>
      <c r="L2636" s="444">
        <f t="shared" ca="1" si="134"/>
        <v>-14605007958.012777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-14605007958.012777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-60854199.82505323</v>
      </c>
      <c r="L2637" s="444">
        <f t="shared" ca="1" si="134"/>
        <v>-14665862157.837831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-14665862157.837831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-61107758.990990959</v>
      </c>
      <c r="L2638" s="444">
        <f t="shared" ca="1" si="134"/>
        <v>-14726969916.828823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-14726969916.828823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-61362374.653453432</v>
      </c>
      <c r="L2639" s="444">
        <f t="shared" ca="1" si="134"/>
        <v>-14788332291.482277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-14788332291.482277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-61618051.21450948</v>
      </c>
      <c r="L2640" s="444">
        <f t="shared" ca="1" si="134"/>
        <v>-14849950342.696787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-14849950342.696787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-61874793.094569944</v>
      </c>
      <c r="L2641" s="444">
        <f t="shared" ca="1" si="134"/>
        <v>-14911825135.791357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-14911825135.791357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-62132604.732463986</v>
      </c>
      <c r="L2642" s="444">
        <f t="shared" ca="1" si="134"/>
        <v>-14973957740.523821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-14973957740.523821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-62391490.585515916</v>
      </c>
      <c r="L2643" s="444">
        <f t="shared" ca="1" si="134"/>
        <v>-15036349231.109337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-15036349231.109337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-62651455.129622243</v>
      </c>
      <c r="L2644" s="444">
        <f t="shared" ca="1" si="134"/>
        <v>-15099000686.238958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-15099000686.238958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-62912502.859328985</v>
      </c>
      <c r="L2645" s="444">
        <f t="shared" ca="1" si="134"/>
        <v>-15161913189.098288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-15161913189.098288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-63174638.28790953</v>
      </c>
      <c r="L2646" s="444">
        <f t="shared" ca="1" si="134"/>
        <v>-15225087827.386198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-15225087827.386198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-63437865.947442494</v>
      </c>
      <c r="L2647" s="444">
        <f t="shared" ca="1" si="134"/>
        <v>-15288525693.333641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-15288525693.333641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-63702190.388890162</v>
      </c>
      <c r="L2648" s="444">
        <f t="shared" ca="1" si="134"/>
        <v>-15352227883.72253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-15352227883.72253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-63967616.182177208</v>
      </c>
      <c r="L2649" s="444">
        <f t="shared" ca="1" si="134"/>
        <v>-15416195499.904707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-15416195499.904707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-64234147.916269623</v>
      </c>
      <c r="L2650" s="444">
        <f t="shared" ca="1" si="134"/>
        <v>-15480429647.820976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-15480429647.820976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-64501790.199254066</v>
      </c>
      <c r="L2651" s="444">
        <f t="shared" ca="1" si="134"/>
        <v>-15544931438.020231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-15544931438.020231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-64770547.658417627</v>
      </c>
      <c r="L2652" s="444">
        <f t="shared" ca="1" si="134"/>
        <v>-15609701985.678648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-15609701985.678648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-65040424.940327697</v>
      </c>
      <c r="L2653" s="444">
        <f t="shared" ca="1" si="134"/>
        <v>-15674742410.618977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-15674742410.618977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-65311426.710912399</v>
      </c>
      <c r="L2654" s="444">
        <f t="shared" ca="1" si="134"/>
        <v>-15740053837.329889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-15740053837.329889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-65583557.655541204</v>
      </c>
      <c r="L2655" s="444">
        <f t="shared" ca="1" si="134"/>
        <v>-15805637394.98543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-15805637394.98543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-65856822.479105957</v>
      </c>
      <c r="L2656" s="444">
        <f t="shared" ca="1" si="134"/>
        <v>-15871494217.464537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-15871494217.464537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-66131225.906102233</v>
      </c>
      <c r="L2657" s="444">
        <f t="shared" ca="1" si="134"/>
        <v>-15937625443.37064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-15937625443.37064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-66406772.680711001</v>
      </c>
      <c r="L2658" s="444">
        <f t="shared" ca="1" si="134"/>
        <v>-16004032216.051352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-16004032216.051352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-66683467.566880628</v>
      </c>
      <c r="L2659" s="444">
        <f t="shared" ca="1" si="134"/>
        <v>-16070715683.618233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-16070715683.618233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-66961315.348409303</v>
      </c>
      <c r="L2660" s="444">
        <f t="shared" ca="1" si="134"/>
        <v>-16137676998.966642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-16137676998.966642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-67240320.829027683</v>
      </c>
      <c r="L2661" s="444">
        <f t="shared" ca="1" si="134"/>
        <v>-16204917319.79567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-16204917319.79567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-67520488.832481951</v>
      </c>
      <c r="L2662" s="444">
        <f t="shared" ca="1" si="134"/>
        <v>-16272437808.628151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-16272437808.628151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-67801824.202617288</v>
      </c>
      <c r="L2663" s="444">
        <f t="shared" ca="1" si="134"/>
        <v>-16340239632.830769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-16340239632.830769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-68084331.803461537</v>
      </c>
      <c r="L2664" s="444">
        <f t="shared" ca="1" si="134"/>
        <v>-16408323964.63423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-16408323964.63423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-68368016.519309282</v>
      </c>
      <c r="L2665" s="444">
        <f t="shared" ca="1" si="134"/>
        <v>-16476691981.15354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-16476691981.15354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-68652883.254806429</v>
      </c>
      <c r="L2666" s="444">
        <f t="shared" ca="1" si="134"/>
        <v>-16545344864.408346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-16545344864.408346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-68938936.935034782</v>
      </c>
      <c r="L2667" s="444">
        <f t="shared" ca="1" si="134"/>
        <v>-16614283801.343382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-16614283801.343382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-69226182.505597427</v>
      </c>
      <c r="L2668" s="444">
        <f t="shared" ca="1" si="134"/>
        <v>-16683509983.84898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-16683509983.84898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-69514624.932704076</v>
      </c>
      <c r="L2669" s="444">
        <f t="shared" ca="1" si="134"/>
        <v>-16753024608.781685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-16753024608.781685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-69804269.203257024</v>
      </c>
      <c r="L2670" s="444">
        <f t="shared" ca="1" si="134"/>
        <v>-16822828877.984941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-16822828877.984941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-70095120.324937254</v>
      </c>
      <c r="L2671" s="444">
        <f t="shared" ca="1" si="134"/>
        <v>-16892923998.309879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-16892923998.309879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-70387183.326291159</v>
      </c>
      <c r="L2672" s="444">
        <f t="shared" ca="1" si="134"/>
        <v>-16963311181.636171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-16963311181.636171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-70680463.256817386</v>
      </c>
      <c r="L2673" s="444">
        <f t="shared" ca="1" si="134"/>
        <v>-17033991644.892988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-17033991644.892988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-70974965.187054127</v>
      </c>
      <c r="L2674" s="444">
        <f t="shared" ca="1" si="134"/>
        <v>-17104966610.080042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-17104966610.080042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-71270694.208666831</v>
      </c>
      <c r="L2675" s="444">
        <f t="shared" ca="1" si="134"/>
        <v>-17176237304.28871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-17176237304.28871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-71567655.434536293</v>
      </c>
      <c r="L2676" s="444">
        <f t="shared" ca="1" si="134"/>
        <v>-17247804959.723248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-17247804959.723248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-71865853.998846859</v>
      </c>
      <c r="L2677" s="444">
        <f t="shared" ca="1" si="134"/>
        <v>-17319670813.722095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-17319670813.722095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-72165295.057175398</v>
      </c>
      <c r="L2678" s="444">
        <f t="shared" ca="1" si="134"/>
        <v>-17391836108.77927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-17391836108.77927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-72465983.786580294</v>
      </c>
      <c r="L2679" s="444">
        <f t="shared" ca="1" si="134"/>
        <v>-17464302092.565849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-17464302092.565849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-72767925.385691032</v>
      </c>
      <c r="L2680" s="444">
        <f t="shared" ca="1" si="134"/>
        <v>-17537070017.951542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-17537070017.951542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-73071125.074798092</v>
      </c>
      <c r="L2681" s="444">
        <f t="shared" ca="1" si="134"/>
        <v>-17610141143.02634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-17610141143.02634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-73375588.095943078</v>
      </c>
      <c r="L2682" s="444">
        <f t="shared" ca="1" si="134"/>
        <v>-17683516731.122284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-17683516731.122284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-73681319.713009521</v>
      </c>
      <c r="L2683" s="444">
        <f t="shared" ca="1" si="134"/>
        <v>-17757198050.835293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-17757198050.835293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-73988325.211813718</v>
      </c>
      <c r="L2684" s="444">
        <f t="shared" ca="1" si="134"/>
        <v>-17831186376.047108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-17831186376.047108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-74296609.900196284</v>
      </c>
      <c r="L2685" s="444">
        <f t="shared" ca="1" si="134"/>
        <v>-17905482985.947304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-17905482985.947304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-74606179.108113766</v>
      </c>
      <c r="L2686" s="444">
        <f t="shared" ca="1" si="134"/>
        <v>-17980089165.055416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-17980089165.055416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-74917038.187730893</v>
      </c>
      <c r="L2687" s="444">
        <f t="shared" ca="1" si="134"/>
        <v>-18055006203.243149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-18055006203.243149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-75229192.513513118</v>
      </c>
      <c r="L2688" s="444">
        <f t="shared" ca="1" si="134"/>
        <v>-18130235395.75666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-18130235395.75666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-75542647.482319415</v>
      </c>
      <c r="L2689" s="444">
        <f t="shared" ca="1" si="134"/>
        <v>-18205778043.238979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-18205778043.238979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-75857408.513495743</v>
      </c>
      <c r="L2690" s="444">
        <f t="shared" ca="1" si="134"/>
        <v>-18281635451.752476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-18281635451.752476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-76173481.048968643</v>
      </c>
      <c r="L2691" s="444">
        <f t="shared" ca="1" si="134"/>
        <v>-18357808932.801445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-18357808932.801445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-76490870.553339347</v>
      </c>
      <c r="L2692" s="444">
        <f t="shared" ca="1" si="134"/>
        <v>-18434299803.354786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-18434299803.354786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-76809582.513978273</v>
      </c>
      <c r="L2693" s="444">
        <f t="shared" ca="1" si="134"/>
        <v>-18511109385.868763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-18511109385.868763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-77129622.44111985</v>
      </c>
      <c r="L2694" s="444">
        <f t="shared" ca="1" si="134"/>
        <v>-18588239008.309883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-18588239008.309883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-77450995.867957845</v>
      </c>
      <c r="L2695" s="444">
        <f t="shared" ca="1" si="134"/>
        <v>-18665690004.177841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-18665690004.177841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-77773708.350740999</v>
      </c>
      <c r="L2696" s="444">
        <f t="shared" ca="1" si="134"/>
        <v>-18743463712.528584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-18743463712.528584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-78097765.46886909</v>
      </c>
      <c r="L2697" s="444">
        <f t="shared" ca="1" si="134"/>
        <v>-18821561477.997452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-18821561477.997452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-78423172.824989378</v>
      </c>
      <c r="L2698" s="444">
        <f t="shared" ca="1" si="134"/>
        <v>-18899984650.822441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-18899984650.822441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-78749936.045093507</v>
      </c>
      <c r="L2699" s="444">
        <f t="shared" ca="1" si="134"/>
        <v>-18978734586.867535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-18978734586.867535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-79078060.77861473</v>
      </c>
      <c r="L2700" s="444">
        <f t="shared" ca="1" si="134"/>
        <v>-19057812647.646149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-19057812647.646149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-79407552.698525622</v>
      </c>
      <c r="L2701" s="444">
        <f t="shared" ca="1" si="134"/>
        <v>-19137220200.344673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-19137220200.344673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-79738417.501436144</v>
      </c>
      <c r="L2702" s="444">
        <f t="shared" ca="1" si="134"/>
        <v>-19216958617.846107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-19216958617.846107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-80070660.907692119</v>
      </c>
      <c r="L2703" s="444">
        <f t="shared" ca="1" si="134"/>
        <v>-19297029278.753799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-19297029278.753799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-80404288.661474168</v>
      </c>
      <c r="L2704" s="444">
        <f t="shared" ca="1" si="134"/>
        <v>-19377433567.415272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-19377433567.415272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-80739306.530896962</v>
      </c>
      <c r="L2705" s="444">
        <f t="shared" ca="1" si="134"/>
        <v>-19458172873.946167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-19458172873.946167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-81075720.30810903</v>
      </c>
      <c r="L2706" s="444">
        <f t="shared" ca="1" si="134"/>
        <v>-19539248594.254276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-19539248594.254276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-81413535.80939281</v>
      </c>
      <c r="L2707" s="444">
        <f t="shared" ca="1" si="134"/>
        <v>-19620662130.063667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-19620662130.063667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-81752758.875265285</v>
      </c>
      <c r="L2708" s="444">
        <f t="shared" ca="1" si="134"/>
        <v>-19702414888.938934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-19702414888.938934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-82093395.370578885</v>
      </c>
      <c r="L2709" s="444">
        <f t="shared" ca="1" si="134"/>
        <v>-19784508284.309513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-19784508284.309513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-82435451.184622973</v>
      </c>
      <c r="L2710" s="444">
        <f t="shared" ca="1" si="134"/>
        <v>-19866943735.494137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-19866943735.494137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-82778932.231225565</v>
      </c>
      <c r="L2711" s="444">
        <f t="shared" ca="1" si="134"/>
        <v>-19949722667.725361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-19949722667.725361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-83123844.448855668</v>
      </c>
      <c r="L2712" s="444">
        <f t="shared" ca="1" si="134"/>
        <v>-20032846512.174217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-20032846512.174217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-83470193.800725907</v>
      </c>
      <c r="L2713" s="444">
        <f t="shared" ca="1" si="134"/>
        <v>-20116316705.974941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-20116316705.974941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-83817986.274895594</v>
      </c>
      <c r="L2714" s="444">
        <f t="shared" ca="1" si="134"/>
        <v>-20200134692.249836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-20200134692.249836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-84167227.884374321</v>
      </c>
      <c r="L2715" s="444">
        <f t="shared" ca="1" si="134"/>
        <v>-20284301920.134209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-20284301920.134209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-84517924.667225868</v>
      </c>
      <c r="L2716" s="444">
        <f t="shared" ca="1" si="134"/>
        <v>-20368819844.801434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-20368819844.801434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-84870082.686672643</v>
      </c>
      <c r="L2717" s="444">
        <f t="shared" ca="1" si="134"/>
        <v>-20453689927.488106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-20453689927.488106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-85223708.031200439</v>
      </c>
      <c r="L2718" s="444">
        <f t="shared" ca="1" si="134"/>
        <v>-20538913635.519306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-20538913635.519306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-85578806.814663768</v>
      </c>
      <c r="L2719" s="444">
        <f t="shared" ca="1" si="134"/>
        <v>-20624492442.333969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-20624492442.333969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-85935385.176391542</v>
      </c>
      <c r="L2720" s="444">
        <f t="shared" ca="1" si="134"/>
        <v>-20710427827.510361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-20710427827.510361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-86293449.281293169</v>
      </c>
      <c r="L2721" s="444">
        <f t="shared" ca="1" si="134"/>
        <v>-20796721276.791653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-20796721276.791653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-86653005.319965214</v>
      </c>
      <c r="L2722" s="444">
        <f t="shared" ca="1" si="134"/>
        <v>-20883374282.111618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-20883374282.111618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-87014059.508798406</v>
      </c>
      <c r="L2723" s="444">
        <f t="shared" ca="1" si="134"/>
        <v>-20970388341.620415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-20970388341.620415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-87376618.090085059</v>
      </c>
      <c r="L2724" s="444">
        <f t="shared" ca="1" si="134"/>
        <v>-21057764959.710499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-21057764959.710499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-87740687.332127079</v>
      </c>
      <c r="L2725" s="444">
        <f t="shared" ca="1" si="134"/>
        <v>-21145505647.042625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-21145505647.042625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-88106273.529344276</v>
      </c>
      <c r="L2726" s="444">
        <f t="shared" ca="1" si="134"/>
        <v>-21233611920.571968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-21233611920.571968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-88473383.002383202</v>
      </c>
      <c r="L2727" s="444">
        <f t="shared" ca="1" si="134"/>
        <v>-21322085303.574352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-21322085303.574352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-88842022.098226473</v>
      </c>
      <c r="L2728" s="444">
        <f t="shared" ca="1" si="134"/>
        <v>-21410927325.672577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-21410927325.672577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-89212197.190302402</v>
      </c>
      <c r="L2729" s="444">
        <f t="shared" ca="1" si="134"/>
        <v>-21500139522.862881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-21500139522.862881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-89583914.678595334</v>
      </c>
      <c r="L2730" s="444">
        <f t="shared" ca="1" si="134"/>
        <v>-21589723437.541477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-21589723437.541477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-89957180.989756152</v>
      </c>
      <c r="L2731" s="444">
        <f t="shared" ca="1" si="134"/>
        <v>-21679680618.531235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-21679680618.531235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-90332002.577213481</v>
      </c>
      <c r="L2732" s="444">
        <f t="shared" ca="1" si="134"/>
        <v>-21770012621.108448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-21770012621.108448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-90708385.921285197</v>
      </c>
      <c r="L2733" s="444">
        <f t="shared" ca="1" si="134"/>
        <v>-21860721007.029732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-21860721007.029732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-91086337.529290542</v>
      </c>
      <c r="L2734" s="444">
        <f t="shared" ca="1" si="134"/>
        <v>-21951807344.559021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-21951807344.559021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-91465863.935662583</v>
      </c>
      <c r="L2735" s="444">
        <f t="shared" ca="1" si="134"/>
        <v>-22043273208.494682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-22043273208.494682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-91846971.702061176</v>
      </c>
      <c r="L2736" s="444">
        <f t="shared" ca="1" si="134"/>
        <v>-22135120180.196743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-22135120180.196743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-92229667.417486429</v>
      </c>
      <c r="L2737" s="444">
        <f t="shared" ca="1" si="134"/>
        <v>-22227349847.614231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-22227349847.614231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-92613957.69839263</v>
      </c>
      <c r="L2738" s="444">
        <f t="shared" ca="1" si="134"/>
        <v>-22319963805.312622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-22319963805.312622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-92999849.188802585</v>
      </c>
      <c r="L2739" s="444">
        <f t="shared" ca="1" si="134"/>
        <v>-22412963654.501423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-22412963654.501423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-93387348.560422599</v>
      </c>
      <c r="L2740" s="444">
        <f t="shared" ca="1" si="134"/>
        <v>-22506351003.061844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-22506351003.061844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-93776462.512757689</v>
      </c>
      <c r="L2741" s="444">
        <f t="shared" ca="1" si="134"/>
        <v>-22600127465.5746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-22600127465.5746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-94167197.773227498</v>
      </c>
      <c r="L2742" s="444">
        <f t="shared" ca="1" si="134"/>
        <v>-22694294663.347828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-22694294663.347828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-94559561.097282618</v>
      </c>
      <c r="L2743" s="444">
        <f t="shared" ca="1" si="134"/>
        <v>-22788854224.44511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-22788854224.44511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-94953559.268521294</v>
      </c>
      <c r="L2744" s="444">
        <f t="shared" ca="1" si="134"/>
        <v>-22883807783.713631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-22883807783.713631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-95349199.098806798</v>
      </c>
      <c r="L2745" s="444">
        <f t="shared" ca="1" si="134"/>
        <v>-22979156982.812439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-22979156982.812439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-95746487.428385168</v>
      </c>
      <c r="L2746" s="444">
        <f t="shared" ca="1" si="134"/>
        <v>-23074903470.240826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-23074903470.240826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-96145431.126003444</v>
      </c>
      <c r="L2747" s="444">
        <f t="shared" ca="1" si="134"/>
        <v>-23171048901.366829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-23171048901.366829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-96546037.089028448</v>
      </c>
      <c r="L2748" s="444">
        <f t="shared" ca="1" si="134"/>
        <v>-23267594938.455856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-23267594938.455856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-96948312.243566066</v>
      </c>
      <c r="L2749" s="444">
        <f t="shared" ca="1" si="134"/>
        <v>-23364543250.699421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-23364543250.699421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-97352263.544580922</v>
      </c>
      <c r="L2750" s="444">
        <f t="shared" ca="1" si="134"/>
        <v>-23461895514.244003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-23461895514.244003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-97757897.976016685</v>
      </c>
      <c r="L2751" s="444">
        <f t="shared" ca="1" si="134"/>
        <v>-23559653412.22002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-23559653412.22002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-98165222.550916746</v>
      </c>
      <c r="L2752" s="444">
        <f t="shared" ca="1" si="134"/>
        <v>-23657818634.770939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-23657818634.770939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-98574244.311545581</v>
      </c>
      <c r="L2753" s="444">
        <f t="shared" ca="1" si="134"/>
        <v>-23756392879.082485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-23756392879.082485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-98984970.329510361</v>
      </c>
      <c r="L2754" s="444">
        <f t="shared" ca="1" si="134"/>
        <v>-23855377849.411995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-23855377849.411995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-99397407.705883309</v>
      </c>
      <c r="L2755" s="444">
        <f t="shared" ca="1" si="134"/>
        <v>-23954775257.117878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-23954775257.117878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-99811563.571324497</v>
      </c>
      <c r="L2756" s="444">
        <f t="shared" ca="1" si="134"/>
        <v>-24054586820.689201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-24054586820.689201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-100227445.08620501</v>
      </c>
      <c r="L2757" s="444">
        <f t="shared" ca="1" si="134"/>
        <v>-24154814265.775406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-24154814265.775406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-100645059.44073085</v>
      </c>
      <c r="L2758" s="444">
        <f t="shared" ca="1" si="134"/>
        <v>-24255459325.216137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-24255459325.216137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-101064413.85506724</v>
      </c>
      <c r="L2759" s="444">
        <f t="shared" ca="1" si="134"/>
        <v>-24356523739.071205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-24356523739.071205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-101485515.57946335</v>
      </c>
      <c r="L2760" s="444">
        <f t="shared" ca="1" si="134"/>
        <v>-24458009254.650669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-24458009254.650669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-101908371.89437778</v>
      </c>
      <c r="L2761" s="444">
        <f t="shared" ca="1" si="134"/>
        <v>-24559917626.545048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-24559917626.545048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-102332990.11060436</v>
      </c>
      <c r="L2762" s="444">
        <f t="shared" ca="1" si="134"/>
        <v>-24662250616.655651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-24662250616.655651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-102759377.56939855</v>
      </c>
      <c r="L2763" s="444">
        <f t="shared" ca="1" si="134"/>
        <v>-24765009994.225048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-24765009994.225048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-103187541.64260437</v>
      </c>
      <c r="L2764" s="444">
        <f t="shared" ca="1" si="134"/>
        <v>-24868197535.867653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-24868197535.867653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-103617489.73278189</v>
      </c>
      <c r="L2765" s="444">
        <f t="shared" ca="1" si="134"/>
        <v>-24971815025.600433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-24971815025.600433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-104049229.27333514</v>
      </c>
      <c r="L2766" s="444">
        <f t="shared" ca="1" si="134"/>
        <v>-25075864254.873768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-25075864254.873768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-104482767.72864071</v>
      </c>
      <c r="L2767" s="444">
        <f t="shared" ca="1" si="134"/>
        <v>-25180347022.602409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-25180347022.602409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-104918112.59417671</v>
      </c>
      <c r="L2768" s="444">
        <f t="shared" ca="1" si="134"/>
        <v>-25285265135.196587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-25285265135.196587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-105355271.39665245</v>
      </c>
      <c r="L2769" s="444">
        <f t="shared" ca="1" si="134"/>
        <v>-25390620406.593239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-25390620406.593239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-105794251.6941385</v>
      </c>
      <c r="L2770" s="444">
        <f t="shared" ca="1" si="134"/>
        <v>-25496414658.287376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-25496414658.287376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-106235061.0761974</v>
      </c>
      <c r="L2771" s="444">
        <f t="shared" ca="1" si="134"/>
        <v>-25602649719.363575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-25602649719.363575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-106677707.16401489</v>
      </c>
      <c r="L2772" s="444">
        <f t="shared" ca="1" si="134"/>
        <v>-25709327426.527592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-25709327426.527592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-107122197.61053163</v>
      </c>
      <c r="L2773" s="444">
        <f t="shared" ca="1" si="134"/>
        <v>-25816449624.138123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-25816449624.138123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-107568540.10057551</v>
      </c>
      <c r="L2774" s="444">
        <f t="shared" ca="1" si="134"/>
        <v>-25924018164.238697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-25924018164.238697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-108016742.35099457</v>
      </c>
      <c r="L2775" s="444">
        <f t="shared" ca="1" si="134"/>
        <v>-26032034906.589691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-26032034906.589691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-108466812.11079037</v>
      </c>
      <c r="L2776" s="444">
        <f t="shared" ca="1" si="134"/>
        <v>-26140501718.700481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-26140501718.700481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-108918757.16125201</v>
      </c>
      <c r="L2777" s="444">
        <f t="shared" ca="1" si="134"/>
        <v>-26249420475.861732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-26249420475.861732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-109372585.31609055</v>
      </c>
      <c r="L2778" s="444">
        <f t="shared" ca="1" si="134"/>
        <v>-26358793061.177822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-26358793061.177822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-109828304.42157425</v>
      </c>
      <c r="L2779" s="444">
        <f t="shared" ca="1" si="134"/>
        <v>-26468621365.599396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-26468621365.599396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-110285922.35666415</v>
      </c>
      <c r="L2780" s="444">
        <f t="shared" ca="1" si="134"/>
        <v>-26578907287.956059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-26578907287.956059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-110745447.03315024</v>
      </c>
      <c r="L2781" s="444">
        <f t="shared" ca="1" si="134"/>
        <v>-26689652734.989208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-26689652734.989208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-111206886.39578837</v>
      </c>
      <c r="L2782" s="444">
        <f t="shared" ca="1" si="134"/>
        <v>-26800859621.384998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-26800859621.384998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-111670248.42243747</v>
      </c>
      <c r="L2783" s="444">
        <f t="shared" ca="1" si="134"/>
        <v>-26912529869.807434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-26912529869.807434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-112135541.12419765</v>
      </c>
      <c r="L2784" s="444">
        <f t="shared" ca="1" si="134"/>
        <v>-27024665410.931633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-27024665410.931633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-112602772.54554847</v>
      </c>
      <c r="L2785" s="444">
        <f t="shared" ca="1" si="134"/>
        <v>-27137268183.47718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-27137268183.47718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-113071950.76448826</v>
      </c>
      <c r="L2786" s="444">
        <f t="shared" ca="1" si="134"/>
        <v>-27250340134.241669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-27250340134.241669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-113543083.8926736</v>
      </c>
      <c r="L2787" s="444">
        <f t="shared" ca="1" si="134"/>
        <v>-27363883218.134342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-27363883218.134342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-114016180.07555978</v>
      </c>
      <c r="L2788" s="444">
        <f t="shared" ca="1" si="134"/>
        <v>-27477899398.209904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-27477899398.209904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-114491247.49254127</v>
      </c>
      <c r="L2789" s="444">
        <f t="shared" ca="1" si="134"/>
        <v>-27592390645.702446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-27592390645.702446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-114968294.35709353</v>
      </c>
      <c r="L2790" s="444">
        <f t="shared" ca="1" si="134"/>
        <v>-27707358940.05954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-27707358940.05954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-115447328.91691476</v>
      </c>
      <c r="L2791" s="444">
        <f t="shared" ca="1" si="134"/>
        <v>-27822806268.976456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-27822806268.976456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-115928359.45406856</v>
      </c>
      <c r="L2792" s="444">
        <f t="shared" ca="1" si="134"/>
        <v>-27938734628.430523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-27938734628.430523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-116411394.28512716</v>
      </c>
      <c r="L2793" s="444">
        <f t="shared" ca="1" si="134"/>
        <v>-28055146022.715649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-28055146022.715649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-116896441.76131521</v>
      </c>
      <c r="L2794" s="444">
        <f t="shared" ca="1" si="134"/>
        <v>-28172042464.476963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-28172042464.476963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-117383510.26865403</v>
      </c>
      <c r="L2795" s="444">
        <f t="shared" ca="1" si="134"/>
        <v>-28289425974.745617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-28289425974.745617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-117872608.22810674</v>
      </c>
      <c r="L2796" s="444">
        <f t="shared" ca="1" si="134"/>
        <v>-28407298582.973724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-28407298582.973724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-118363744.09572384</v>
      </c>
      <c r="L2797" s="444">
        <f t="shared" ca="1" si="134"/>
        <v>-28525662327.069447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-28525662327.069447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-118856926.36278935</v>
      </c>
      <c r="L2798" s="444">
        <f t="shared" ca="1" si="134"/>
        <v>-28644519253.432236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-28644519253.432236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-119352163.55596764</v>
      </c>
      <c r="L2799" s="444">
        <f t="shared" ca="1" si="134"/>
        <v>-28763871416.988205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-28763871416.988205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-119849464.23745085</v>
      </c>
      <c r="L2800" s="444">
        <f t="shared" ca="1" si="134"/>
        <v>-28883720881.225655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-28883720881.225655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-120348837.0051069</v>
      </c>
      <c r="L2801" s="444">
        <f t="shared" ca="1" si="134"/>
        <v>-29004069718.230762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-29004069718.230762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-120850290.49262817</v>
      </c>
      <c r="L2802" s="444">
        <f t="shared" ca="1" si="134"/>
        <v>-29124920008.723392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-29124920008.723392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-121353833.36968082</v>
      </c>
      <c r="L2803" s="444">
        <f t="shared" ca="1" si="134"/>
        <v>-29246273842.093075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-29246273842.093075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-121859474.34205447</v>
      </c>
      <c r="L2804" s="444">
        <f t="shared" ca="1" si="134"/>
        <v>-29368133316.435131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-29368133316.435131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-122367222.15181303</v>
      </c>
      <c r="L2805" s="444">
        <f t="shared" ca="1" si="134"/>
        <v>-29490500538.586945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-29490500538.586945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-122877085.5774456</v>
      </c>
      <c r="L2806" s="444">
        <f t="shared" ca="1" si="134"/>
        <v>-29613377624.164391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-29613377624.164391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-123389073.43401827</v>
      </c>
      <c r="L2807" s="444">
        <f t="shared" ca="1" si="134"/>
        <v>-29736766697.598408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-29736766697.598408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-123903194.57332669</v>
      </c>
      <c r="L2808" s="444">
        <f t="shared" ca="1" si="134"/>
        <v>-29860669892.171734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-29860669892.171734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-124419457.88404889</v>
      </c>
      <c r="L2809" s="444">
        <f t="shared" ca="1" si="134"/>
        <v>-29985089350.055782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-29985089350.055782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-124937872.29189909</v>
      </c>
      <c r="L2810" s="444">
        <f t="shared" ca="1" si="134"/>
        <v>-30110027222.347683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-30110027222.347683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-125458446.75978203</v>
      </c>
      <c r="L2811" s="444">
        <f t="shared" ca="1" si="134"/>
        <v>-30235485669.107464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-30235485669.107464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-125981190.28794776</v>
      </c>
      <c r="L2812" s="444">
        <f t="shared" ca="1" si="134"/>
        <v>-30361466859.395412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-30361466859.395412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-126506111.91414754</v>
      </c>
      <c r="L2813" s="444">
        <f t="shared" ref="L2813:L3067" ca="1" si="139">I2813-J2813+K2813</f>
        <v>-30487972971.309559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-30487972971.309559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-127033220.71378981</v>
      </c>
      <c r="L2814" s="444">
        <f t="shared" ca="1" si="139"/>
        <v>-30615006192.02335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-30615006192.02335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-127562525.80009727</v>
      </c>
      <c r="L2815" s="444">
        <f t="shared" ca="1" si="139"/>
        <v>-30742568717.823448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-30742568717.823448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-128094036.32426435</v>
      </c>
      <c r="L2816" s="444">
        <f t="shared" ca="1" si="139"/>
        <v>-30870662754.147713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-30870662754.147713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-128627761.47561547</v>
      </c>
      <c r="L2817" s="444">
        <f t="shared" ca="1" si="139"/>
        <v>-30999290515.623329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-30999290515.623329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-129163710.48176385</v>
      </c>
      <c r="L2818" s="444">
        <f t="shared" ca="1" si="139"/>
        <v>-31128454226.105095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-31128454226.105095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-129701892.60877122</v>
      </c>
      <c r="L2819" s="444">
        <f t="shared" ca="1" si="139"/>
        <v>-31258156118.713867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-31258156118.713867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-130242317.16130778</v>
      </c>
      <c r="L2820" s="444">
        <f t="shared" ca="1" si="139"/>
        <v>-31388398435.875175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-31388398435.875175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-130784993.48281324</v>
      </c>
      <c r="L2821" s="444">
        <f t="shared" ca="1" si="139"/>
        <v>-31519183429.35799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-31519183429.35799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-131329930.95565827</v>
      </c>
      <c r="L2822" s="444">
        <f t="shared" ca="1" si="139"/>
        <v>-31650513360.313648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-31650513360.313648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-131877139.00130686</v>
      </c>
      <c r="L2823" s="444">
        <f t="shared" ca="1" si="139"/>
        <v>-31782390499.314957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-31782390499.314957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-132426627.08047898</v>
      </c>
      <c r="L2824" s="444">
        <f t="shared" ca="1" si="139"/>
        <v>-31914817126.395435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-31914817126.395435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-132978404.69331431</v>
      </c>
      <c r="L2825" s="444">
        <f t="shared" ca="1" si="139"/>
        <v>-32047795531.088749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-32047795531.088749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-133532481.37953645</v>
      </c>
      <c r="L2826" s="444">
        <f t="shared" ca="1" si="139"/>
        <v>-32181328012.468285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-32181328012.468285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-134088866.71861786</v>
      </c>
      <c r="L2827" s="444">
        <f t="shared" ca="1" si="139"/>
        <v>-32315416879.186901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-32315416879.186901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-134647570.32994542</v>
      </c>
      <c r="L2828" s="444">
        <f t="shared" ca="1" si="139"/>
        <v>-32450064449.516846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-32450064449.516846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-135208601.87298685</v>
      </c>
      <c r="L2829" s="444">
        <f t="shared" ca="1" si="139"/>
        <v>-32585273051.389832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-32585273051.389832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-135771971.04745764</v>
      </c>
      <c r="L2830" s="444">
        <f t="shared" ca="1" si="139"/>
        <v>-32721045022.43729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-32721045022.43729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-136337687.59348869</v>
      </c>
      <c r="L2831" s="444">
        <f t="shared" ca="1" si="139"/>
        <v>-32857382710.030777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-32857382710.030777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-136905761.2917949</v>
      </c>
      <c r="L2832" s="444">
        <f t="shared" ca="1" si="139"/>
        <v>-32994288471.322571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-32994288471.322571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-137476201.96384403</v>
      </c>
      <c r="L2833" s="444">
        <f t="shared" ca="1" si="139"/>
        <v>-33131764673.286415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-33131764673.286415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-138049019.47202674</v>
      </c>
      <c r="L2834" s="444">
        <f t="shared" ca="1" si="139"/>
        <v>-33269813692.758442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-33269813692.758442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-138624223.71982685</v>
      </c>
      <c r="L2835" s="444">
        <f t="shared" ca="1" si="139"/>
        <v>-33408437916.478268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-33408437916.478268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-139201824.65199277</v>
      </c>
      <c r="L2836" s="444">
        <f t="shared" ca="1" si="139"/>
        <v>-33547639741.13026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-33547639741.13026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-139781832.25470942</v>
      </c>
      <c r="L2837" s="444">
        <f t="shared" ca="1" si="139"/>
        <v>-33687421573.384972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-33687421573.384972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-140364256.55577073</v>
      </c>
      <c r="L2838" s="444">
        <f t="shared" ca="1" si="139"/>
        <v>-33827785829.940742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-33827785829.940742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-140949107.62475309</v>
      </c>
      <c r="L2839" s="444">
        <f t="shared" ca="1" si="139"/>
        <v>-33968734937.565495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-33968734937.565495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-141536395.57318956</v>
      </c>
      <c r="L2840" s="444">
        <f t="shared" ca="1" si="139"/>
        <v>-34110271333.138683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-34110271333.138683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-142126130.55474451</v>
      </c>
      <c r="L2841" s="444">
        <f t="shared" ca="1" si="139"/>
        <v>-34252397463.693428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-34252397463.693428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-142718322.76538926</v>
      </c>
      <c r="L2842" s="444">
        <f t="shared" ca="1" si="139"/>
        <v>-34395115786.458817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-34395115786.458817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-143312982.44357839</v>
      </c>
      <c r="L2843" s="444">
        <f t="shared" ca="1" si="139"/>
        <v>-34538428768.902397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-34538428768.902397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-143910119.87042665</v>
      </c>
      <c r="L2844" s="444">
        <f t="shared" ca="1" si="139"/>
        <v>-34682338888.772827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-34682338888.772827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-144509745.36988679</v>
      </c>
      <c r="L2845" s="444">
        <f t="shared" ca="1" si="139"/>
        <v>-34826848634.142715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-34826848634.142715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-145111869.30892798</v>
      </c>
      <c r="L2846" s="444">
        <f t="shared" ca="1" si="139"/>
        <v>-34971960503.451645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-34971960503.451645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-145716502.0977152</v>
      </c>
      <c r="L2847" s="444">
        <f t="shared" ca="1" si="139"/>
        <v>-35117677005.549362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-35117677005.549362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-146323654.189789</v>
      </c>
      <c r="L2848" s="444">
        <f t="shared" ca="1" si="139"/>
        <v>-35264000659.739151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-35264000659.739151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-146933336.08224645</v>
      </c>
      <c r="L2849" s="444">
        <f t="shared" ca="1" si="139"/>
        <v>-35410933995.821396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-35410933995.821396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-147545558.31592247</v>
      </c>
      <c r="L2850" s="444">
        <f t="shared" ca="1" si="139"/>
        <v>-35558479554.137321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-35558479554.137321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-148160331.47557217</v>
      </c>
      <c r="L2851" s="444">
        <f t="shared" ca="1" si="139"/>
        <v>-35706639885.612892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-35706639885.612892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-148777666.1900537</v>
      </c>
      <c r="L2852" s="444">
        <f t="shared" ca="1" si="139"/>
        <v>-35855417551.802948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-35855417551.802948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-149397573.13251227</v>
      </c>
      <c r="L2853" s="444">
        <f t="shared" ca="1" si="139"/>
        <v>-36004815124.935463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-36004815124.935463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-150020063.02056444</v>
      </c>
      <c r="L2854" s="444">
        <f t="shared" ca="1" si="139"/>
        <v>-36154835187.956024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-36154835187.956024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-150645146.61648342</v>
      </c>
      <c r="L2855" s="444">
        <f t="shared" ca="1" si="139"/>
        <v>-36305480334.57251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-36305480334.57251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-151272834.72738546</v>
      </c>
      <c r="L2856" s="444">
        <f t="shared" ca="1" si="139"/>
        <v>-36456753169.299896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-36456753169.299896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-151903138.20541623</v>
      </c>
      <c r="L2857" s="444">
        <f t="shared" ca="1" si="139"/>
        <v>-36608656307.50531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-36608656307.50531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-152536067.9479388</v>
      </c>
      <c r="L2858" s="444">
        <f t="shared" ca="1" si="139"/>
        <v>-36761192375.453247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-36761192375.453247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-153171634.89772186</v>
      </c>
      <c r="L2859" s="444">
        <f t="shared" ca="1" si="139"/>
        <v>-36914364010.350967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-36914364010.350967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-153809850.04312903</v>
      </c>
      <c r="L2860" s="444">
        <f t="shared" ca="1" si="139"/>
        <v>-37068173860.394096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-37068173860.394096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-154450724.41830873</v>
      </c>
      <c r="L2861" s="444">
        <f t="shared" ca="1" si="139"/>
        <v>-37222624584.812408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-37222624584.812408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-155094269.10338503</v>
      </c>
      <c r="L2862" s="444">
        <f t="shared" ca="1" si="139"/>
        <v>-37377718853.915794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-37377718853.915794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-155740495.22464913</v>
      </c>
      <c r="L2863" s="444">
        <f t="shared" ca="1" si="139"/>
        <v>-37533459349.140442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-37533459349.140442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-156389413.95475185</v>
      </c>
      <c r="L2864" s="444">
        <f t="shared" ca="1" si="139"/>
        <v>-37689848763.095192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-37689848763.095192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-157041036.51289663</v>
      </c>
      <c r="L2865" s="444">
        <f t="shared" ca="1" si="139"/>
        <v>-37846889799.608086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-37846889799.608086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-157695374.1650337</v>
      </c>
      <c r="L2866" s="444">
        <f t="shared" ca="1" si="139"/>
        <v>-38004585173.773117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-38004585173.773117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-158352438.22405466</v>
      </c>
      <c r="L2867" s="444">
        <f t="shared" ca="1" si="139"/>
        <v>-38162937611.997169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-38162937611.997169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-159012240.04998821</v>
      </c>
      <c r="L2868" s="444">
        <f t="shared" ca="1" si="139"/>
        <v>-38321949852.047157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-38321949852.047157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-159674791.0501965</v>
      </c>
      <c r="L2869" s="444">
        <f t="shared" ca="1" si="139"/>
        <v>-38481624643.097351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-38481624643.097351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-160340102.67957228</v>
      </c>
      <c r="L2870" s="444">
        <f t="shared" ca="1" si="139"/>
        <v>-38641964745.776924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-38641964745.776924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-161008186.44073719</v>
      </c>
      <c r="L2871" s="444">
        <f t="shared" ca="1" si="139"/>
        <v>-38802972932.217659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-38802972932.217659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-161679053.88424024</v>
      </c>
      <c r="L2872" s="444">
        <f t="shared" ca="1" si="139"/>
        <v>-38964651986.101898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-38964651986.101898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-162352716.60875791</v>
      </c>
      <c r="L2873" s="444">
        <f t="shared" ca="1" si="139"/>
        <v>-39127004702.710655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-39127004702.710655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-163029186.26129439</v>
      </c>
      <c r="L2874" s="444">
        <f t="shared" ca="1" si="139"/>
        <v>-39290033888.971947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-39290033888.971947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-163708474.53738311</v>
      </c>
      <c r="L2875" s="444">
        <f t="shared" ca="1" si="139"/>
        <v>-39453742363.509331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-39453742363.509331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-164390593.18128887</v>
      </c>
      <c r="L2876" s="444">
        <f t="shared" ca="1" si="139"/>
        <v>-39618132956.69062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-39618132956.69062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-165075553.98621091</v>
      </c>
      <c r="L2877" s="444">
        <f t="shared" ca="1" si="139"/>
        <v>-39783208510.676834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-39783208510.676834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-165763368.79448682</v>
      </c>
      <c r="L2878" s="444">
        <f t="shared" ca="1" si="139"/>
        <v>-39948971879.471321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-39948971879.471321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-166454049.49779716</v>
      </c>
      <c r="L2879" s="444">
        <f t="shared" ca="1" si="139"/>
        <v>-40115425928.969116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-40115425928.969116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-167147608.03737131</v>
      </c>
      <c r="L2880" s="444">
        <f t="shared" ca="1" si="139"/>
        <v>-40282573537.006485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-40282573537.006485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-167844056.4041937</v>
      </c>
      <c r="L2881" s="444">
        <f t="shared" ca="1" si="139"/>
        <v>-40450417593.410675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-40450417593.410675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-168543406.63921115</v>
      </c>
      <c r="L2882" s="444">
        <f t="shared" ca="1" si="139"/>
        <v>-40618961000.049889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-40618961000.049889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-169245670.83354121</v>
      </c>
      <c r="L2883" s="444">
        <f t="shared" ca="1" si="139"/>
        <v>-40788206670.88343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-40788206670.88343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-169950861.12868094</v>
      </c>
      <c r="L2884" s="444">
        <f t="shared" ca="1" si="139"/>
        <v>-40958157532.012108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-40958157532.012108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-170658989.71671712</v>
      </c>
      <c r="L2885" s="444">
        <f t="shared" ca="1" si="139"/>
        <v>-41128816521.728828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-41128816521.728828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-171370068.84053677</v>
      </c>
      <c r="L2886" s="444">
        <f t="shared" ca="1" si="139"/>
        <v>-41300186590.569366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-41300186590.569366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-172084110.79403901</v>
      </c>
      <c r="L2887" s="444">
        <f t="shared" ca="1" si="139"/>
        <v>-41472270701.363403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-41472270701.363403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-172801127.92234752</v>
      </c>
      <c r="L2888" s="444">
        <f t="shared" ca="1" si="139"/>
        <v>-41645071829.285751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-41645071829.285751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-173521132.62202397</v>
      </c>
      <c r="L2889" s="444">
        <f t="shared" ca="1" si="139"/>
        <v>-41818592961.907776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-41818592961.907776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-174244137.3412824</v>
      </c>
      <c r="L2890" s="444">
        <f t="shared" ca="1" si="139"/>
        <v>-41992837099.249062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-41992837099.249062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-174970154.58020443</v>
      </c>
      <c r="L2891" s="444">
        <f t="shared" ca="1" si="139"/>
        <v>-42167807253.829269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-42167807253.829269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-175699196.8909553</v>
      </c>
      <c r="L2892" s="444">
        <f t="shared" ca="1" si="139"/>
        <v>-42343506450.720222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-42343506450.720222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-176431276.87800092</v>
      </c>
      <c r="L2893" s="444">
        <f t="shared" ca="1" si="139"/>
        <v>-42519937727.598221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-42519937727.598221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-177166407.19832593</v>
      </c>
      <c r="L2894" s="444">
        <f t="shared" ca="1" si="139"/>
        <v>-42697104134.796547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-42697104134.796547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-177904600.56165227</v>
      </c>
      <c r="L2895" s="444">
        <f t="shared" ca="1" si="139"/>
        <v>-42875008735.3582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-42875008735.3582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-178645869.73065916</v>
      </c>
      <c r="L2896" s="444">
        <f t="shared" ca="1" si="139"/>
        <v>-43053654605.08886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-43053654605.08886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-179390227.52120358</v>
      </c>
      <c r="L2897" s="444">
        <f t="shared" ca="1" si="139"/>
        <v>-43233044832.610062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-43233044832.610062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-180137686.80254191</v>
      </c>
      <c r="L2898" s="444">
        <f t="shared" ca="1" si="139"/>
        <v>-43413182519.412605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-43413182519.412605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-180888260.49755251</v>
      </c>
      <c r="L2899" s="444">
        <f t="shared" ca="1" si="139"/>
        <v>-43594070779.910156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-43594070779.910156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-181641961.582959</v>
      </c>
      <c r="L2900" s="444">
        <f t="shared" ca="1" si="139"/>
        <v>-43775712741.493118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-43775712741.493118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-182398803.08955467</v>
      </c>
      <c r="L2901" s="444">
        <f t="shared" ca="1" si="139"/>
        <v>-43958111544.582672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-43958111544.582672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-183158798.10242781</v>
      </c>
      <c r="L2902" s="444">
        <f t="shared" ca="1" si="139"/>
        <v>-44141270342.685097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-44141270342.685097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-183921959.76118791</v>
      </c>
      <c r="L2903" s="444">
        <f t="shared" ca="1" si="139"/>
        <v>-44325192302.446281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-44325192302.446281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-184688301.26019284</v>
      </c>
      <c r="L2904" s="444">
        <f t="shared" ca="1" si="139"/>
        <v>-44509880603.706474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-44509880603.706474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-185457835.84877697</v>
      </c>
      <c r="L2905" s="444">
        <f t="shared" ca="1" si="139"/>
        <v>-44695338439.555252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-44695338439.555252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-186230576.83148021</v>
      </c>
      <c r="L2906" s="444">
        <f t="shared" ca="1" si="139"/>
        <v>-44881569016.386734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-44881569016.386734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-187006537.56827804</v>
      </c>
      <c r="L2907" s="444">
        <f t="shared" ca="1" si="139"/>
        <v>-45068575553.955009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-45068575553.955009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-187785731.47481254</v>
      </c>
      <c r="L2908" s="444">
        <f t="shared" ca="1" si="139"/>
        <v>-45256361285.429825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-45256361285.429825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-188568172.02262425</v>
      </c>
      <c r="L2909" s="444">
        <f t="shared" ca="1" si="139"/>
        <v>-45444929457.452446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-45444929457.452446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-189353872.73938519</v>
      </c>
      <c r="L2910" s="444">
        <f t="shared" ca="1" si="139"/>
        <v>-45634283330.191833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-45634283330.191833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-190142847.20913264</v>
      </c>
      <c r="L2911" s="444">
        <f t="shared" ca="1" si="139"/>
        <v>-45824426177.400963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-45824426177.400963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-190935109.07250401</v>
      </c>
      <c r="L2912" s="444">
        <f t="shared" ca="1" si="139"/>
        <v>-46015361286.473465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-46015361286.473465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-191730672.02697277</v>
      </c>
      <c r="L2913" s="444">
        <f t="shared" ca="1" si="139"/>
        <v>-46207091958.500435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-46207091958.500435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-192529549.82708514</v>
      </c>
      <c r="L2914" s="444">
        <f t="shared" ca="1" si="139"/>
        <v>-46399621508.327522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-46399621508.327522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-193331756.28469801</v>
      </c>
      <c r="L2915" s="444">
        <f t="shared" ca="1" si="139"/>
        <v>-46592953264.612221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-46592953264.612221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-194137305.26921758</v>
      </c>
      <c r="L2916" s="444">
        <f t="shared" ca="1" si="139"/>
        <v>-46787090569.881439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-46787090569.881439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-194946210.70783934</v>
      </c>
      <c r="L2917" s="444">
        <f t="shared" ca="1" si="139"/>
        <v>-46982036780.589279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-46982036780.589279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-195758486.58578867</v>
      </c>
      <c r="L2918" s="444">
        <f t="shared" ca="1" si="139"/>
        <v>-47177795267.175064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-47177795267.175064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-196574146.94656277</v>
      </c>
      <c r="L2919" s="444">
        <f t="shared" ca="1" si="139"/>
        <v>-47374369414.121628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-47374369414.121628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-197393205.89217344</v>
      </c>
      <c r="L2920" s="444">
        <f t="shared" ca="1" si="139"/>
        <v>-47571762620.013802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-47571762620.013802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-198215677.58339083</v>
      </c>
      <c r="L2921" s="444">
        <f t="shared" ca="1" si="139"/>
        <v>-47769978297.597191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-47769978297.597191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-199041576.2399883</v>
      </c>
      <c r="L2922" s="444">
        <f t="shared" ca="1" si="139"/>
        <v>-47969019873.837181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-47969019873.837181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-199870916.14098826</v>
      </c>
      <c r="L2923" s="444">
        <f t="shared" ca="1" si="139"/>
        <v>-48168890789.978172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-48168890789.978172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-200703711.62490904</v>
      </c>
      <c r="L2924" s="444">
        <f t="shared" ca="1" si="139"/>
        <v>-48369594501.603081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-48369594501.603081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-201539977.09001285</v>
      </c>
      <c r="L2925" s="444">
        <f t="shared" ca="1" si="139"/>
        <v>-48571134478.693092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-48571134478.693092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-202379726.99455455</v>
      </c>
      <c r="L2926" s="444">
        <f t="shared" ca="1" si="139"/>
        <v>-48773514205.687645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-48773514205.687645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-203222975.85703185</v>
      </c>
      <c r="L2927" s="444">
        <f t="shared" ca="1" si="139"/>
        <v>-48976737181.544678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-48976737181.544678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-204069738.25643617</v>
      </c>
      <c r="L2928" s="444">
        <f t="shared" ca="1" si="139"/>
        <v>-49180806919.801117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-49180806919.801117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-204920028.83250466</v>
      </c>
      <c r="L2929" s="444">
        <f t="shared" ca="1" si="139"/>
        <v>-49385726948.633621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-49385726948.633621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-205773862.28597343</v>
      </c>
      <c r="L2930" s="444">
        <f t="shared" ca="1" si="139"/>
        <v>-49591500810.919594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-49591500810.919594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-206631253.37883162</v>
      </c>
      <c r="L2931" s="444">
        <f t="shared" ca="1" si="139"/>
        <v>-49798132064.298424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-49798132064.298424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-207492216.93457675</v>
      </c>
      <c r="L2932" s="444">
        <f t="shared" ca="1" si="139"/>
        <v>-50005624281.233002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-50005624281.233002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-208356767.83847085</v>
      </c>
      <c r="L2933" s="444">
        <f t="shared" ca="1" si="139"/>
        <v>-50213981049.071472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-50213981049.071472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-209224921.03779781</v>
      </c>
      <c r="L2934" s="444">
        <f t="shared" ca="1" si="139"/>
        <v>-50423205970.109268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-50423205970.109268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-210096691.54212195</v>
      </c>
      <c r="L2935" s="444">
        <f t="shared" ca="1" si="139"/>
        <v>-50633302661.65139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-50633302661.65139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-210972094.42354745</v>
      </c>
      <c r="L2936" s="444">
        <f t="shared" ca="1" si="139"/>
        <v>-50844274756.074936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-50844274756.074936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-211851144.8169789</v>
      </c>
      <c r="L2937" s="444">
        <f t="shared" ca="1" si="139"/>
        <v>-51056125900.891914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-51056125900.891914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-212733857.92038298</v>
      </c>
      <c r="L2938" s="444">
        <f t="shared" ca="1" si="139"/>
        <v>-51268859758.812294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-51268859758.812294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-213620248.99505123</v>
      </c>
      <c r="L2939" s="444">
        <f t="shared" ca="1" si="139"/>
        <v>-51482480007.807343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-51482480007.807343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-214510333.36586392</v>
      </c>
      <c r="L2940" s="444">
        <f t="shared" ca="1" si="139"/>
        <v>-51696990341.17321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-51696990341.17321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-215404126.42155504</v>
      </c>
      <c r="L2941" s="444">
        <f t="shared" ca="1" si="139"/>
        <v>-51912394467.594765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-51912394467.594765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-216301643.61497819</v>
      </c>
      <c r="L2942" s="444">
        <f t="shared" ca="1" si="139"/>
        <v>-52128696111.20974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-52128696111.20974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-217202900.4633739</v>
      </c>
      <c r="L2943" s="444">
        <f t="shared" ca="1" si="139"/>
        <v>-52345899011.673111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-52345899011.673111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-218107912.54863796</v>
      </c>
      <c r="L2944" s="444">
        <f t="shared" ca="1" si="139"/>
        <v>-52564006924.221748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-52564006924.221748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-219016695.51759061</v>
      </c>
      <c r="L2945" s="444">
        <f t="shared" ca="1" si="139"/>
        <v>-52783023619.739342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-52783023619.739342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-219929265.08224726</v>
      </c>
      <c r="L2946" s="444">
        <f t="shared" ca="1" si="139"/>
        <v>-53002952884.821587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-53002952884.821587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-220845637.02008995</v>
      </c>
      <c r="L2947" s="444">
        <f t="shared" ca="1" si="139"/>
        <v>-53223798521.841675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-53223798521.841675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-221765827.17434031</v>
      </c>
      <c r="L2948" s="444">
        <f t="shared" ca="1" si="139"/>
        <v>-53445564349.016014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-53445564349.016014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-222689851.45423338</v>
      </c>
      <c r="L2949" s="444">
        <f t="shared" ca="1" si="139"/>
        <v>-53668254200.470245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-53668254200.470245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-223617725.83529273</v>
      </c>
      <c r="L2950" s="444">
        <f t="shared" ca="1" si="139"/>
        <v>-53891871926.305534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-53891871926.305534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-224549466.35960639</v>
      </c>
      <c r="L2951" s="444">
        <f t="shared" ca="1" si="139"/>
        <v>-54116421392.665138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-54116421392.665138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-225485089.13610473</v>
      </c>
      <c r="L2952" s="444">
        <f t="shared" ca="1" si="139"/>
        <v>-54341906481.801247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-54341906481.801247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-226424610.34083852</v>
      </c>
      <c r="L2953" s="444">
        <f t="shared" ca="1" si="139"/>
        <v>-54568331092.142082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-54568331092.142082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-227368046.21725869</v>
      </c>
      <c r="L2954" s="444">
        <f t="shared" ca="1" si="139"/>
        <v>-54795699138.359344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-54795699138.359344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-228315413.07649723</v>
      </c>
      <c r="L2955" s="444">
        <f t="shared" ca="1" si="139"/>
        <v>-55024014551.435844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-55024014551.435844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-229266727.29764935</v>
      </c>
      <c r="L2956" s="444">
        <f t="shared" ca="1" si="139"/>
        <v>-55253281278.73349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-55253281278.73349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-230222005.32805622</v>
      </c>
      <c r="L2957" s="444">
        <f t="shared" ca="1" si="139"/>
        <v>-55483503284.061546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-55483503284.061546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-231181263.68358979</v>
      </c>
      <c r="L2958" s="444">
        <f t="shared" ca="1" si="139"/>
        <v>-55714684547.745132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-55714684547.745132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-232144518.94893801</v>
      </c>
      <c r="L2959" s="444">
        <f t="shared" ca="1" si="139"/>
        <v>-55946829066.694069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-55946829066.694069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-233111787.77789199</v>
      </c>
      <c r="L2960" s="444">
        <f t="shared" ca="1" si="139"/>
        <v>-56179940854.471962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-56179940854.471962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-234083086.89363316</v>
      </c>
      <c r="L2961" s="444">
        <f t="shared" ca="1" si="139"/>
        <v>-56414023941.365593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-56414023941.365593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-235058433.08902326</v>
      </c>
      <c r="L2962" s="444">
        <f t="shared" ca="1" si="139"/>
        <v>-56649082374.454613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-56649082374.454613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-236037843.22689423</v>
      </c>
      <c r="L2963" s="444">
        <f t="shared" ca="1" si="139"/>
        <v>-56885120217.681503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-56885120217.681503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-237021334.24033964</v>
      </c>
      <c r="L2964" s="444">
        <f t="shared" ca="1" si="139"/>
        <v>-57122141551.921844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-57122141551.921844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-238008923.13300768</v>
      </c>
      <c r="L2965" s="444">
        <f t="shared" ca="1" si="139"/>
        <v>-57360150475.054855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-57360150475.054855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-239000626.97939524</v>
      </c>
      <c r="L2966" s="444">
        <f t="shared" ca="1" si="139"/>
        <v>-57599151102.034248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-57599151102.034248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-239996462.92514274</v>
      </c>
      <c r="L2967" s="444">
        <f t="shared" ca="1" si="139"/>
        <v>-57839147564.959389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-57839147564.959389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-240996448.18733081</v>
      </c>
      <c r="L2968" s="444">
        <f t="shared" ca="1" si="139"/>
        <v>-58080144013.146721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-58080144013.146721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-242000600.05477801</v>
      </c>
      <c r="L2969" s="444">
        <f t="shared" ca="1" si="139"/>
        <v>-58322144613.2015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-58322144613.2015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-243008935.88833955</v>
      </c>
      <c r="L2970" s="444">
        <f t="shared" ca="1" si="139"/>
        <v>-58565153549.089836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-58565153549.089836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-244021473.12120768</v>
      </c>
      <c r="L2971" s="444">
        <f t="shared" ca="1" si="139"/>
        <v>-58809175022.211044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-58809175022.211044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-245038229.25921267</v>
      </c>
      <c r="L2972" s="444">
        <f t="shared" ca="1" si="139"/>
        <v>-59054213251.470261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-59054213251.470261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-246059221.88112605</v>
      </c>
      <c r="L2973" s="444">
        <f t="shared" ca="1" si="139"/>
        <v>-59300272473.351387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-59300272473.351387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-247084468.63896409</v>
      </c>
      <c r="L2974" s="444">
        <f t="shared" ca="1" si="139"/>
        <v>-59547356941.990349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-59547356941.990349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-248113987.25829315</v>
      </c>
      <c r="L2975" s="444">
        <f t="shared" ca="1" si="139"/>
        <v>-59795470929.248642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-59795470929.248642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-249147795.53853601</v>
      </c>
      <c r="L2976" s="444">
        <f t="shared" ca="1" si="139"/>
        <v>-60044618724.787178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-60044618724.787178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-250185911.35327986</v>
      </c>
      <c r="L2977" s="444">
        <f t="shared" ca="1" si="139"/>
        <v>-60294804636.140457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-60294804636.140457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-251228352.65058523</v>
      </c>
      <c r="L2978" s="444">
        <f t="shared" ca="1" si="139"/>
        <v>-60546032988.791046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-60546032988.791046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-252275137.45329604</v>
      </c>
      <c r="L2979" s="444">
        <f t="shared" ca="1" si="139"/>
        <v>-60798308126.244339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-60798308126.244339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-253326283.85935143</v>
      </c>
      <c r="L2980" s="444">
        <f t="shared" ca="1" si="139"/>
        <v>-61051634410.103691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-61051634410.103691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-254381810.0420987</v>
      </c>
      <c r="L2981" s="444">
        <f t="shared" ca="1" si="139"/>
        <v>-61306016220.14579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-61306016220.14579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-255441734.25060749</v>
      </c>
      <c r="L2982" s="444">
        <f t="shared" ca="1" si="139"/>
        <v>-61561457954.3964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-61561457954.3964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-256506074.80998501</v>
      </c>
      <c r="L2983" s="444">
        <f t="shared" ca="1" si="139"/>
        <v>-61817964029.206383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-61817964029.206383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-257574850.12169325</v>
      </c>
      <c r="L2984" s="444">
        <f t="shared" ca="1" si="139"/>
        <v>-62075538879.328079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-62075538879.328079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-258648078.66386697</v>
      </c>
      <c r="L2985" s="444">
        <f t="shared" ca="1" si="139"/>
        <v>-62334186957.991943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-62334186957.991943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-259725778.99163306</v>
      </c>
      <c r="L2986" s="444">
        <f t="shared" ca="1" si="139"/>
        <v>-62593912736.983574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-62593912736.983574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-260807969.73743156</v>
      </c>
      <c r="L2987" s="444">
        <f t="shared" ca="1" si="139"/>
        <v>-62854720706.721008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-62854720706.721008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-261894669.61133757</v>
      </c>
      <c r="L2988" s="444">
        <f t="shared" ca="1" si="139"/>
        <v>-63116615376.332344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-63116615376.332344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-262985897.40138477</v>
      </c>
      <c r="L2989" s="444">
        <f t="shared" ca="1" si="139"/>
        <v>-63379601273.733727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-63379601273.733727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-264081671.97389051</v>
      </c>
      <c r="L2990" s="444">
        <f t="shared" ca="1" si="139"/>
        <v>-63643682945.707619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-63643682945.707619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-265182012.27378175</v>
      </c>
      <c r="L2991" s="444">
        <f t="shared" ca="1" si="139"/>
        <v>-63908864957.9814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-63908864957.9814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-266286937.3249225</v>
      </c>
      <c r="L2992" s="444">
        <f t="shared" ca="1" si="139"/>
        <v>-64175151895.30632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-64175151895.30632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-267396466.230443</v>
      </c>
      <c r="L2993" s="444">
        <f t="shared" ca="1" si="139"/>
        <v>-64442548361.536766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-64442548361.536766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-268510618.17306983</v>
      </c>
      <c r="L2994" s="444">
        <f t="shared" ca="1" si="139"/>
        <v>-64711058979.709839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-64711058979.709839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-269629412.41545767</v>
      </c>
      <c r="L2995" s="444">
        <f t="shared" ca="1" si="139"/>
        <v>-64980688392.125298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-64980688392.125298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-270752868.30052203</v>
      </c>
      <c r="L2996" s="444">
        <f t="shared" ca="1" si="139"/>
        <v>-65251441260.425819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-65251441260.425819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-271881005.25177425</v>
      </c>
      <c r="L2997" s="444">
        <f t="shared" ca="1" si="139"/>
        <v>-65523322265.677597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-65523322265.677597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-273013842.77365667</v>
      </c>
      <c r="L2998" s="444">
        <f t="shared" ca="1" si="139"/>
        <v>-65796336108.451256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-65796336108.451256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-274151400.45188022</v>
      </c>
      <c r="L2999" s="444">
        <f t="shared" ca="1" si="139"/>
        <v>-66070487508.903137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-66070487508.903137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-275293697.95376313</v>
      </c>
      <c r="L3000" s="444">
        <f t="shared" ca="1" si="139"/>
        <v>-66345781206.856903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-66345781206.856903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-276440755.02857041</v>
      </c>
      <c r="L3001" s="444">
        <f t="shared" ca="1" si="139"/>
        <v>-66622221961.885475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-66622221961.885475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-277592591.50785613</v>
      </c>
      <c r="L3002" s="444">
        <f t="shared" ca="1" si="139"/>
        <v>-66899814553.393333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-66899814553.393333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-278749227.30580556</v>
      </c>
      <c r="L3003" s="444">
        <f t="shared" ca="1" si="139"/>
        <v>-67178563780.699142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-67178563780.699142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-279910682.41957974</v>
      </c>
      <c r="L3004" s="444">
        <f t="shared" ca="1" si="139"/>
        <v>-67458474463.118721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-67458474463.118721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-281076976.92966127</v>
      </c>
      <c r="L3005" s="444">
        <f t="shared" ca="1" si="139"/>
        <v>-67739551440.048386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-67739551440.048386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-282248131.00020158</v>
      </c>
      <c r="L3006" s="444">
        <f t="shared" ca="1" si="139"/>
        <v>-68021799571.048584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-68021799571.048584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-283424164.87936914</v>
      </c>
      <c r="L3007" s="444">
        <f t="shared" ca="1" si="139"/>
        <v>-68305223735.927956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-68305223735.927956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-284605098.89969981</v>
      </c>
      <c r="L3008" s="444">
        <f t="shared" ca="1" si="139"/>
        <v>-68589828834.827652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-68589828834.827652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-285790953.47844857</v>
      </c>
      <c r="L3009" s="444">
        <f t="shared" ca="1" si="139"/>
        <v>-68875619788.306107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-68875619788.306107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-286981749.11794209</v>
      </c>
      <c r="L3010" s="444">
        <f t="shared" ca="1" si="139"/>
        <v>-69162601537.424042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-69162601537.424042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-288177506.4059335</v>
      </c>
      <c r="L3011" s="444">
        <f t="shared" ca="1" si="139"/>
        <v>-69450779043.829971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-69450779043.829971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-289378246.01595819</v>
      </c>
      <c r="L3012" s="444">
        <f t="shared" ca="1" si="139"/>
        <v>-69740157289.845932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-69740157289.845932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-290583988.70769137</v>
      </c>
      <c r="L3013" s="444">
        <f t="shared" ca="1" si="139"/>
        <v>-70030741278.553619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-70030741278.553619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-291794755.32730675</v>
      </c>
      <c r="L3014" s="444">
        <f t="shared" ca="1" si="139"/>
        <v>-70322536033.88092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-70322536033.88092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-293010566.80783719</v>
      </c>
      <c r="L3015" s="444">
        <f t="shared" ca="1" si="139"/>
        <v>-70615546600.688751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-70615546600.688751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-294231444.16953647</v>
      </c>
      <c r="L3016" s="444">
        <f t="shared" ca="1" si="139"/>
        <v>-70909778044.858292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-70909778044.858292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-295457408.52024287</v>
      </c>
      <c r="L3017" s="444">
        <f t="shared" ca="1" si="139"/>
        <v>-71205235453.37854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-71205235453.37854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-296688481.05574393</v>
      </c>
      <c r="L3018" s="444">
        <f t="shared" ca="1" si="139"/>
        <v>-71501923934.43428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-71501923934.43428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-297924683.06014282</v>
      </c>
      <c r="L3019" s="444">
        <f t="shared" ca="1" si="139"/>
        <v>-71799848617.494431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-71799848617.494431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-299166035.90622681</v>
      </c>
      <c r="L3020" s="444">
        <f t="shared" ca="1" si="139"/>
        <v>-72099014653.40065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-72099014653.40065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-300412561.05583602</v>
      </c>
      <c r="L3021" s="444">
        <f t="shared" ca="1" si="139"/>
        <v>-72399427214.456482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-72399427214.456482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-301664280.06023532</v>
      </c>
      <c r="L3022" s="444">
        <f t="shared" ca="1" si="139"/>
        <v>-72701091494.516724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-72701091494.516724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-302921214.56048632</v>
      </c>
      <c r="L3023" s="444">
        <f t="shared" ca="1" si="139"/>
        <v>-73004012709.077209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-73004012709.077209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-304183386.28782171</v>
      </c>
      <c r="L3024" s="444">
        <f t="shared" ca="1" si="139"/>
        <v>-73308196095.365036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-73308196095.365036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-305450817.06402099</v>
      </c>
      <c r="L3025" s="444">
        <f t="shared" ca="1" si="139"/>
        <v>-73613646912.429062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-73613646912.429062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-306723528.80178773</v>
      </c>
      <c r="L3026" s="444">
        <f t="shared" ca="1" si="139"/>
        <v>-73920370441.23085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-73920370441.23085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-308001543.50512856</v>
      </c>
      <c r="L3027" s="444">
        <f t="shared" ca="1" si="139"/>
        <v>-74228371984.735977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-74228371984.735977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-309284883.26973325</v>
      </c>
      <c r="L3028" s="444">
        <f t="shared" ca="1" si="139"/>
        <v>-74537656868.005707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-74537656868.005707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-310573570.28335708</v>
      </c>
      <c r="L3029" s="444">
        <f t="shared" ca="1" si="139"/>
        <v>-74848230438.289063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-74848230438.289063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-311867626.82620442</v>
      </c>
      <c r="L3030" s="444">
        <f t="shared" ca="1" si="139"/>
        <v>-75160098065.115265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-75160098065.115265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-313167075.27131361</v>
      </c>
      <c r="L3031" s="444">
        <f t="shared" ca="1" si="139"/>
        <v>-75473265140.386581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-75473265140.386581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-314471938.08494407</v>
      </c>
      <c r="L3032" s="444">
        <f t="shared" ca="1" si="139"/>
        <v>-75787737078.471527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-75787737078.471527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-315782237.82696468</v>
      </c>
      <c r="L3033" s="444">
        <f t="shared" ca="1" si="139"/>
        <v>-76103519316.298492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-76103519316.298492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-317097997.15124369</v>
      </c>
      <c r="L3034" s="444">
        <f t="shared" ca="1" si="139"/>
        <v>-76420617313.449738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-76420617313.449738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-318419238.80604059</v>
      </c>
      <c r="L3035" s="444">
        <f t="shared" ca="1" si="139"/>
        <v>-76739036552.255783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-76739036552.255783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-319745985.63439912</v>
      </c>
      <c r="L3036" s="444">
        <f t="shared" ca="1" si="139"/>
        <v>-77058782537.890182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-77058782537.890182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-321078260.5745424</v>
      </c>
      <c r="L3037" s="444">
        <f t="shared" ca="1" si="139"/>
        <v>-77379860798.464722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-77379860798.464722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-322416086.66026968</v>
      </c>
      <c r="L3038" s="444">
        <f t="shared" ca="1" si="139"/>
        <v>-77702276885.124985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-77702276885.124985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-323759487.02135408</v>
      </c>
      <c r="L3039" s="444">
        <f t="shared" ca="1" si="139"/>
        <v>-78026036372.146332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-78026036372.146332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-325108484.88394302</v>
      </c>
      <c r="L3040" s="444">
        <f t="shared" ca="1" si="139"/>
        <v>-78351144857.030273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-78351144857.030273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-326463103.57095945</v>
      </c>
      <c r="L3041" s="444">
        <f t="shared" ca="1" si="139"/>
        <v>-78677607960.601227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-78677607960.601227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-327823366.50250512</v>
      </c>
      <c r="L3042" s="444">
        <f t="shared" ca="1" si="139"/>
        <v>-79005431327.103729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-79005431327.103729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-329189297.19626552</v>
      </c>
      <c r="L3043" s="444">
        <f t="shared" ca="1" si="139"/>
        <v>-79334620624.299988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-79334620624.299988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-330560919.26791662</v>
      </c>
      <c r="L3044" s="444">
        <f t="shared" ca="1" si="139"/>
        <v>-79665181543.567902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-79665181543.567902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-331938256.43153292</v>
      </c>
      <c r="L3045" s="444">
        <f t="shared" ca="1" si="139"/>
        <v>-79997119799.999435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-79997119799.999435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-333321332.49999762</v>
      </c>
      <c r="L3046" s="444">
        <f t="shared" ca="1" si="139"/>
        <v>-80330441132.499435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-80330441132.499435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-334710171.3854143</v>
      </c>
      <c r="L3047" s="444">
        <f t="shared" ca="1" si="139"/>
        <v>-80665151303.884857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-80665151303.884857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-336104797.09952021</v>
      </c>
      <c r="L3048" s="444">
        <f t="shared" ca="1" si="139"/>
        <v>-81001256100.984375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-81001256100.984375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-337505233.75410157</v>
      </c>
      <c r="L3049" s="444">
        <f t="shared" ca="1" si="139"/>
        <v>-81338761334.73848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-81338761334.73848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-338911505.56141031</v>
      </c>
      <c r="L3050" s="444">
        <f t="shared" ca="1" si="139"/>
        <v>-81677672840.299896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-81677672840.299896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-340323636.83458292</v>
      </c>
      <c r="L3051" s="444">
        <f t="shared" ca="1" si="139"/>
        <v>-82017996477.134476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-82017996477.134476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-341741651.9880603</v>
      </c>
      <c r="L3052" s="444">
        <f t="shared" ca="1" si="139"/>
        <v>-82359738129.122543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-82359738129.122543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-343165575.5380106</v>
      </c>
      <c r="L3053" s="444">
        <f t="shared" ca="1" si="139"/>
        <v>-82702903704.660553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-82702903704.660553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-344595432.10275233</v>
      </c>
      <c r="L3054" s="444">
        <f t="shared" ca="1" si="139"/>
        <v>-83047499136.763306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-83047499136.763306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-346031246.40318042</v>
      </c>
      <c r="L3055" s="444">
        <f t="shared" ca="1" si="139"/>
        <v>-83393530383.166489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-83393530383.166489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-347473043.26319373</v>
      </c>
      <c r="L3056" s="444">
        <f t="shared" ca="1" si="139"/>
        <v>-83741003426.429688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-83741003426.429688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-348920847.61012369</v>
      </c>
      <c r="L3057" s="444">
        <f t="shared" ca="1" si="139"/>
        <v>-84089924274.03981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-84089924274.03981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-350374684.47516584</v>
      </c>
      <c r="L3058" s="444">
        <f t="shared" ca="1" si="139"/>
        <v>-84440298958.514969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-84440298958.514969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-351834578.99381238</v>
      </c>
      <c r="L3059" s="444">
        <f t="shared" ca="1" si="139"/>
        <v>-84792133537.508774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-84792133537.508774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-353300556.40628654</v>
      </c>
      <c r="L3060" s="444">
        <f t="shared" ca="1" si="139"/>
        <v>-85145434093.915054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-85145434093.915054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-354772642.0579794</v>
      </c>
      <c r="L3061" s="444">
        <f t="shared" ca="1" si="139"/>
        <v>-85500206735.973038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-85500206735.973038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-356250861.39988768</v>
      </c>
      <c r="L3062" s="444">
        <f t="shared" ca="1" si="139"/>
        <v>-85856457597.372925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-85856457597.372925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-357735239.98905385</v>
      </c>
      <c r="L3063" s="444">
        <f t="shared" ca="1" si="139"/>
        <v>-86214192837.361984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-86214192837.361984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-359225803.48900825</v>
      </c>
      <c r="L3064" s="444">
        <f t="shared" ca="1" si="139"/>
        <v>-86573418640.850998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-86573418640.850998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-360722577.67021251</v>
      </c>
      <c r="L3065" s="444">
        <f t="shared" ca="1" si="139"/>
        <v>-86934141218.52121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-86934141218.52121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-362225588.41050506</v>
      </c>
      <c r="L3066" s="444">
        <f t="shared" ca="1" si="139"/>
        <v>-87296366806.931717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-87296366806.931717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-363734861.69554883</v>
      </c>
      <c r="L3067" s="444">
        <f t="shared" ca="1" si="139"/>
        <v>-87660101668.627258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-87660101668.627258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-365250423.61928022</v>
      </c>
      <c r="L3068" s="444">
        <f t="shared" ref="L3068:L3322" ca="1" si="144">I3068-J3068+K3068</f>
        <v>-88025352092.246536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-88025352092.246536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-366772300.38436055</v>
      </c>
      <c r="L3069" s="444">
        <f t="shared" ca="1" si="144"/>
        <v>-88392124392.63089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-88392124392.63089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-368300518.3026287</v>
      </c>
      <c r="L3070" s="444">
        <f t="shared" ca="1" si="144"/>
        <v>-88760424910.933517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-88760424910.933517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-369835103.79555631</v>
      </c>
      <c r="L3071" s="444">
        <f t="shared" ca="1" si="144"/>
        <v>-89130260014.72908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-89130260014.72908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-371376083.39470452</v>
      </c>
      <c r="L3072" s="444">
        <f t="shared" ca="1" si="144"/>
        <v>-89501636098.123779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-89501636098.123779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-372923483.74218243</v>
      </c>
      <c r="L3073" s="444">
        <f t="shared" ca="1" si="144"/>
        <v>-89874559581.865967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-89874559581.865967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-374477331.5911082</v>
      </c>
      <c r="L3074" s="444">
        <f t="shared" ca="1" si="144"/>
        <v>-90249036913.457077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-90249036913.457077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-376037653.80607116</v>
      </c>
      <c r="L3075" s="444">
        <f t="shared" ca="1" si="144"/>
        <v>-90625074567.263153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-90625074567.263153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-377604477.36359644</v>
      </c>
      <c r="L3076" s="444">
        <f t="shared" ca="1" si="144"/>
        <v>-91002679044.626755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-91002679044.626755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-379177829.35261148</v>
      </c>
      <c r="L3077" s="444">
        <f t="shared" ca="1" si="144"/>
        <v>-91381856873.97937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-91381856873.97937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-380757736.97491401</v>
      </c>
      <c r="L3078" s="444">
        <f t="shared" ca="1" si="144"/>
        <v>-91762614610.954285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-91762614610.954285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-382344227.54564285</v>
      </c>
      <c r="L3079" s="444">
        <f t="shared" ca="1" si="144"/>
        <v>-92144958838.499924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-92144958838.499924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-383937328.49374968</v>
      </c>
      <c r="L3080" s="444">
        <f t="shared" ca="1" si="144"/>
        <v>-92528896166.993668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-92528896166.993668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-385537067.36247361</v>
      </c>
      <c r="L3081" s="444">
        <f t="shared" ca="1" si="144"/>
        <v>-92914433234.35614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-92914433234.35614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-387143471.80981725</v>
      </c>
      <c r="L3082" s="444">
        <f t="shared" ca="1" si="144"/>
        <v>-93301576706.165955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-93301576706.165955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-388756569.60902482</v>
      </c>
      <c r="L3083" s="444">
        <f t="shared" ca="1" si="144"/>
        <v>-93690333275.774979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-93690333275.774979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-390376388.6490624</v>
      </c>
      <c r="L3084" s="444">
        <f t="shared" ca="1" si="144"/>
        <v>-94080709664.424042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-94080709664.424042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-392002956.9351002</v>
      </c>
      <c r="L3085" s="444">
        <f t="shared" ca="1" si="144"/>
        <v>-94472712621.359146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-94472712621.359146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-393636302.58899641</v>
      </c>
      <c r="L3086" s="444">
        <f t="shared" ca="1" si="144"/>
        <v>-94866348923.948135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-94866348923.948135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-395276453.8497839</v>
      </c>
      <c r="L3087" s="444">
        <f t="shared" ca="1" si="144"/>
        <v>-95261625377.797913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-95261625377.797913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-396923439.07415795</v>
      </c>
      <c r="L3088" s="444">
        <f t="shared" ca="1" si="144"/>
        <v>-95658548816.87207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-95658548816.87207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-398577286.73696697</v>
      </c>
      <c r="L3089" s="444">
        <f t="shared" ca="1" si="144"/>
        <v>-96057126103.609039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-96057126103.609039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-400238025.43170434</v>
      </c>
      <c r="L3090" s="444">
        <f t="shared" ca="1" si="144"/>
        <v>-96457364129.040741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-96457364129.040741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-401905683.87100309</v>
      </c>
      <c r="L3091" s="444">
        <f t="shared" ca="1" si="144"/>
        <v>-96859269812.911743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-96859269812.911743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-403580290.88713229</v>
      </c>
      <c r="L3092" s="444">
        <f t="shared" ca="1" si="144"/>
        <v>-97262850103.798874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-97262850103.798874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-405261875.4324953</v>
      </c>
      <c r="L3093" s="444">
        <f t="shared" ca="1" si="144"/>
        <v>-97668111979.231369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-97668111979.231369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-406950466.5801307</v>
      </c>
      <c r="L3094" s="444">
        <f t="shared" ca="1" si="144"/>
        <v>-98075062445.811493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-98075062445.811493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-408646093.52421457</v>
      </c>
      <c r="L3095" s="444">
        <f t="shared" ca="1" si="144"/>
        <v>-98483708539.335709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-98483708539.335709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-410348785.58056545</v>
      </c>
      <c r="L3096" s="444">
        <f t="shared" ca="1" si="144"/>
        <v>-98894057324.916275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-98894057324.916275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-412058572.18715113</v>
      </c>
      <c r="L3097" s="444">
        <f t="shared" ca="1" si="144"/>
        <v>-99306115897.103424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-99306115897.103424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-413775482.90459758</v>
      </c>
      <c r="L3098" s="444">
        <f t="shared" ca="1" si="144"/>
        <v>-99719891380.008026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-99719891380.008026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-415499547.41670012</v>
      </c>
      <c r="L3099" s="444">
        <f t="shared" ca="1" si="144"/>
        <v>-100135390927.42473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-100135390927.42473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-417230795.53093636</v>
      </c>
      <c r="L3100" s="444">
        <f t="shared" ca="1" si="144"/>
        <v>-100552621722.95566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-100552621722.95566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-418969257.1789819</v>
      </c>
      <c r="L3101" s="444">
        <f t="shared" ca="1" si="144"/>
        <v>-100971590980.13464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-100971590980.13464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-420714962.41722769</v>
      </c>
      <c r="L3102" s="444">
        <f t="shared" ca="1" si="144"/>
        <v>-101392305942.55186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-101392305942.55186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-422467941.42729944</v>
      </c>
      <c r="L3103" s="444">
        <f t="shared" ca="1" si="144"/>
        <v>-101814773883.97916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-101814773883.97916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-424228224.51657981</v>
      </c>
      <c r="L3104" s="444">
        <f t="shared" ca="1" si="144"/>
        <v>-102239002108.49574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-102239002108.49574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-425995842.11873227</v>
      </c>
      <c r="L3105" s="444">
        <f t="shared" ca="1" si="144"/>
        <v>-102664997950.61447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-102664997950.61447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-427770824.79422694</v>
      </c>
      <c r="L3106" s="444">
        <f t="shared" ca="1" si="144"/>
        <v>-103092768775.40869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-103092768775.40869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-429553203.23086953</v>
      </c>
      <c r="L3107" s="444">
        <f t="shared" ca="1" si="144"/>
        <v>-103522321978.63956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-103522321978.63956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-431343008.24433148</v>
      </c>
      <c r="L3108" s="444">
        <f t="shared" ca="1" si="144"/>
        <v>-103953664986.8839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-103953664986.8839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-433140270.77868289</v>
      </c>
      <c r="L3109" s="444">
        <f t="shared" ca="1" si="144"/>
        <v>-104386805257.66258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-104386805257.66258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-434945021.90692741</v>
      </c>
      <c r="L3110" s="444">
        <f t="shared" ca="1" si="144"/>
        <v>-104821750279.5695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-104821750279.5695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-436757292.83153957</v>
      </c>
      <c r="L3111" s="444">
        <f t="shared" ca="1" si="144"/>
        <v>-105258507572.40105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-105258507572.40105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-438577114.88500434</v>
      </c>
      <c r="L3112" s="444">
        <f t="shared" ca="1" si="144"/>
        <v>-105697084687.28606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-105697084687.28606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-440404519.53035855</v>
      </c>
      <c r="L3113" s="444">
        <f t="shared" ca="1" si="144"/>
        <v>-106137489206.81642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-106137489206.81642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-442239538.36173511</v>
      </c>
      <c r="L3114" s="444">
        <f t="shared" ca="1" si="144"/>
        <v>-106579728745.17816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-106579728745.17816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-444082203.104909</v>
      </c>
      <c r="L3115" s="444">
        <f t="shared" ca="1" si="144"/>
        <v>-107023810948.28307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-107023810948.28307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-445932545.61784607</v>
      </c>
      <c r="L3116" s="444">
        <f t="shared" ca="1" si="144"/>
        <v>-107469743493.90091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-107469743493.90091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-447790597.89125377</v>
      </c>
      <c r="L3117" s="444">
        <f t="shared" ca="1" si="144"/>
        <v>-107917534091.79216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-107917534091.79216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-449656392.04913408</v>
      </c>
      <c r="L3118" s="444">
        <f t="shared" ca="1" si="144"/>
        <v>-108367190483.84129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-108367190483.84129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-451529960.34933865</v>
      </c>
      <c r="L3119" s="444">
        <f t="shared" ca="1" si="144"/>
        <v>-108818720444.19063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-108818720444.19063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-453411335.18412763</v>
      </c>
      <c r="L3120" s="444">
        <f t="shared" ca="1" si="144"/>
        <v>-109272131779.37476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-109272131779.37476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-455300549.08072811</v>
      </c>
      <c r="L3121" s="444">
        <f t="shared" ca="1" si="144"/>
        <v>-109727432328.45549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-109727432328.45549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-457197634.70189792</v>
      </c>
      <c r="L3122" s="444">
        <f t="shared" ca="1" si="144"/>
        <v>-110184629963.15739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-110184629963.15739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-459102624.84648913</v>
      </c>
      <c r="L3123" s="444">
        <f t="shared" ca="1" si="144"/>
        <v>-110643732588.00389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-110643732588.00389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-461015552.45001614</v>
      </c>
      <c r="L3124" s="444">
        <f t="shared" ca="1" si="144"/>
        <v>-111104748140.4539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-111104748140.4539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-462936450.58522457</v>
      </c>
      <c r="L3125" s="444">
        <f t="shared" ca="1" si="144"/>
        <v>-111567684591.03912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-111567684591.03912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-464865352.46266294</v>
      </c>
      <c r="L3126" s="444">
        <f t="shared" ca="1" si="144"/>
        <v>-112032549943.50179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-112032549943.50179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-466802291.43125743</v>
      </c>
      <c r="L3127" s="444">
        <f t="shared" ca="1" si="144"/>
        <v>-112499352234.93304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-112499352234.93304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-468747300.97888768</v>
      </c>
      <c r="L3128" s="444">
        <f t="shared" ca="1" si="144"/>
        <v>-112968099535.91193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-112968099535.91193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-470700414.7329663</v>
      </c>
      <c r="L3129" s="444">
        <f t="shared" ca="1" si="144"/>
        <v>-113438799950.6449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-113438799950.6449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-472661666.46102041</v>
      </c>
      <c r="L3130" s="444">
        <f t="shared" ca="1" si="144"/>
        <v>-113911461617.10591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-113911461617.10591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-474631090.07127458</v>
      </c>
      <c r="L3131" s="444">
        <f t="shared" ca="1" si="144"/>
        <v>-114386092707.17719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-114386092707.17719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-476608719.61323828</v>
      </c>
      <c r="L3132" s="444">
        <f t="shared" ca="1" si="144"/>
        <v>-114862701426.79042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-114862701426.79042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-478594589.27829349</v>
      </c>
      <c r="L3133" s="444">
        <f t="shared" ca="1" si="144"/>
        <v>-115341296016.06871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-115341296016.06871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-480588733.40028626</v>
      </c>
      <c r="L3134" s="444">
        <f t="shared" ca="1" si="144"/>
        <v>-115821884749.46899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-115821884749.46899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-482591186.45612079</v>
      </c>
      <c r="L3135" s="444">
        <f t="shared" ca="1" si="144"/>
        <v>-116304475935.92511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-116304475935.92511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-484601983.06635463</v>
      </c>
      <c r="L3136" s="444">
        <f t="shared" ca="1" si="144"/>
        <v>-116789077918.99147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-116789077918.99147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-486621157.99579781</v>
      </c>
      <c r="L3137" s="444">
        <f t="shared" ca="1" si="144"/>
        <v>-117275699076.98727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-117275699076.98727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-488648746.15411365</v>
      </c>
      <c r="L3138" s="444">
        <f t="shared" ca="1" si="144"/>
        <v>-117764347823.14139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-117764347823.14139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-490684782.59642243</v>
      </c>
      <c r="L3139" s="444">
        <f t="shared" ca="1" si="144"/>
        <v>-118255032605.73781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-118255032605.73781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-492729302.52390748</v>
      </c>
      <c r="L3140" s="444">
        <f t="shared" ca="1" si="144"/>
        <v>-118747761908.26172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-118747761908.26172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-494782341.28442383</v>
      </c>
      <c r="L3141" s="444">
        <f t="shared" ca="1" si="144"/>
        <v>-119242544249.54614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-119242544249.54614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-496843934.37310892</v>
      </c>
      <c r="L3142" s="444">
        <f t="shared" ca="1" si="144"/>
        <v>-119739388183.91925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-119739388183.91925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-498914117.43299687</v>
      </c>
      <c r="L3143" s="444">
        <f t="shared" ca="1" si="144"/>
        <v>-120238302301.35225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-120238302301.35225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-500992926.25563431</v>
      </c>
      <c r="L3144" s="444">
        <f t="shared" ca="1" si="144"/>
        <v>-120739295227.60788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-120739295227.60788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-503080396.78169954</v>
      </c>
      <c r="L3145" s="444">
        <f t="shared" ca="1" si="144"/>
        <v>-121242375624.38957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-121242375624.38957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-505176565.10162324</v>
      </c>
      <c r="L3146" s="444">
        <f t="shared" ca="1" si="144"/>
        <v>-121747552189.4912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-121747552189.4912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-507281467.4562133</v>
      </c>
      <c r="L3147" s="444">
        <f t="shared" ca="1" si="144"/>
        <v>-122254833656.9474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-122254833656.9474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-509395140.23728085</v>
      </c>
      <c r="L3148" s="444">
        <f t="shared" ca="1" si="144"/>
        <v>-122764228797.18468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-122764228797.18468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-511517619.98826939</v>
      </c>
      <c r="L3149" s="444">
        <f t="shared" ca="1" si="144"/>
        <v>-123275746417.17294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-123275746417.17294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-513648943.40488726</v>
      </c>
      <c r="L3150" s="444">
        <f t="shared" ca="1" si="144"/>
        <v>-123789395360.57784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-123789395360.57784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-515789147.33574098</v>
      </c>
      <c r="L3151" s="444">
        <f t="shared" ca="1" si="144"/>
        <v>-124305184507.91357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-124305184507.91357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-517938268.78297329</v>
      </c>
      <c r="L3152" s="444">
        <f t="shared" ca="1" si="144"/>
        <v>-124823122776.69655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-124823122776.69655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-520096344.90290231</v>
      </c>
      <c r="L3153" s="444">
        <f t="shared" ca="1" si="144"/>
        <v>-125343219121.59946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-125343219121.59946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-522263413.0066644</v>
      </c>
      <c r="L3154" s="444">
        <f t="shared" ca="1" si="144"/>
        <v>-125865482534.60612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-125865482534.60612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-524439510.56085885</v>
      </c>
      <c r="L3155" s="444">
        <f t="shared" ca="1" si="144"/>
        <v>-126389922045.16698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-126389922045.16698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-526624675.18819577</v>
      </c>
      <c r="L3156" s="444">
        <f t="shared" ca="1" si="144"/>
        <v>-126916546720.35518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-126916546720.35518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-528818944.66814661</v>
      </c>
      <c r="L3157" s="444">
        <f t="shared" ca="1" si="144"/>
        <v>-127445365665.02333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-127445365665.02333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-531022356.93759727</v>
      </c>
      <c r="L3158" s="444">
        <f t="shared" ca="1" si="144"/>
        <v>-127976388021.96092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-127976388021.96092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-533234950.09150392</v>
      </c>
      <c r="L3159" s="444">
        <f t="shared" ca="1" si="144"/>
        <v>-128509622972.05243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-128509622972.05243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-535456762.38355178</v>
      </c>
      <c r="L3160" s="444">
        <f t="shared" ca="1" si="144"/>
        <v>-129045079734.43597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-129045079734.43597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-537687832.22681665</v>
      </c>
      <c r="L3161" s="444">
        <f t="shared" ca="1" si="144"/>
        <v>-129582767566.6628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-129582767566.6628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-539928198.19442832</v>
      </c>
      <c r="L3162" s="444">
        <f t="shared" ca="1" si="144"/>
        <v>-130122695764.85722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-130122695764.85722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-542177899.0202384</v>
      </c>
      <c r="L3163" s="444">
        <f t="shared" ca="1" si="144"/>
        <v>-130664873663.87746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-130664873663.87746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-544436973.59948945</v>
      </c>
      <c r="L3164" s="444">
        <f t="shared" ca="1" si="144"/>
        <v>-131209310637.47694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-131209310637.47694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-546705460.98948729</v>
      </c>
      <c r="L3165" s="444">
        <f t="shared" ca="1" si="144"/>
        <v>-131756016098.46643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-131756016098.46643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-548983400.41027677</v>
      </c>
      <c r="L3166" s="444">
        <f t="shared" ca="1" si="144"/>
        <v>-132304999498.87671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-132304999498.87671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-551270831.2453196</v>
      </c>
      <c r="L3167" s="444">
        <f t="shared" ca="1" si="144"/>
        <v>-132856270330.12202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-132856270330.12202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-553567793.04217505</v>
      </c>
      <c r="L3168" s="444">
        <f t="shared" ca="1" si="144"/>
        <v>-133409838123.1642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-133409838123.1642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-555874325.51318419</v>
      </c>
      <c r="L3169" s="444">
        <f t="shared" ca="1" si="144"/>
        <v>-133965712448.67738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-133965712448.67738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-558190468.5361557</v>
      </c>
      <c r="L3170" s="444">
        <f t="shared" ca="1" si="144"/>
        <v>-134523902917.21353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-134523902917.21353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-560516262.15505636</v>
      </c>
      <c r="L3171" s="444">
        <f t="shared" ca="1" si="144"/>
        <v>-135084419179.36859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-135084419179.36859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-562851746.58070242</v>
      </c>
      <c r="L3172" s="444">
        <f t="shared" ca="1" si="144"/>
        <v>-135647270925.9493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-135647270925.9493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-565196962.19145536</v>
      </c>
      <c r="L3173" s="444">
        <f t="shared" ca="1" si="144"/>
        <v>-136212467888.14075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-136212467888.14075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-567551949.53391981</v>
      </c>
      <c r="L3174" s="444">
        <f t="shared" ca="1" si="144"/>
        <v>-136780019837.67467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-136780019837.67467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-569916749.3236444</v>
      </c>
      <c r="L3175" s="444">
        <f t="shared" ca="1" si="144"/>
        <v>-137349936586.99831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-137349936586.99831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-572291402.44582629</v>
      </c>
      <c r="L3176" s="444">
        <f t="shared" ca="1" si="144"/>
        <v>-137922227989.44412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-137922227989.44412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-574675949.95601714</v>
      </c>
      <c r="L3177" s="444">
        <f t="shared" ca="1" si="144"/>
        <v>-138496903939.40015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-138496903939.40015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-577070433.08083391</v>
      </c>
      <c r="L3178" s="444">
        <f t="shared" ca="1" si="144"/>
        <v>-139073974372.48099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-139073974372.48099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-579474893.21867073</v>
      </c>
      <c r="L3179" s="444">
        <f t="shared" ca="1" si="144"/>
        <v>-139653449265.69965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-139653449265.69965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-581889371.94041514</v>
      </c>
      <c r="L3180" s="444">
        <f t="shared" ca="1" si="144"/>
        <v>-140235338637.64008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-140235338637.64008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-584313910.99016702</v>
      </c>
      <c r="L3181" s="444">
        <f t="shared" ca="1" si="144"/>
        <v>-140819652548.63025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-140819652548.63025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-586748552.28595936</v>
      </c>
      <c r="L3182" s="444">
        <f t="shared" ca="1" si="144"/>
        <v>-141406401100.9162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-141406401100.9162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-589193337.92048419</v>
      </c>
      <c r="L3183" s="444">
        <f t="shared" ca="1" si="144"/>
        <v>-141995594438.83667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-141995594438.83667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-591648310.16181946</v>
      </c>
      <c r="L3184" s="444">
        <f t="shared" ca="1" si="144"/>
        <v>-142587242748.99847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-142587242748.99847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-594113511.45416033</v>
      </c>
      <c r="L3185" s="444">
        <f t="shared" ca="1" si="144"/>
        <v>-143181356260.45264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-143181356260.45264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-596588984.41855264</v>
      </c>
      <c r="L3186" s="444">
        <f t="shared" ca="1" si="144"/>
        <v>-143777945244.87119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-143777945244.87119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-599074771.85362995</v>
      </c>
      <c r="L3187" s="444">
        <f t="shared" ca="1" si="144"/>
        <v>-144377020016.72482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-144377020016.72482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-601570916.7363534</v>
      </c>
      <c r="L3188" s="444">
        <f t="shared" ca="1" si="144"/>
        <v>-144978590933.46118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-144978590933.46118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-604077462.22275496</v>
      </c>
      <c r="L3189" s="444">
        <f t="shared" ca="1" si="144"/>
        <v>-145582668395.68393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-145582668395.68393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-606594451.64868307</v>
      </c>
      <c r="L3190" s="444">
        <f t="shared" ca="1" si="144"/>
        <v>-146189262847.33261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-146189262847.33261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-609121928.53055251</v>
      </c>
      <c r="L3191" s="444">
        <f t="shared" ca="1" si="144"/>
        <v>-146798384775.86316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-146798384775.86316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-611659936.56609654</v>
      </c>
      <c r="L3192" s="444">
        <f t="shared" ca="1" si="144"/>
        <v>-147410044712.42926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-147410044712.42926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-614208519.63512194</v>
      </c>
      <c r="L3193" s="444">
        <f t="shared" ca="1" si="144"/>
        <v>-148024253232.06439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-148024253232.06439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-616767721.80026829</v>
      </c>
      <c r="L3194" s="444">
        <f t="shared" ca="1" si="144"/>
        <v>-148641020953.86465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-148641020953.86465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-619337587.30776942</v>
      </c>
      <c r="L3195" s="444">
        <f t="shared" ca="1" si="144"/>
        <v>-149260358541.17242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-149260358541.17242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-621918160.58821845</v>
      </c>
      <c r="L3196" s="444">
        <f t="shared" ca="1" si="144"/>
        <v>-149882276701.76065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-149882276701.76065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-624509486.25733602</v>
      </c>
      <c r="L3197" s="444">
        <f t="shared" ca="1" si="144"/>
        <v>-150506786188.01797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-150506786188.01797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-627111609.11674154</v>
      </c>
      <c r="L3198" s="444">
        <f t="shared" ca="1" si="144"/>
        <v>-151133897797.1347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-151133897797.1347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-629724574.15472794</v>
      </c>
      <c r="L3199" s="444">
        <f t="shared" ca="1" si="144"/>
        <v>-151763622371.28943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-151763622371.28943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-632348426.54703927</v>
      </c>
      <c r="L3200" s="444">
        <f t="shared" ca="1" si="144"/>
        <v>-152395970797.83646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-152395970797.83646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-634983211.6576519</v>
      </c>
      <c r="L3201" s="444">
        <f t="shared" ca="1" si="144"/>
        <v>-153030954009.49411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-153030954009.49411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-637628975.03955877</v>
      </c>
      <c r="L3202" s="444">
        <f t="shared" ca="1" si="144"/>
        <v>-153668582984.53366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-153668582984.53366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-640285762.43555689</v>
      </c>
      <c r="L3203" s="444">
        <f t="shared" ca="1" si="144"/>
        <v>-154308868746.96921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-154308868746.96921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-642953619.77903831</v>
      </c>
      <c r="L3204" s="444">
        <f t="shared" ca="1" si="144"/>
        <v>-154951822366.74826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-154951822366.74826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-645632593.1947844</v>
      </c>
      <c r="L3205" s="444">
        <f t="shared" ca="1" si="144"/>
        <v>-155597454959.94305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-155597454959.94305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-648322728.99976277</v>
      </c>
      <c r="L3206" s="444">
        <f t="shared" ca="1" si="144"/>
        <v>-156245777688.94281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-156245777688.94281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-651024073.70392835</v>
      </c>
      <c r="L3207" s="444">
        <f t="shared" ca="1" si="144"/>
        <v>-156896801762.64673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-156896801762.64673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-653736674.01102805</v>
      </c>
      <c r="L3208" s="444">
        <f t="shared" ca="1" si="144"/>
        <v>-157550538436.65775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-157550538436.65775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-656460576.81940722</v>
      </c>
      <c r="L3209" s="444">
        <f t="shared" ca="1" si="144"/>
        <v>-158206999013.47714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-158206999013.47714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-659195829.22282147</v>
      </c>
      <c r="L3210" s="444">
        <f t="shared" ca="1" si="144"/>
        <v>-158866194842.69995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-158866194842.69995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-661942478.51124978</v>
      </c>
      <c r="L3211" s="444">
        <f t="shared" ca="1" si="144"/>
        <v>-159528137321.21121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-159528137321.21121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-664700572.17171335</v>
      </c>
      <c r="L3212" s="444">
        <f t="shared" ca="1" si="144"/>
        <v>-160192837893.38293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-160192837893.38293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-667470157.88909554</v>
      </c>
      <c r="L3213" s="444">
        <f t="shared" ca="1" si="144"/>
        <v>-160860308051.27203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-160860308051.27203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-670251283.54696679</v>
      </c>
      <c r="L3214" s="444">
        <f t="shared" ca="1" si="144"/>
        <v>-161530559334.819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-161530559334.819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-673043997.22841251</v>
      </c>
      <c r="L3215" s="444">
        <f t="shared" ca="1" si="144"/>
        <v>-162203603332.04742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-162203603332.04742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-675848347.21686423</v>
      </c>
      <c r="L3216" s="444">
        <f t="shared" ca="1" si="144"/>
        <v>-162879451679.26428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-162879451679.26428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-678664381.99693453</v>
      </c>
      <c r="L3217" s="444">
        <f t="shared" ca="1" si="144"/>
        <v>-163558116061.26123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-163558116061.26123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-681492150.2552551</v>
      </c>
      <c r="L3218" s="444">
        <f t="shared" ca="1" si="144"/>
        <v>-164239608211.51648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-164239608211.51648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-684331700.88131869</v>
      </c>
      <c r="L3219" s="444">
        <f t="shared" ca="1" si="144"/>
        <v>-164923939912.3978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-164923939912.3978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-687183082.96832418</v>
      </c>
      <c r="L3220" s="444">
        <f t="shared" ca="1" si="144"/>
        <v>-165611122995.36612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-165611122995.36612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-690046345.81402552</v>
      </c>
      <c r="L3221" s="444">
        <f t="shared" ca="1" si="144"/>
        <v>-166301169341.18015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-166301169341.18015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-692921538.92158389</v>
      </c>
      <c r="L3222" s="444">
        <f t="shared" ca="1" si="144"/>
        <v>-166994090880.10172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-166994090880.10172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-695808712.00042379</v>
      </c>
      <c r="L3223" s="444">
        <f t="shared" ca="1" si="144"/>
        <v>-167689899592.10214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-167689899592.10214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-698707914.96709228</v>
      </c>
      <c r="L3224" s="444">
        <f t="shared" ca="1" si="144"/>
        <v>-168388607507.06924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-168388607507.06924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-701619197.94612181</v>
      </c>
      <c r="L3225" s="444">
        <f t="shared" ca="1" si="144"/>
        <v>-169090226705.01538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-169090226705.01538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-704542611.27089739</v>
      </c>
      <c r="L3226" s="444">
        <f t="shared" ca="1" si="144"/>
        <v>-169794769316.28629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-169794769316.28629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-707478205.48452616</v>
      </c>
      <c r="L3227" s="444">
        <f t="shared" ca="1" si="144"/>
        <v>-170502247521.77081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-170502247521.77081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-710426031.34071171</v>
      </c>
      <c r="L3228" s="444">
        <f t="shared" ca="1" si="144"/>
        <v>-171212673553.11151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-171212673553.11151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-713386139.80463123</v>
      </c>
      <c r="L3229" s="444">
        <f t="shared" ca="1" si="144"/>
        <v>-171926059692.91614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-171926059692.91614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-716358582.05381727</v>
      </c>
      <c r="L3230" s="444">
        <f t="shared" ca="1" si="144"/>
        <v>-172642418274.96994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-172642418274.96994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-719343409.47904146</v>
      </c>
      <c r="L3231" s="444">
        <f t="shared" ca="1" si="144"/>
        <v>-173361761684.44897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-173361761684.44897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-722340673.68520403</v>
      </c>
      <c r="L3232" s="444">
        <f t="shared" ca="1" si="144"/>
        <v>-174084102358.13419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-174084102358.13419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-725350426.49222577</v>
      </c>
      <c r="L3233" s="444">
        <f t="shared" ca="1" si="144"/>
        <v>-174809452784.6264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-174809452784.6264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-728372719.93594337</v>
      </c>
      <c r="L3234" s="444">
        <f t="shared" ca="1" si="144"/>
        <v>-175537825504.56235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-175537825504.56235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-731407606.26900983</v>
      </c>
      <c r="L3235" s="444">
        <f t="shared" ca="1" si="144"/>
        <v>-176269233110.83136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-176269233110.83136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-734455137.96179736</v>
      </c>
      <c r="L3236" s="444">
        <f t="shared" ca="1" si="144"/>
        <v>-177003688248.79315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-177003688248.79315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-737515367.70330477</v>
      </c>
      <c r="L3237" s="444">
        <f t="shared" ca="1" si="144"/>
        <v>-177741203616.49646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-177741203616.49646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-740588348.40206861</v>
      </c>
      <c r="L3238" s="444">
        <f t="shared" ca="1" si="144"/>
        <v>-178481791964.89853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-178481791964.89853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-743674133.18707716</v>
      </c>
      <c r="L3239" s="444">
        <f t="shared" ca="1" si="144"/>
        <v>-179225466098.0856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-179225466098.0856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-746772775.40868998</v>
      </c>
      <c r="L3240" s="444">
        <f t="shared" ca="1" si="144"/>
        <v>-179972238873.49429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-179972238873.49429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-749884328.63955951</v>
      </c>
      <c r="L3241" s="444">
        <f t="shared" ca="1" si="144"/>
        <v>-180722123202.13385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-180722123202.13385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-753008846.67555773</v>
      </c>
      <c r="L3242" s="444">
        <f t="shared" ca="1" si="144"/>
        <v>-181475132048.80942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-181475132048.80942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-756146383.53670585</v>
      </c>
      <c r="L3243" s="444">
        <f t="shared" ca="1" si="144"/>
        <v>-182231278432.34613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-182231278432.34613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-759296993.46810889</v>
      </c>
      <c r="L3244" s="444">
        <f t="shared" ca="1" si="144"/>
        <v>-182990575425.81424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-182990575425.81424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-762460730.9408927</v>
      </c>
      <c r="L3245" s="444">
        <f t="shared" ca="1" si="144"/>
        <v>-183753036156.75513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-183753036156.75513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-765637650.65314639</v>
      </c>
      <c r="L3246" s="444">
        <f t="shared" ca="1" si="144"/>
        <v>-184518673807.40826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-184518673807.40826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-768827807.53086782</v>
      </c>
      <c r="L3247" s="444">
        <f t="shared" ca="1" si="144"/>
        <v>-185287501614.93912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-185287501614.93912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-772031256.72891295</v>
      </c>
      <c r="L3248" s="444">
        <f t="shared" ca="1" si="144"/>
        <v>-186059532871.66803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-186059532871.66803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-775248053.63195014</v>
      </c>
      <c r="L3249" s="444">
        <f t="shared" ca="1" si="144"/>
        <v>-186834780925.29999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-186834780925.29999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-778478253.85541666</v>
      </c>
      <c r="L3250" s="444">
        <f t="shared" ca="1" si="144"/>
        <v>-187613259179.1554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-187613259179.1554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-781721913.24648082</v>
      </c>
      <c r="L3251" s="444">
        <f t="shared" ca="1" si="144"/>
        <v>-188394981092.40189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-188394981092.40189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-784979087.88500786</v>
      </c>
      <c r="L3252" s="444">
        <f t="shared" ca="1" si="144"/>
        <v>-189179960180.2869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-189179960180.2869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-788249834.08452868</v>
      </c>
      <c r="L3253" s="444">
        <f t="shared" ca="1" si="144"/>
        <v>-189968210014.37143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-189968210014.37143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-791534208.39321423</v>
      </c>
      <c r="L3254" s="444">
        <f t="shared" ca="1" si="144"/>
        <v>-190759744222.76465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-190759744222.76465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-794832267.59485269</v>
      </c>
      <c r="L3255" s="444">
        <f t="shared" ca="1" si="144"/>
        <v>-191554576490.3595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-191554576490.3595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-798144068.70983124</v>
      </c>
      <c r="L3256" s="444">
        <f t="shared" ca="1" si="144"/>
        <v>-192352720559.06934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-192352720559.06934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-801469668.99612224</v>
      </c>
      <c r="L3257" s="444">
        <f t="shared" ca="1" si="144"/>
        <v>-193154190228.06546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-193154190228.06546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-804809125.9502728</v>
      </c>
      <c r="L3258" s="444">
        <f t="shared" ca="1" si="144"/>
        <v>-193958999354.01575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-193958999354.01575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-808162497.30839896</v>
      </c>
      <c r="L3259" s="444">
        <f t="shared" ca="1" si="144"/>
        <v>-194767161851.32416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-194767161851.32416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-811529841.04718399</v>
      </c>
      <c r="L3260" s="444">
        <f t="shared" ca="1" si="144"/>
        <v>-195578691692.37134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-195578691692.37134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-814911215.38488054</v>
      </c>
      <c r="L3261" s="444">
        <f t="shared" ca="1" si="144"/>
        <v>-196393602907.75623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-196393602907.75623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-818306678.78231764</v>
      </c>
      <c r="L3262" s="444">
        <f t="shared" ca="1" si="144"/>
        <v>-197211909586.53854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-197211909586.53854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-821716289.9439106</v>
      </c>
      <c r="L3263" s="444">
        <f t="shared" ca="1" si="144"/>
        <v>-198033625876.48245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-198033625876.48245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-825140107.81867683</v>
      </c>
      <c r="L3264" s="444">
        <f t="shared" ca="1" si="144"/>
        <v>-198858765984.30112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-198858765984.30112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-828578191.6012547</v>
      </c>
      <c r="L3265" s="444">
        <f t="shared" ca="1" si="144"/>
        <v>-199687344175.90237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-199687344175.90237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-832030600.73292661</v>
      </c>
      <c r="L3266" s="444">
        <f t="shared" ca="1" si="144"/>
        <v>-200519374776.63531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-200519374776.63531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-835497394.90264714</v>
      </c>
      <c r="L3267" s="444">
        <f t="shared" ca="1" si="144"/>
        <v>-201354872171.53796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-201354872171.53796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-838978634.04807484</v>
      </c>
      <c r="L3268" s="444">
        <f t="shared" ca="1" si="144"/>
        <v>-202193850805.58603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-202193850805.58603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-842474378.35660839</v>
      </c>
      <c r="L3269" s="444">
        <f t="shared" ca="1" si="144"/>
        <v>-203036325183.94263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-203036325183.94263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-845984688.26642764</v>
      </c>
      <c r="L3270" s="444">
        <f t="shared" ca="1" si="144"/>
        <v>-203882309872.20905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-203882309872.20905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-849509624.46753764</v>
      </c>
      <c r="L3271" s="444">
        <f t="shared" ca="1" si="144"/>
        <v>-204731819496.67657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-204731819496.67657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-853049247.90281904</v>
      </c>
      <c r="L3272" s="444">
        <f t="shared" ca="1" si="144"/>
        <v>-205584868744.57941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-205584868744.57941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-856603619.76908088</v>
      </c>
      <c r="L3273" s="444">
        <f t="shared" ca="1" si="144"/>
        <v>-206441472364.34848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-206441472364.34848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-860172801.51811862</v>
      </c>
      <c r="L3274" s="444">
        <f t="shared" ca="1" si="144"/>
        <v>-207301645165.86661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-207301645165.86661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-863756854.85777748</v>
      </c>
      <c r="L3275" s="444">
        <f t="shared" ca="1" si="144"/>
        <v>-208165402020.7244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-208165402020.7244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-867355841.75301826</v>
      </c>
      <c r="L3276" s="444">
        <f t="shared" ca="1" si="144"/>
        <v>-209032757862.47742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-209032757862.47742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-870969824.4269892</v>
      </c>
      <c r="L3277" s="444">
        <f t="shared" ca="1" si="144"/>
        <v>-209903727686.90442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-209903727686.90442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-874598865.36210167</v>
      </c>
      <c r="L3278" s="444">
        <f t="shared" ca="1" si="144"/>
        <v>-210778326552.26651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-210778326552.26651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-878243027.30111039</v>
      </c>
      <c r="L3279" s="444">
        <f t="shared" ca="1" si="144"/>
        <v>-211656569579.56763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-211656569579.56763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-881902373.24819839</v>
      </c>
      <c r="L3280" s="444">
        <f t="shared" ca="1" si="144"/>
        <v>-212538471952.81583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-212538471952.81583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-885576966.47006595</v>
      </c>
      <c r="L3281" s="444">
        <f t="shared" ca="1" si="144"/>
        <v>-213424048919.28589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-213424048919.28589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-889266870.49702454</v>
      </c>
      <c r="L3282" s="444">
        <f t="shared" ca="1" si="144"/>
        <v>-214313315789.7829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-214313315789.7829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-892972149.12409544</v>
      </c>
      <c r="L3283" s="444">
        <f t="shared" ca="1" si="144"/>
        <v>-215206287938.90698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-215206287938.90698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-896692866.41211224</v>
      </c>
      <c r="L3284" s="444">
        <f t="shared" ca="1" si="144"/>
        <v>-216102980805.31909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-216102980805.31909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-900429086.68882954</v>
      </c>
      <c r="L3285" s="444">
        <f t="shared" ca="1" si="144"/>
        <v>-217003409892.00793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-217003409892.00793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-904180874.55003309</v>
      </c>
      <c r="L3286" s="444">
        <f t="shared" ca="1" si="144"/>
        <v>-217907590766.55795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-217907590766.55795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-907948294.86065817</v>
      </c>
      <c r="L3287" s="444">
        <f t="shared" ca="1" si="144"/>
        <v>-218815539061.41861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-218815539061.41861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-911731412.75591099</v>
      </c>
      <c r="L3288" s="444">
        <f t="shared" ca="1" si="144"/>
        <v>-219727270474.17453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-219727270474.17453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-915530293.64239371</v>
      </c>
      <c r="L3289" s="444">
        <f t="shared" ca="1" si="144"/>
        <v>-220642800767.81693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-220642800767.81693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-919345003.19923723</v>
      </c>
      <c r="L3290" s="444">
        <f t="shared" ca="1" si="144"/>
        <v>-221562145771.01617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-221562145771.01617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-923175607.37923396</v>
      </c>
      <c r="L3291" s="444">
        <f t="shared" ca="1" si="144"/>
        <v>-222485321378.39542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-222485321378.39542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-927022172.40998089</v>
      </c>
      <c r="L3292" s="444">
        <f t="shared" ca="1" si="144"/>
        <v>-223412343550.80539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-223412343550.80539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-930884764.79502261</v>
      </c>
      <c r="L3293" s="444">
        <f t="shared" ca="1" si="144"/>
        <v>-224343228315.6004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-224343228315.6004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-934763451.31500161</v>
      </c>
      <c r="L3294" s="444">
        <f t="shared" ca="1" si="144"/>
        <v>-225277991766.91541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-225277991766.91541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-938658299.0288142</v>
      </c>
      <c r="L3295" s="444">
        <f t="shared" ca="1" si="144"/>
        <v>-226216650065.94421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-226216650065.94421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-942569375.2747674</v>
      </c>
      <c r="L3296" s="444">
        <f t="shared" ca="1" si="144"/>
        <v>-227159219441.21899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-227159219441.21899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-946496747.67174566</v>
      </c>
      <c r="L3297" s="444">
        <f t="shared" ca="1" si="144"/>
        <v>-228105716188.89075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-228105716188.89075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-950440484.12037826</v>
      </c>
      <c r="L3298" s="444">
        <f t="shared" ca="1" si="144"/>
        <v>-229056156673.01114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-229056156673.01114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-954400652.80421305</v>
      </c>
      <c r="L3299" s="444">
        <f t="shared" ca="1" si="144"/>
        <v>-230010557325.81534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-230010557325.81534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-958377322.19089723</v>
      </c>
      <c r="L3300" s="444">
        <f t="shared" ca="1" si="144"/>
        <v>-230968934648.00623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-230968934648.00623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-962370561.03335929</v>
      </c>
      <c r="L3301" s="444">
        <f t="shared" ca="1" si="144"/>
        <v>-231931305209.03958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-231931305209.03958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-966380438.37099826</v>
      </c>
      <c r="L3302" s="444">
        <f t="shared" ca="1" si="144"/>
        <v>-232897685647.41058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-232897685647.41058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-970407023.53087747</v>
      </c>
      <c r="L3303" s="444">
        <f t="shared" ca="1" si="144"/>
        <v>-233868092670.94147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-233868092670.94147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-974450386.12892282</v>
      </c>
      <c r="L3304" s="444">
        <f t="shared" ca="1" si="144"/>
        <v>-234842543057.0704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-234842543057.0704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-978510596.0711267</v>
      </c>
      <c r="L3305" s="444">
        <f t="shared" ca="1" si="144"/>
        <v>-235821053653.14154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-235821053653.14154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-982587723.55475652</v>
      </c>
      <c r="L3306" s="444">
        <f t="shared" ca="1" si="144"/>
        <v>-236803641376.69629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-236803641376.69629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-986681839.0695678</v>
      </c>
      <c r="L3307" s="444">
        <f t="shared" ca="1" si="144"/>
        <v>-237790323215.76587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-237790323215.76587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-990793013.39902461</v>
      </c>
      <c r="L3308" s="444">
        <f t="shared" ca="1" si="144"/>
        <v>-238781116229.16489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-238781116229.16489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-994921317.6215204</v>
      </c>
      <c r="L3309" s="444">
        <f t="shared" ca="1" si="144"/>
        <v>-239776037546.78641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-239776037546.78641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-999066823.11160994</v>
      </c>
      <c r="L3310" s="444">
        <f t="shared" ca="1" si="144"/>
        <v>-240775104369.89801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-240775104369.89801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-1003229601.5412416</v>
      </c>
      <c r="L3311" s="444">
        <f t="shared" ca="1" si="144"/>
        <v>-241778333971.43924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-241778333971.43924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-1007409724.8809968</v>
      </c>
      <c r="L3312" s="444">
        <f t="shared" ca="1" si="144"/>
        <v>-242785743696.32025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-242785743696.32025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-1011607265.4013345</v>
      </c>
      <c r="L3313" s="444">
        <f t="shared" ca="1" si="144"/>
        <v>-243797350961.72159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-243797350961.72159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-1015822295.6738398</v>
      </c>
      <c r="L3314" s="444">
        <f t="shared" ca="1" si="144"/>
        <v>-244813173257.39542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-244813173257.39542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-1020054888.5724809</v>
      </c>
      <c r="L3315" s="444">
        <f t="shared" ca="1" si="144"/>
        <v>-245833228145.9679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-245833228145.9679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-1024305117.2748662</v>
      </c>
      <c r="L3316" s="444">
        <f t="shared" ca="1" si="144"/>
        <v>-246857533263.24277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-246857533263.24277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-1028573055.2635117</v>
      </c>
      <c r="L3317" s="444">
        <f t="shared" ca="1" si="144"/>
        <v>-247886106318.50629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-247886106318.50629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-1032858776.3271095</v>
      </c>
      <c r="L3318" s="444">
        <f t="shared" ca="1" si="144"/>
        <v>-248918965094.8334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-248918965094.8334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-1037162354.5618057</v>
      </c>
      <c r="L3319" s="444">
        <f t="shared" ca="1" si="144"/>
        <v>-249956127449.3952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-249956127449.3952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-1041483864.37248</v>
      </c>
      <c r="L3320" s="444">
        <f t="shared" ca="1" si="144"/>
        <v>-250997611313.76767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-250997611313.76767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-1045823380.474032</v>
      </c>
      <c r="L3321" s="444">
        <f t="shared" ca="1" si="144"/>
        <v>-252043434694.2417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-252043434694.2417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-1050180977.8926739</v>
      </c>
      <c r="L3322" s="444">
        <f t="shared" ca="1" si="144"/>
        <v>-253093615672.13437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-253093615672.13437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-1054556731.9672265</v>
      </c>
      <c r="L3323" s="444">
        <f t="shared" ref="L3323:L3577" ca="1" si="149">I3323-J3323+K3323</f>
        <v>-254148172404.10159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-254148172404.10159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-1058950718.3504233</v>
      </c>
      <c r="L3324" s="444">
        <f t="shared" ca="1" si="149"/>
        <v>-255207123122.45203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-255207123122.45203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-1063363013.0102167</v>
      </c>
      <c r="L3325" s="444">
        <f t="shared" ca="1" si="149"/>
        <v>-256270486135.46225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-256270486135.46225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-1067793692.2310928</v>
      </c>
      <c r="L3326" s="444">
        <f t="shared" ca="1" si="149"/>
        <v>-257338279827.69333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-257338279827.69333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-1072242832.6153889</v>
      </c>
      <c r="L3327" s="444">
        <f t="shared" ca="1" si="149"/>
        <v>-258410522660.30872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-258410522660.30872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-1076710511.0846195</v>
      </c>
      <c r="L3328" s="444">
        <f t="shared" ca="1" si="149"/>
        <v>-259487233171.39334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-259487233171.39334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-1081196804.8808055</v>
      </c>
      <c r="L3329" s="444">
        <f t="shared" ca="1" si="149"/>
        <v>-260568429976.27414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-260568429976.27414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-1085701791.5678089</v>
      </c>
      <c r="L3330" s="444">
        <f t="shared" ca="1" si="149"/>
        <v>-261654131767.84195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-261654131767.84195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-1090225549.0326748</v>
      </c>
      <c r="L3331" s="444">
        <f t="shared" ca="1" si="149"/>
        <v>-262744357316.87463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-262744357316.87463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-1094768155.4869778</v>
      </c>
      <c r="L3332" s="444">
        <f t="shared" ca="1" si="149"/>
        <v>-263839125472.3616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-263839125472.3616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-1099329689.4681733</v>
      </c>
      <c r="L3333" s="444">
        <f t="shared" ca="1" si="149"/>
        <v>-264938455161.82977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-264938455161.82977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-1103910229.8409574</v>
      </c>
      <c r="L3334" s="444">
        <f t="shared" ca="1" si="149"/>
        <v>-266042365391.67072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-266042365391.67072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-1108509855.7986279</v>
      </c>
      <c r="L3335" s="444">
        <f t="shared" ca="1" si="149"/>
        <v>-267150875247.46933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-267150875247.46933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-1113128646.8644555</v>
      </c>
      <c r="L3336" s="444">
        <f t="shared" ca="1" si="149"/>
        <v>-268264003894.33377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-268264003894.33377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-1117766682.8930573</v>
      </c>
      <c r="L3337" s="444">
        <f t="shared" ca="1" si="149"/>
        <v>-269381770577.22684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-269381770577.22684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-1122424044.0717785</v>
      </c>
      <c r="L3338" s="444">
        <f t="shared" ca="1" si="149"/>
        <v>-270504194621.29861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-270504194621.29861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-1127100810.9220777</v>
      </c>
      <c r="L3339" s="444">
        <f t="shared" ca="1" si="149"/>
        <v>-271631295432.2207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-271631295432.2207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-1131797064.3009195</v>
      </c>
      <c r="L3340" s="444">
        <f t="shared" ca="1" si="149"/>
        <v>-272763092496.52164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-272763092496.52164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-1136512885.4021735</v>
      </c>
      <c r="L3341" s="444">
        <f t="shared" ca="1" si="149"/>
        <v>-273899605381.9238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-273899605381.9238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-1141248355.7580159</v>
      </c>
      <c r="L3342" s="444">
        <f t="shared" ca="1" si="149"/>
        <v>-275040853737.68182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-275040853737.68182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-1146003557.2403409</v>
      </c>
      <c r="L3343" s="444">
        <f t="shared" ca="1" si="149"/>
        <v>-276186857294.92218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-276186857294.92218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-1150778572.0621758</v>
      </c>
      <c r="L3344" s="444">
        <f t="shared" ca="1" si="149"/>
        <v>-277337635866.98438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-277337635866.98438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-1155573482.7791016</v>
      </c>
      <c r="L3345" s="444">
        <f t="shared" ca="1" si="149"/>
        <v>-278493209349.76349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-278493209349.76349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-1160388372.2906811</v>
      </c>
      <c r="L3346" s="444">
        <f t="shared" ca="1" si="149"/>
        <v>-279653597722.0542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-279653597722.0542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-1165223323.8418925</v>
      </c>
      <c r="L3347" s="444">
        <f t="shared" ca="1" si="149"/>
        <v>-280818821045.89612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-280818821045.89612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-1170078421.0245671</v>
      </c>
      <c r="L3348" s="444">
        <f t="shared" ca="1" si="149"/>
        <v>-281988899466.92072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-281988899466.92072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-1174953747.7788363</v>
      </c>
      <c r="L3349" s="444">
        <f t="shared" ca="1" si="149"/>
        <v>-283163853214.69952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-283163853214.69952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-1179849388.3945813</v>
      </c>
      <c r="L3350" s="444">
        <f t="shared" ca="1" si="149"/>
        <v>-284343702603.09412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-284343702603.09412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-1184765427.5128922</v>
      </c>
      <c r="L3351" s="444">
        <f t="shared" ca="1" si="149"/>
        <v>-285528468030.60699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-285528468030.60699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-1189701950.1275291</v>
      </c>
      <c r="L3352" s="444">
        <f t="shared" ca="1" si="149"/>
        <v>-286718169980.7345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-286718169980.7345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-1194659041.5863938</v>
      </c>
      <c r="L3353" s="444">
        <f t="shared" ca="1" si="149"/>
        <v>-287912829022.32086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-287912829022.32086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-1199636787.5930035</v>
      </c>
      <c r="L3354" s="444">
        <f t="shared" ca="1" si="149"/>
        <v>-289112465809.91388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-289112465809.91388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-1204635274.2079744</v>
      </c>
      <c r="L3355" s="444">
        <f t="shared" ca="1" si="149"/>
        <v>-290317101084.12183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-290317101084.12183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-1209654587.8505075</v>
      </c>
      <c r="L3356" s="444">
        <f t="shared" ca="1" si="149"/>
        <v>-291526755671.97235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-291526755671.97235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-1214694815.2998848</v>
      </c>
      <c r="L3357" s="444">
        <f t="shared" ca="1" si="149"/>
        <v>-292741450487.27222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-292741450487.27222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-1219756043.6969676</v>
      </c>
      <c r="L3358" s="444">
        <f t="shared" ca="1" si="149"/>
        <v>-293961206530.96918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-293961206530.96918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-1224838360.5457048</v>
      </c>
      <c r="L3359" s="444">
        <f t="shared" ca="1" si="149"/>
        <v>-295186044891.51489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-295186044891.51489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-1229941853.7146454</v>
      </c>
      <c r="L3360" s="444">
        <f t="shared" ca="1" si="149"/>
        <v>-296415986745.22955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-296415986745.22955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-1235066611.4384565</v>
      </c>
      <c r="L3361" s="444">
        <f t="shared" ca="1" si="149"/>
        <v>-297651053356.66803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-297651053356.66803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-1240212722.3194501</v>
      </c>
      <c r="L3362" s="444">
        <f t="shared" ca="1" si="149"/>
        <v>-298891266078.98749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-298891266078.98749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-1245380275.3291144</v>
      </c>
      <c r="L3363" s="444">
        <f t="shared" ca="1" si="149"/>
        <v>-300136646354.31659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-300136646354.31659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-1250569359.8096523</v>
      </c>
      <c r="L3364" s="444">
        <f t="shared" ca="1" si="149"/>
        <v>-301387215714.12622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-301387215714.12622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-1255780065.4755259</v>
      </c>
      <c r="L3365" s="444">
        <f t="shared" ca="1" si="149"/>
        <v>-302642995779.60175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-302642995779.60175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-1261012482.4150074</v>
      </c>
      <c r="L3366" s="444">
        <f t="shared" ca="1" si="149"/>
        <v>-303904008262.01672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-303904008262.01672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-1266266701.0917363</v>
      </c>
      <c r="L3367" s="444">
        <f t="shared" ca="1" si="149"/>
        <v>-305170274963.10846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-305170274963.10846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-1271542812.3462853</v>
      </c>
      <c r="L3368" s="444">
        <f t="shared" ca="1" si="149"/>
        <v>-306441817775.45477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-306441817775.45477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-1276840907.3977282</v>
      </c>
      <c r="L3369" s="444">
        <f t="shared" ca="1" si="149"/>
        <v>-307718658682.85248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-307718658682.85248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-1282161077.8452187</v>
      </c>
      <c r="L3370" s="444">
        <f t="shared" ca="1" si="149"/>
        <v>-309000819760.69769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-309000819760.69769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-1287503415.6695738</v>
      </c>
      <c r="L3371" s="444">
        <f t="shared" ca="1" si="149"/>
        <v>-310288323176.36725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-310288323176.36725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-1292868013.2348635</v>
      </c>
      <c r="L3372" s="444">
        <f t="shared" ca="1" si="149"/>
        <v>-311581191189.60211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-311581191189.60211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-1298254963.2900088</v>
      </c>
      <c r="L3373" s="444">
        <f t="shared" ca="1" si="149"/>
        <v>-312879446152.89215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-312879446152.89215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-1303664358.9703839</v>
      </c>
      <c r="L3374" s="444">
        <f t="shared" ca="1" si="149"/>
        <v>-314183110511.86255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-314183110511.86255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-1309096293.7994273</v>
      </c>
      <c r="L3375" s="444">
        <f t="shared" ca="1" si="149"/>
        <v>-315492206805.66199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-315492206805.66199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-1314550861.6902583</v>
      </c>
      <c r="L3376" s="444">
        <f t="shared" ca="1" si="149"/>
        <v>-316806757667.35223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-316806757667.35223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-1320028156.9473009</v>
      </c>
      <c r="L3377" s="444">
        <f t="shared" ca="1" si="149"/>
        <v>-318126785824.29956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-318126785824.29956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-1325528274.2679148</v>
      </c>
      <c r="L3378" s="444">
        <f t="shared" ca="1" si="149"/>
        <v>-319452314098.5675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-319452314098.5675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-1331051308.7440312</v>
      </c>
      <c r="L3379" s="444">
        <f t="shared" ca="1" si="149"/>
        <v>-320783365407.31152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-320783365407.31152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-1336597355.8637979</v>
      </c>
      <c r="L3380" s="444">
        <f t="shared" ca="1" si="149"/>
        <v>-322119962763.17529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-322119962763.17529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-1342166511.5132303</v>
      </c>
      <c r="L3381" s="444">
        <f t="shared" ca="1" si="149"/>
        <v>-323462129274.68854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-323462129274.68854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-1347758871.9778688</v>
      </c>
      <c r="L3382" s="444">
        <f t="shared" ca="1" si="149"/>
        <v>-324809888146.66638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-324809888146.66638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-1353374533.9444432</v>
      </c>
      <c r="L3383" s="444">
        <f t="shared" ca="1" si="149"/>
        <v>-326163262680.61084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-326163262680.61084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-1359013594.5025451</v>
      </c>
      <c r="L3384" s="444">
        <f t="shared" ca="1" si="149"/>
        <v>-327522276275.1134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-327522276275.1134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-1364676151.1463058</v>
      </c>
      <c r="L3385" s="444">
        <f t="shared" ca="1" si="149"/>
        <v>-328886952426.2597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-328886952426.2597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-1370362301.776082</v>
      </c>
      <c r="L3386" s="444">
        <f t="shared" ca="1" si="149"/>
        <v>-330257314728.03577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-330257314728.03577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-1376072144.7001491</v>
      </c>
      <c r="L3387" s="444">
        <f t="shared" ca="1" si="149"/>
        <v>-331633386872.7359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-331633386872.7359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-1381805778.6363995</v>
      </c>
      <c r="L3388" s="444">
        <f t="shared" ca="1" si="149"/>
        <v>-333015192651.37231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-333015192651.37231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-1387563302.7140512</v>
      </c>
      <c r="L3389" s="444">
        <f t="shared" ca="1" si="149"/>
        <v>-334402755954.08636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-334402755954.08636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-1393344816.4753599</v>
      </c>
      <c r="L3390" s="444">
        <f t="shared" ca="1" si="149"/>
        <v>-335796100770.56171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-335796100770.56171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-1399150419.8773403</v>
      </c>
      <c r="L3391" s="444">
        <f t="shared" ca="1" si="149"/>
        <v>-337195251190.43903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-337195251190.43903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-1404980213.2934959</v>
      </c>
      <c r="L3392" s="444">
        <f t="shared" ca="1" si="149"/>
        <v>-338600231403.73254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-338600231403.73254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-1410834297.5155523</v>
      </c>
      <c r="L3393" s="444">
        <f t="shared" ca="1" si="149"/>
        <v>-340011065701.24811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-340011065701.24811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-1416712773.7552004</v>
      </c>
      <c r="L3394" s="444">
        <f t="shared" ca="1" si="149"/>
        <v>-341427778475.0033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-341427778475.0033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-1422615743.6458471</v>
      </c>
      <c r="L3395" s="444">
        <f t="shared" ca="1" si="149"/>
        <v>-342850394218.64917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-342850394218.64917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-1428543309.2443714</v>
      </c>
      <c r="L3396" s="444">
        <f t="shared" ca="1" si="149"/>
        <v>-344278937527.89355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-344278937527.89355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-1434495573.0328898</v>
      </c>
      <c r="L3397" s="444">
        <f t="shared" ca="1" si="149"/>
        <v>-345713433100.92645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-345713433100.92645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-1440472637.920527</v>
      </c>
      <c r="L3398" s="444">
        <f t="shared" ca="1" si="149"/>
        <v>-347153905738.84698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-347153905738.84698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-1446474607.2451959</v>
      </c>
      <c r="L3399" s="444">
        <f t="shared" ca="1" si="149"/>
        <v>-348600380346.09216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-348600380346.09216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-1452501584.7753839</v>
      </c>
      <c r="L3400" s="444">
        <f t="shared" ca="1" si="149"/>
        <v>-350052881930.86755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-350052881930.86755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-1458553674.7119482</v>
      </c>
      <c r="L3401" s="444">
        <f t="shared" ca="1" si="149"/>
        <v>-351511435605.57953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-351511435605.57953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-1464630981.6899147</v>
      </c>
      <c r="L3402" s="444">
        <f t="shared" ca="1" si="149"/>
        <v>-352976066587.26947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-352976066587.26947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-1470733610.7802894</v>
      </c>
      <c r="L3403" s="444">
        <f t="shared" ca="1" si="149"/>
        <v>-354446800198.04974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-354446800198.04974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-1476861667.491874</v>
      </c>
      <c r="L3404" s="444">
        <f t="shared" ca="1" si="149"/>
        <v>-355923661865.54163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-355923661865.54163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-1483015257.7730901</v>
      </c>
      <c r="L3405" s="444">
        <f t="shared" ca="1" si="149"/>
        <v>-357406677123.3147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-357406677123.3147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-1489194488.0138111</v>
      </c>
      <c r="L3406" s="444">
        <f t="shared" ca="1" si="149"/>
        <v>-358895871611.32849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-358895871611.32849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-1495399465.0472021</v>
      </c>
      <c r="L3407" s="444">
        <f t="shared" ca="1" si="149"/>
        <v>-360391271076.37567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-360391271076.37567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-1501630296.1515653</v>
      </c>
      <c r="L3408" s="444">
        <f t="shared" ca="1" si="149"/>
        <v>-361892901372.52722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-361892901372.52722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-1507887089.0521967</v>
      </c>
      <c r="L3409" s="444">
        <f t="shared" ca="1" si="149"/>
        <v>-363400788461.57941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-363400788461.57941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-1514169951.9232476</v>
      </c>
      <c r="L3410" s="444">
        <f t="shared" ca="1" si="149"/>
        <v>-364914958413.50262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-364914958413.50262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-1520478993.3895943</v>
      </c>
      <c r="L3411" s="444">
        <f t="shared" ca="1" si="149"/>
        <v>-366435437406.89221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-366435437406.89221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-1526814322.5287175</v>
      </c>
      <c r="L3412" s="444">
        <f t="shared" ca="1" si="149"/>
        <v>-367962251729.42096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-367962251729.42096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-1533176048.8725872</v>
      </c>
      <c r="L3413" s="444">
        <f t="shared" ca="1" si="149"/>
        <v>-369495427778.29352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-369495427778.29352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-1539564282.4095564</v>
      </c>
      <c r="L3414" s="444">
        <f t="shared" ca="1" si="149"/>
        <v>-371034992060.70306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-371034992060.70306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-1545979133.5862627</v>
      </c>
      <c r="L3415" s="444">
        <f t="shared" ca="1" si="149"/>
        <v>-372580971194.28931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-372580971194.28931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-1552420713.3095388</v>
      </c>
      <c r="L3416" s="444">
        <f t="shared" ca="1" si="149"/>
        <v>-374133391907.59882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-374133391907.59882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-1558889132.9483285</v>
      </c>
      <c r="L3417" s="444">
        <f t="shared" ca="1" si="149"/>
        <v>-375692281040.54712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-375692281040.54712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-1565384504.335613</v>
      </c>
      <c r="L3418" s="444">
        <f t="shared" ca="1" si="149"/>
        <v>-377257665544.88275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-377257665544.88275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-1571906939.7703447</v>
      </c>
      <c r="L3419" s="444">
        <f t="shared" ca="1" si="149"/>
        <v>-378829572484.65308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-378829572484.65308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-1578456552.0193877</v>
      </c>
      <c r="L3420" s="444">
        <f t="shared" ca="1" si="149"/>
        <v>-380408029036.67249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-380408029036.67249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-1585033454.3194687</v>
      </c>
      <c r="L3421" s="444">
        <f t="shared" ca="1" si="149"/>
        <v>-381993062490.99194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-381993062490.99194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-1591637760.379133</v>
      </c>
      <c r="L3422" s="444">
        <f t="shared" ca="1" si="149"/>
        <v>-383584700251.37109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-383584700251.37109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-1598269584.380713</v>
      </c>
      <c r="L3423" s="444">
        <f t="shared" ca="1" si="149"/>
        <v>-385182969835.75183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-385182969835.75183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-1604929040.9822993</v>
      </c>
      <c r="L3424" s="444">
        <f t="shared" ca="1" si="149"/>
        <v>-386787898876.73413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-386787898876.73413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-1611616245.3197255</v>
      </c>
      <c r="L3425" s="444">
        <f t="shared" ca="1" si="149"/>
        <v>-388399515122.05383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-388399515122.05383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-1618331313.0085576</v>
      </c>
      <c r="L3426" s="444">
        <f t="shared" ca="1" si="149"/>
        <v>-390017846435.06238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-390017846435.06238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-1625074360.1460931</v>
      </c>
      <c r="L3427" s="444">
        <f t="shared" ca="1" si="149"/>
        <v>-391642920795.2085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-391642920795.2085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-1631845503.3133688</v>
      </c>
      <c r="L3428" s="444">
        <f t="shared" ca="1" si="149"/>
        <v>-393274766298.52185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-393274766298.52185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-1638644859.5771744</v>
      </c>
      <c r="L3429" s="444">
        <f t="shared" ca="1" si="149"/>
        <v>-394913411158.099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-394913411158.099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-1645472546.4920793</v>
      </c>
      <c r="L3430" s="444">
        <f t="shared" ca="1" si="149"/>
        <v>-396558883704.59106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-396558883704.59106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-1652328682.1024628</v>
      </c>
      <c r="L3431" s="444">
        <f t="shared" ca="1" si="149"/>
        <v>-398211212386.69354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-398211212386.69354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-1659213384.9445565</v>
      </c>
      <c r="L3432" s="444">
        <f t="shared" ca="1" si="149"/>
        <v>-399870425771.63812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-399870425771.63812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-1666126774.0484922</v>
      </c>
      <c r="L3433" s="444">
        <f t="shared" ca="1" si="149"/>
        <v>-401536552545.68658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-401536552545.68658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-1673068968.9403608</v>
      </c>
      <c r="L3434" s="444">
        <f t="shared" ca="1" si="149"/>
        <v>-403209621514.62695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-403209621514.62695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-1680040089.644279</v>
      </c>
      <c r="L3435" s="444">
        <f t="shared" ca="1" si="149"/>
        <v>-404889661604.27124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-404889661604.27124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-1687040256.6844635</v>
      </c>
      <c r="L3436" s="444">
        <f t="shared" ca="1" si="149"/>
        <v>-406576701860.95569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-406576701860.95569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-1694069591.0873153</v>
      </c>
      <c r="L3437" s="444">
        <f t="shared" ca="1" si="149"/>
        <v>-408270771452.04303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-408270771452.04303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-1701128214.3835125</v>
      </c>
      <c r="L3438" s="444">
        <f t="shared" ca="1" si="149"/>
        <v>-409971899666.42651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-409971899666.42651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-1708216248.6101105</v>
      </c>
      <c r="L3439" s="444">
        <f t="shared" ca="1" si="149"/>
        <v>-411680115915.03662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-411680115915.03662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-1715333816.3126526</v>
      </c>
      <c r="L3440" s="444">
        <f t="shared" ca="1" si="149"/>
        <v>-413395449731.34924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-413395449731.34924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-1722481040.5472884</v>
      </c>
      <c r="L3441" s="444">
        <f t="shared" ca="1" si="149"/>
        <v>-415117930771.89655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-415117930771.89655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-1729658044.8829021</v>
      </c>
      <c r="L3442" s="444">
        <f t="shared" ca="1" si="149"/>
        <v>-416847588816.77942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-416847588816.77942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-1736864953.4032476</v>
      </c>
      <c r="L3443" s="444">
        <f t="shared" ca="1" si="149"/>
        <v>-418584453770.18268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-418584453770.18268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-1744101890.7090945</v>
      </c>
      <c r="L3444" s="444">
        <f t="shared" ca="1" si="149"/>
        <v>-420328555660.89178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-420328555660.89178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-1751368981.9203825</v>
      </c>
      <c r="L3445" s="444">
        <f t="shared" ca="1" si="149"/>
        <v>-422079924642.81219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-422079924642.81219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-1758666352.6783841</v>
      </c>
      <c r="L3446" s="444">
        <f t="shared" ca="1" si="149"/>
        <v>-423838590995.4906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-423838590995.4906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-1765994129.1478775</v>
      </c>
      <c r="L3447" s="444">
        <f t="shared" ca="1" si="149"/>
        <v>-425604585124.63849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-425604585124.63849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-1773352438.0193269</v>
      </c>
      <c r="L3448" s="444">
        <f t="shared" ca="1" si="149"/>
        <v>-427377937562.65784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-427377937562.65784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-1780741406.5110743</v>
      </c>
      <c r="L3449" s="444">
        <f t="shared" ca="1" si="149"/>
        <v>-429158678969.16888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-429158678969.16888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-1788161162.371537</v>
      </c>
      <c r="L3450" s="444">
        <f t="shared" ca="1" si="149"/>
        <v>-430946840131.54041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-430946840131.54041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-1795611833.8814182</v>
      </c>
      <c r="L3451" s="444">
        <f t="shared" ca="1" si="149"/>
        <v>-432742451965.42181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-432742451965.42181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-1803093549.8559239</v>
      </c>
      <c r="L3452" s="444">
        <f t="shared" ca="1" si="149"/>
        <v>-434545545515.27771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-434545545515.27771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-1810606439.6469905</v>
      </c>
      <c r="L3453" s="444">
        <f t="shared" ca="1" si="149"/>
        <v>-436356151954.92468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-436356151954.92468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-1818150633.1455197</v>
      </c>
      <c r="L3454" s="444">
        <f t="shared" ca="1" si="149"/>
        <v>-438174302588.07019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-438174302588.07019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-1825726260.7836258</v>
      </c>
      <c r="L3455" s="444">
        <f t="shared" ca="1" si="149"/>
        <v>-440000028848.85382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-440000028848.85382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-1833333453.536891</v>
      </c>
      <c r="L3456" s="444">
        <f t="shared" ca="1" si="149"/>
        <v>-441833362302.39069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-441833362302.39069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-1840972342.9266279</v>
      </c>
      <c r="L3457" s="444">
        <f t="shared" ca="1" si="149"/>
        <v>-443674334645.31732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-443674334645.31732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-1848643061.0221558</v>
      </c>
      <c r="L3458" s="444">
        <f t="shared" ca="1" si="149"/>
        <v>-445522977706.33948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-445522977706.33948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-1856345740.4430811</v>
      </c>
      <c r="L3459" s="444">
        <f t="shared" ca="1" si="149"/>
        <v>-447379323446.78253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-447379323446.78253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-1864080514.3615935</v>
      </c>
      <c r="L3460" s="444">
        <f t="shared" ca="1" si="149"/>
        <v>-449243403961.1441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-449243403961.1441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-1871847516.5047672</v>
      </c>
      <c r="L3461" s="444">
        <f t="shared" ca="1" si="149"/>
        <v>-451115251477.64886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-451115251477.64886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-1879646881.1568699</v>
      </c>
      <c r="L3462" s="444">
        <f t="shared" ca="1" si="149"/>
        <v>-452994898358.80573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-452994898358.80573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-1887478743.1616905</v>
      </c>
      <c r="L3463" s="444">
        <f t="shared" ca="1" si="149"/>
        <v>-454882377101.96741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-454882377101.96741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-1895343237.9248641</v>
      </c>
      <c r="L3464" s="444">
        <f t="shared" ca="1" si="149"/>
        <v>-456777720339.89227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-456777720339.89227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-1903240501.4162178</v>
      </c>
      <c r="L3465" s="444">
        <f t="shared" ca="1" si="149"/>
        <v>-458680960841.30847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-458680960841.30847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-1911170670.1721184</v>
      </c>
      <c r="L3466" s="444">
        <f t="shared" ca="1" si="149"/>
        <v>-460592131511.48059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-460592131511.48059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-1919133881.2978358</v>
      </c>
      <c r="L3467" s="444">
        <f t="shared" ca="1" si="149"/>
        <v>-462511265392.77844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-462511265392.77844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-1927130272.4699101</v>
      </c>
      <c r="L3468" s="444">
        <f t="shared" ca="1" si="149"/>
        <v>-464438395665.24835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-464438395665.24835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-1935159981.9385347</v>
      </c>
      <c r="L3469" s="444">
        <f t="shared" ca="1" si="149"/>
        <v>-466373555647.18689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-466373555647.18689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-1943223148.5299451</v>
      </c>
      <c r="L3470" s="444">
        <f t="shared" ca="1" si="149"/>
        <v>-468316778795.71686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-468316778795.71686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-1951319911.6488204</v>
      </c>
      <c r="L3471" s="444">
        <f t="shared" ca="1" si="149"/>
        <v>-470268098707.36566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-470268098707.36566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-1959450411.2806902</v>
      </c>
      <c r="L3472" s="444">
        <f t="shared" ca="1" si="149"/>
        <v>-472227549118.64636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-472227549118.64636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-1967614787.9943597</v>
      </c>
      <c r="L3473" s="444">
        <f t="shared" ca="1" si="149"/>
        <v>-474195163906.64075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-474195163906.64075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-1975813182.9443364</v>
      </c>
      <c r="L3474" s="444">
        <f t="shared" ca="1" si="149"/>
        <v>-476170977089.58508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-476170977089.58508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-1984045737.8732712</v>
      </c>
      <c r="L3475" s="444">
        <f t="shared" ca="1" si="149"/>
        <v>-478155022827.45837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-478155022827.45837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-1992312595.1144102</v>
      </c>
      <c r="L3476" s="444">
        <f t="shared" ca="1" si="149"/>
        <v>-480147335422.57275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-480147335422.57275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-2000613897.594053</v>
      </c>
      <c r="L3477" s="444">
        <f t="shared" ca="1" si="149"/>
        <v>-482147949320.16681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-482147949320.16681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-2008949788.834028</v>
      </c>
      <c r="L3478" s="444">
        <f t="shared" ca="1" si="149"/>
        <v>-484156899109.00085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-484156899109.00085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-2017320412.95417</v>
      </c>
      <c r="L3479" s="444">
        <f t="shared" ca="1" si="149"/>
        <v>-486174219521.95502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-486174219521.95502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-2025725914.6748123</v>
      </c>
      <c r="L3480" s="444">
        <f t="shared" ca="1" si="149"/>
        <v>-488199945436.62982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-488199945436.62982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-2034166439.3192909</v>
      </c>
      <c r="L3481" s="444">
        <f t="shared" ca="1" si="149"/>
        <v>-490234111875.9491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-490234111875.9491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-2042642132.8164546</v>
      </c>
      <c r="L3482" s="444">
        <f t="shared" ca="1" si="149"/>
        <v>-492276754008.76556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-492276754008.76556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-2051153141.7031898</v>
      </c>
      <c r="L3483" s="444">
        <f t="shared" ca="1" si="149"/>
        <v>-494327907150.46875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-494327907150.46875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-2059699613.1269534</v>
      </c>
      <c r="L3484" s="444">
        <f t="shared" ca="1" si="149"/>
        <v>-496387606763.5957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-496387606763.5957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-2068281694.8483155</v>
      </c>
      <c r="L3485" s="444">
        <f t="shared" ca="1" si="149"/>
        <v>-498455888458.44403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-498455888458.44403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-2076899535.2435167</v>
      </c>
      <c r="L3486" s="444">
        <f t="shared" ca="1" si="149"/>
        <v>-500532787993.68756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-500532787993.68756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-2085553283.3070314</v>
      </c>
      <c r="L3487" s="444">
        <f t="shared" ca="1" si="149"/>
        <v>-502618341276.99457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-502618341276.99457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-2094243088.6541438</v>
      </c>
      <c r="L3488" s="444">
        <f t="shared" ca="1" si="149"/>
        <v>-504712584365.64868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-504712584365.64868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-2102969101.5235362</v>
      </c>
      <c r="L3489" s="444">
        <f t="shared" ca="1" si="149"/>
        <v>-506815553467.17224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-506815553467.17224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-2111731472.7798846</v>
      </c>
      <c r="L3490" s="444">
        <f t="shared" ca="1" si="149"/>
        <v>-508927284939.95215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-508927284939.95215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-2120530353.9164672</v>
      </c>
      <c r="L3491" s="444">
        <f t="shared" ca="1" si="149"/>
        <v>-511047815293.86859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-511047815293.86859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-2129365897.0577857</v>
      </c>
      <c r="L3492" s="444">
        <f t="shared" ca="1" si="149"/>
        <v>-513177181190.92639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-513177181190.92639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-2138238254.9621935</v>
      </c>
      <c r="L3493" s="444">
        <f t="shared" ca="1" si="149"/>
        <v>-515315419445.88861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-515315419445.88861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-2147147581.0245359</v>
      </c>
      <c r="L3494" s="444">
        <f t="shared" ca="1" si="149"/>
        <v>-517462567026.91315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-517462567026.91315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-2156094029.2788048</v>
      </c>
      <c r="L3495" s="444">
        <f t="shared" ca="1" si="149"/>
        <v>-519618661056.19196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-519618661056.19196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-2165077754.4007998</v>
      </c>
      <c r="L3496" s="444">
        <f t="shared" ca="1" si="149"/>
        <v>-521783738810.59277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-521783738810.59277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-2174098911.710803</v>
      </c>
      <c r="L3497" s="444">
        <f t="shared" ca="1" si="149"/>
        <v>-523957837722.30359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-523957837722.30359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-2183157657.1762648</v>
      </c>
      <c r="L3498" s="444">
        <f t="shared" ca="1" si="149"/>
        <v>-526140995379.47986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-526140995379.47986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-2192254147.4144993</v>
      </c>
      <c r="L3499" s="444">
        <f t="shared" ca="1" si="149"/>
        <v>-528333249526.89435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-528333249526.89435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-2201388539.6953931</v>
      </c>
      <c r="L3500" s="444">
        <f t="shared" ca="1" si="149"/>
        <v>-530534638066.58972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-530534638066.58972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-2210560991.9441237</v>
      </c>
      <c r="L3501" s="444">
        <f t="shared" ca="1" si="149"/>
        <v>-532745199058.53387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-532745199058.53387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-2219771662.7438912</v>
      </c>
      <c r="L3502" s="444">
        <f t="shared" ca="1" si="149"/>
        <v>-534964970721.27777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-534964970721.27777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-2229020711.3386574</v>
      </c>
      <c r="L3503" s="444">
        <f t="shared" ca="1" si="149"/>
        <v>-537193991432.61646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-537193991432.61646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-2238308297.6359019</v>
      </c>
      <c r="L3504" s="444">
        <f t="shared" ca="1" si="149"/>
        <v>-539432299730.25238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-539432299730.25238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-2247634582.2093849</v>
      </c>
      <c r="L3505" s="444">
        <f t="shared" ca="1" si="149"/>
        <v>-541679934312.46179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-541679934312.46179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-2256999726.3019242</v>
      </c>
      <c r="L3506" s="444">
        <f t="shared" ca="1" si="149"/>
        <v>-543936934038.76373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-543936934038.76373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-2266403891.8281822</v>
      </c>
      <c r="L3507" s="444">
        <f t="shared" ca="1" si="149"/>
        <v>-546203337930.59192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-546203337930.59192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-2275847241.3774662</v>
      </c>
      <c r="L3508" s="444">
        <f t="shared" ca="1" si="149"/>
        <v>-548479185171.96936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-548479185171.96936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-2285329938.2165389</v>
      </c>
      <c r="L3509" s="444">
        <f t="shared" ca="1" si="149"/>
        <v>-550764515110.18591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-550764515110.18591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-2294852146.2924414</v>
      </c>
      <c r="L3510" s="444">
        <f t="shared" ca="1" si="149"/>
        <v>-553059367256.47839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-553059367256.47839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-2304414030.2353268</v>
      </c>
      <c r="L3511" s="444">
        <f t="shared" ca="1" si="149"/>
        <v>-555363781286.71375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-555363781286.71375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-2314015755.3613071</v>
      </c>
      <c r="L3512" s="444">
        <f t="shared" ca="1" si="149"/>
        <v>-557677797042.07507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-557677797042.07507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-2323657487.675313</v>
      </c>
      <c r="L3513" s="444">
        <f t="shared" ca="1" si="149"/>
        <v>-560001454529.75037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-560001454529.75037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-2333339393.87396</v>
      </c>
      <c r="L3514" s="444">
        <f t="shared" ca="1" si="149"/>
        <v>-562334793923.62427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-562334793923.62427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-2343061641.3484344</v>
      </c>
      <c r="L3515" s="444">
        <f t="shared" ca="1" si="149"/>
        <v>-564677855564.97266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-564677855564.97266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-2352824398.187386</v>
      </c>
      <c r="L3516" s="444">
        <f t="shared" ca="1" si="149"/>
        <v>-567030679963.16003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-567030679963.16003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-2362627833.1798334</v>
      </c>
      <c r="L3517" s="444">
        <f t="shared" ca="1" si="149"/>
        <v>-569393307796.33984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-569393307796.33984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-2372472115.8180828</v>
      </c>
      <c r="L3518" s="444">
        <f t="shared" ca="1" si="149"/>
        <v>-571765779912.15796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-571765779912.15796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-2382357416.3006582</v>
      </c>
      <c r="L3519" s="444">
        <f t="shared" ca="1" si="149"/>
        <v>-574148137328.45862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-574148137328.45862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-2392283905.535244</v>
      </c>
      <c r="L3520" s="444">
        <f t="shared" ca="1" si="149"/>
        <v>-576540421233.9939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-576540421233.9939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-2402251755.1416411</v>
      </c>
      <c r="L3521" s="444">
        <f t="shared" ca="1" si="149"/>
        <v>-578942672989.1355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-578942672989.1355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-2412261137.454731</v>
      </c>
      <c r="L3522" s="444">
        <f t="shared" ca="1" si="149"/>
        <v>-581354934126.59021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-581354934126.59021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-2422312225.5274591</v>
      </c>
      <c r="L3523" s="444">
        <f t="shared" ca="1" si="149"/>
        <v>-583777246352.11768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-583777246352.11768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-2432405193.1338234</v>
      </c>
      <c r="L3524" s="444">
        <f t="shared" ca="1" si="149"/>
        <v>-586209651545.25146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-586209651545.25146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-2442540214.7718811</v>
      </c>
      <c r="L3525" s="444">
        <f t="shared" ca="1" si="149"/>
        <v>-588652191760.02332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-588652191760.02332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-2452717465.6667638</v>
      </c>
      <c r="L3526" s="444">
        <f t="shared" ca="1" si="149"/>
        <v>-591104909225.69006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-591104909225.69006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-2462937121.7737083</v>
      </c>
      <c r="L3527" s="444">
        <f t="shared" ca="1" si="149"/>
        <v>-593567846347.46375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-593567846347.46375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-2473199359.7810988</v>
      </c>
      <c r="L3528" s="444">
        <f t="shared" ca="1" si="149"/>
        <v>-596041045707.24487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-596041045707.24487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-2483504357.1135201</v>
      </c>
      <c r="L3529" s="444">
        <f t="shared" ca="1" si="149"/>
        <v>-598524550064.3584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-598524550064.3584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-2493852291.9348269</v>
      </c>
      <c r="L3530" s="444">
        <f t="shared" ca="1" si="149"/>
        <v>-601018402356.29321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-601018402356.29321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-2504243343.1512218</v>
      </c>
      <c r="L3531" s="444">
        <f t="shared" ca="1" si="149"/>
        <v>-603522645699.44446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-603522645699.44446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-2514677690.4143519</v>
      </c>
      <c r="L3532" s="444">
        <f t="shared" ca="1" si="149"/>
        <v>-606037323389.85876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-606037323389.85876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-2525155514.1244116</v>
      </c>
      <c r="L3533" s="444">
        <f t="shared" ca="1" si="149"/>
        <v>-608562478903.98315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-608562478903.98315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-2535676995.4332633</v>
      </c>
      <c r="L3534" s="444">
        <f t="shared" ca="1" si="149"/>
        <v>-611098155899.41638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-611098155899.41638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-2546242316.2475681</v>
      </c>
      <c r="L3535" s="444">
        <f t="shared" ca="1" si="149"/>
        <v>-613644398215.66394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-613644398215.66394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-2556851659.2319331</v>
      </c>
      <c r="L3536" s="444">
        <f t="shared" ca="1" si="149"/>
        <v>-616201249874.89587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-616201249874.89587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-2567505207.8120661</v>
      </c>
      <c r="L3537" s="444">
        <f t="shared" ca="1" si="149"/>
        <v>-618768755082.70789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-618768755082.70789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-2578203146.1779494</v>
      </c>
      <c r="L3538" s="444">
        <f t="shared" ca="1" si="149"/>
        <v>-621346958228.88586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-621346958228.88586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-2588945659.2870245</v>
      </c>
      <c r="L3539" s="444">
        <f t="shared" ca="1" si="149"/>
        <v>-623935903888.17285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-623935903888.17285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-2599732932.8673868</v>
      </c>
      <c r="L3540" s="444">
        <f t="shared" ca="1" si="149"/>
        <v>-626535636821.04028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-626535636821.04028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-2610565153.421001</v>
      </c>
      <c r="L3541" s="444">
        <f t="shared" ca="1" si="149"/>
        <v>-629146201974.4613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-629146201974.4613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-2621442508.226922</v>
      </c>
      <c r="L3542" s="444">
        <f t="shared" ca="1" si="149"/>
        <v>-631767644482.68823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-631767644482.68823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-2632365185.3445344</v>
      </c>
      <c r="L3543" s="444">
        <f t="shared" ca="1" si="149"/>
        <v>-634400009668.03271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-634400009668.03271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-2643333373.6168032</v>
      </c>
      <c r="L3544" s="444">
        <f t="shared" ca="1" si="149"/>
        <v>-637043343041.64954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-637043343041.64954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-2654347262.6735396</v>
      </c>
      <c r="L3545" s="444">
        <f t="shared" ca="1" si="149"/>
        <v>-639697690304.32312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-639697690304.32312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-2665407042.9346795</v>
      </c>
      <c r="L3546" s="444">
        <f t="shared" ca="1" si="149"/>
        <v>-642363097347.25781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-642363097347.25781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-2676512905.613574</v>
      </c>
      <c r="L3547" s="444">
        <f t="shared" ca="1" si="149"/>
        <v>-645039610252.87134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-645039610252.87134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-2687665042.7202973</v>
      </c>
      <c r="L3548" s="444">
        <f t="shared" ca="1" si="149"/>
        <v>-647727275295.59167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-647727275295.59167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-2698863647.0649652</v>
      </c>
      <c r="L3549" s="444">
        <f t="shared" ca="1" si="149"/>
        <v>-650426138942.65662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-650426138942.65662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-2710108912.2610693</v>
      </c>
      <c r="L3550" s="444">
        <f t="shared" ca="1" si="149"/>
        <v>-653136247854.91772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-653136247854.91772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-2721401032.7288237</v>
      </c>
      <c r="L3551" s="444">
        <f t="shared" ca="1" si="149"/>
        <v>-655857648887.64661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-655857648887.64661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-2732740203.6985273</v>
      </c>
      <c r="L3552" s="444">
        <f t="shared" ca="1" si="149"/>
        <v>-658590389091.34509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-658590389091.34509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-2744126621.2139378</v>
      </c>
      <c r="L3553" s="444">
        <f t="shared" ca="1" si="149"/>
        <v>-661334515712.55908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-661334515712.55908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-2755560482.135663</v>
      </c>
      <c r="L3554" s="444">
        <f t="shared" ca="1" si="149"/>
        <v>-664090076194.6947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-664090076194.6947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-2767041984.1445613</v>
      </c>
      <c r="L3555" s="444">
        <f t="shared" ca="1" si="149"/>
        <v>-666857118178.83923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-666857118178.83923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-2778571325.7451634</v>
      </c>
      <c r="L3556" s="444">
        <f t="shared" ca="1" si="149"/>
        <v>-669635689504.58435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-669635689504.58435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-2790148706.2691016</v>
      </c>
      <c r="L3557" s="444">
        <f t="shared" ca="1" si="149"/>
        <v>-672425838210.85339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-672425838210.85339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-2801774325.8785558</v>
      </c>
      <c r="L3558" s="444">
        <f t="shared" ca="1" si="149"/>
        <v>-675227612536.73193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-675227612536.73193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-2813448385.5697165</v>
      </c>
      <c r="L3559" s="444">
        <f t="shared" ca="1" si="149"/>
        <v>-678041060922.30164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-678041060922.30164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-2825171087.1762567</v>
      </c>
      <c r="L3560" s="444">
        <f t="shared" ca="1" si="149"/>
        <v>-680866232009.47791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-680866232009.47791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-2836942633.3728247</v>
      </c>
      <c r="L3561" s="444">
        <f t="shared" ca="1" si="149"/>
        <v>-683703174642.85071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-683703174642.85071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-2848763227.6785445</v>
      </c>
      <c r="L3562" s="444">
        <f t="shared" ca="1" si="149"/>
        <v>-686551937870.5293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-686551937870.5293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-2860633074.4605389</v>
      </c>
      <c r="L3563" s="444">
        <f t="shared" ca="1" si="149"/>
        <v>-689412570944.98987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-689412570944.98987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-2872552378.9374576</v>
      </c>
      <c r="L3564" s="444">
        <f t="shared" ca="1" si="149"/>
        <v>-692285123323.92737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-692285123323.92737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-2884521347.1830306</v>
      </c>
      <c r="L3565" s="444">
        <f t="shared" ca="1" si="149"/>
        <v>-695169644671.11035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-695169644671.11035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-2896540186.1296263</v>
      </c>
      <c r="L3566" s="444">
        <f t="shared" ca="1" si="149"/>
        <v>-698066184857.23999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-698066184857.23999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-2908609103.5718331</v>
      </c>
      <c r="L3567" s="444">
        <f t="shared" ca="1" si="149"/>
        <v>-700974793960.81177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-700974793960.81177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-2920728308.1700492</v>
      </c>
      <c r="L3568" s="444">
        <f t="shared" ca="1" si="149"/>
        <v>-703895522268.98181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-703895522268.98181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-2932898009.4540911</v>
      </c>
      <c r="L3569" s="444">
        <f t="shared" ca="1" si="149"/>
        <v>-706828420278.43591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-706828420278.43591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-2945118417.8268161</v>
      </c>
      <c r="L3570" s="444">
        <f t="shared" ca="1" si="149"/>
        <v>-709773538696.2627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-709773538696.2627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-2957389744.5677614</v>
      </c>
      <c r="L3571" s="444">
        <f t="shared" ca="1" si="149"/>
        <v>-712730928440.83044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-712730928440.83044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-2969712201.8367934</v>
      </c>
      <c r="L3572" s="444">
        <f t="shared" ca="1" si="149"/>
        <v>-715700640642.66724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-715700640642.66724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-2982086002.6777802</v>
      </c>
      <c r="L3573" s="444">
        <f t="shared" ca="1" si="149"/>
        <v>-718682726645.34497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-718682726645.34497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-2994511361.0222707</v>
      </c>
      <c r="L3574" s="444">
        <f t="shared" ca="1" si="149"/>
        <v>-721677238006.36719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-721677238006.36719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-3006988491.6931968</v>
      </c>
      <c r="L3575" s="444">
        <f t="shared" ca="1" si="149"/>
        <v>-724684226498.06042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-724684226498.06042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-3019517610.4085851</v>
      </c>
      <c r="L3576" s="444">
        <f t="shared" ca="1" si="149"/>
        <v>-727703744108.46899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-727703744108.46899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-3032098933.7852874</v>
      </c>
      <c r="L3577" s="444">
        <f t="shared" ca="1" si="149"/>
        <v>-730735843042.25427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-730735843042.25427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-3044732679.3427262</v>
      </c>
      <c r="L3578" s="444">
        <f t="shared" ref="L3578:L3832" ca="1" si="154">I3578-J3578+K3578</f>
        <v>-733780575721.59705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-733780575721.59705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-3057419065.5066543</v>
      </c>
      <c r="L3579" s="444">
        <f t="shared" ca="1" si="154"/>
        <v>-736837994787.10376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-736837994787.10376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-3070158311.6129322</v>
      </c>
      <c r="L3580" s="444">
        <f t="shared" ca="1" si="154"/>
        <v>-739908153098.71667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-739908153098.71667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-3082950637.9113193</v>
      </c>
      <c r="L3581" s="444">
        <f t="shared" ca="1" si="154"/>
        <v>-742991103736.62805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-742991103736.62805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-3095796265.5692835</v>
      </c>
      <c r="L3582" s="444">
        <f t="shared" ca="1" si="154"/>
        <v>-746086900002.19739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-746086900002.19739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-3108695416.6758223</v>
      </c>
      <c r="L3583" s="444">
        <f t="shared" ca="1" si="154"/>
        <v>-749195595418.87317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-749195595418.87317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-3121648314.2453051</v>
      </c>
      <c r="L3584" s="444">
        <f t="shared" ca="1" si="154"/>
        <v>-752317243733.11853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-752317243733.11853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-3134655182.2213273</v>
      </c>
      <c r="L3585" s="444">
        <f t="shared" ca="1" si="154"/>
        <v>-755451898915.33984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-755451898915.33984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-3147716245.4805827</v>
      </c>
      <c r="L3586" s="444">
        <f t="shared" ca="1" si="154"/>
        <v>-758599615160.82043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-758599615160.82043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-3160831729.8367519</v>
      </c>
      <c r="L3587" s="444">
        <f t="shared" ca="1" si="154"/>
        <v>-761760446890.65723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-761760446890.65723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-3174001862.044405</v>
      </c>
      <c r="L3588" s="444">
        <f t="shared" ca="1" si="154"/>
        <v>-764934448752.70166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-764934448752.70166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-3187226869.8029237</v>
      </c>
      <c r="L3589" s="444">
        <f t="shared" ca="1" si="154"/>
        <v>-768121675622.50464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-768121675622.50464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-3200506981.7604361</v>
      </c>
      <c r="L3590" s="444">
        <f t="shared" ca="1" si="154"/>
        <v>-771322182604.26501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-771322182604.26501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-3213842427.5177708</v>
      </c>
      <c r="L3591" s="444">
        <f t="shared" ca="1" si="154"/>
        <v>-774536025031.78284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-774536025031.78284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-3227233437.6324286</v>
      </c>
      <c r="L3592" s="444">
        <f t="shared" ca="1" si="154"/>
        <v>-777763258469.41528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-777763258469.41528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-3240680243.6225638</v>
      </c>
      <c r="L3593" s="444">
        <f t="shared" ca="1" si="154"/>
        <v>-781003938713.03784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-781003938713.03784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-3254183077.9709911</v>
      </c>
      <c r="L3594" s="444">
        <f t="shared" ca="1" si="154"/>
        <v>-784258121791.00879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-784258121791.00879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-3267742174.1292033</v>
      </c>
      <c r="L3595" s="444">
        <f t="shared" ca="1" si="154"/>
        <v>-787525863965.13794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-787525863965.13794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-3281357766.5214081</v>
      </c>
      <c r="L3596" s="444">
        <f t="shared" ca="1" si="154"/>
        <v>-790807221731.6593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-790807221731.6593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-3295030090.5485802</v>
      </c>
      <c r="L3597" s="444">
        <f t="shared" ca="1" si="154"/>
        <v>-794102251822.20789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-794102251822.20789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-3308759382.5925326</v>
      </c>
      <c r="L3598" s="444">
        <f t="shared" ca="1" si="154"/>
        <v>-797411011204.80042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-797411011204.80042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-3322545880.0200019</v>
      </c>
      <c r="L3599" s="444">
        <f t="shared" ca="1" si="154"/>
        <v>-800733557084.82043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-800733557084.82043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-3336389821.1867518</v>
      </c>
      <c r="L3600" s="444">
        <f t="shared" ca="1" si="154"/>
        <v>-804069946906.0072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-804069946906.0072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-3350291445.4416966</v>
      </c>
      <c r="L3601" s="444">
        <f t="shared" ca="1" si="154"/>
        <v>-807420238351.44885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-807420238351.44885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-3364250993.1310368</v>
      </c>
      <c r="L3602" s="444">
        <f t="shared" ca="1" si="154"/>
        <v>-810784489344.57983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-810784489344.57983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-3378268705.602416</v>
      </c>
      <c r="L3603" s="444">
        <f t="shared" ca="1" si="154"/>
        <v>-814162758050.18225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-814162758050.18225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-3392344825.2090926</v>
      </c>
      <c r="L3604" s="444">
        <f t="shared" ca="1" si="154"/>
        <v>-817555102875.39136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-817555102875.39136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-3406479595.3141308</v>
      </c>
      <c r="L3605" s="444">
        <f t="shared" ca="1" si="154"/>
        <v>-820961582470.70544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-820961582470.70544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-3420673260.2946062</v>
      </c>
      <c r="L3606" s="444">
        <f t="shared" ca="1" si="154"/>
        <v>-824382255731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-824382255731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-3434926065.5458331</v>
      </c>
      <c r="L3607" s="444">
        <f t="shared" ca="1" si="154"/>
        <v>-827817181796.54578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-827817181796.54578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-3449238257.4856071</v>
      </c>
      <c r="L3608" s="444">
        <f t="shared" ca="1" si="154"/>
        <v>-831266420054.03137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-831266420054.03137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-3463610083.5584641</v>
      </c>
      <c r="L3609" s="444">
        <f t="shared" ca="1" si="154"/>
        <v>-834730030137.58984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-834730030137.58984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-3478041792.2399578</v>
      </c>
      <c r="L3610" s="444">
        <f t="shared" ca="1" si="154"/>
        <v>-838208071929.82983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-838208071929.82983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-3492533633.0409575</v>
      </c>
      <c r="L3611" s="444">
        <f t="shared" ca="1" si="154"/>
        <v>-841700605562.87085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-841700605562.87085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-3507085856.5119619</v>
      </c>
      <c r="L3612" s="444">
        <f t="shared" ca="1" si="154"/>
        <v>-845207691419.38281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-845207691419.38281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-3521698714.2474284</v>
      </c>
      <c r="L3613" s="444">
        <f t="shared" ca="1" si="154"/>
        <v>-848729390133.63025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-848729390133.63025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-3536372458.8901258</v>
      </c>
      <c r="L3614" s="444">
        <f t="shared" ca="1" si="154"/>
        <v>-852265762592.52039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-852265762592.52039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-3551107344.1355014</v>
      </c>
      <c r="L3615" s="444">
        <f t="shared" ca="1" si="154"/>
        <v>-855816869936.65588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-855816869936.65588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-3565903624.7360663</v>
      </c>
      <c r="L3616" s="444">
        <f t="shared" ca="1" si="154"/>
        <v>-859382773561.39197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-859382773561.39197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-3580761556.5057998</v>
      </c>
      <c r="L3617" s="444">
        <f t="shared" ca="1" si="154"/>
        <v>-862963535117.89783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-862963535117.89783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-3595681396.324574</v>
      </c>
      <c r="L3618" s="444">
        <f t="shared" ca="1" si="154"/>
        <v>-866559216514.22241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-866559216514.22241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-3610663402.1425939</v>
      </c>
      <c r="L3619" s="444">
        <f t="shared" ca="1" si="154"/>
        <v>-870169879916.36499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-870169879916.36499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-3625707832.9848542</v>
      </c>
      <c r="L3620" s="444">
        <f t="shared" ca="1" si="154"/>
        <v>-873795587749.34985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-873795587749.34985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-3640814948.9556236</v>
      </c>
      <c r="L3621" s="444">
        <f t="shared" ca="1" si="154"/>
        <v>-877436402698.30542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-877436402698.30542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-3655985011.2429385</v>
      </c>
      <c r="L3622" s="444">
        <f t="shared" ca="1" si="154"/>
        <v>-881092387709.54834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-881092387709.54834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-3671218282.1231179</v>
      </c>
      <c r="L3623" s="444">
        <f t="shared" ca="1" si="154"/>
        <v>-884763605991.67151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-884763605991.67151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-3686515024.9652972</v>
      </c>
      <c r="L3624" s="444">
        <f t="shared" ca="1" si="154"/>
        <v>-888450121016.63684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-888450121016.63684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-3701875504.2359862</v>
      </c>
      <c r="L3625" s="444">
        <f t="shared" ca="1" si="154"/>
        <v>-892151996520.8728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-892151996520.8728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-3717299985.5036368</v>
      </c>
      <c r="L3626" s="444">
        <f t="shared" ca="1" si="154"/>
        <v>-895869296506.37646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-895869296506.37646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-3732788735.4432359</v>
      </c>
      <c r="L3627" s="444">
        <f t="shared" ca="1" si="154"/>
        <v>-899602085241.8197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-899602085241.8197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-3748342021.8409152</v>
      </c>
      <c r="L3628" s="444">
        <f t="shared" ca="1" si="154"/>
        <v>-903350427263.66064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-903350427263.66064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-3763960113.5985861</v>
      </c>
      <c r="L3629" s="444">
        <f t="shared" ca="1" si="154"/>
        <v>-907114387377.25928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-907114387377.25928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-3779643280.7385802</v>
      </c>
      <c r="L3630" s="444">
        <f t="shared" ca="1" si="154"/>
        <v>-910894030657.9978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-910894030657.9978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-3795391794.4083242</v>
      </c>
      <c r="L3631" s="444">
        <f t="shared" ca="1" si="154"/>
        <v>-914689422452.40613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-914689422452.40613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-3811205926.885025</v>
      </c>
      <c r="L3632" s="444">
        <f t="shared" ca="1" si="154"/>
        <v>-918500628379.29114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-918500628379.29114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-3827085951.5803795</v>
      </c>
      <c r="L3633" s="444">
        <f t="shared" ca="1" si="154"/>
        <v>-922327714330.87146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-922327714330.87146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-3843032143.0452981</v>
      </c>
      <c r="L3634" s="444">
        <f t="shared" ca="1" si="154"/>
        <v>-926170746473.91675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-926170746473.91675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-3859044776.9746532</v>
      </c>
      <c r="L3635" s="444">
        <f t="shared" ca="1" si="154"/>
        <v>-930029791250.89136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-930029791250.89136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-3875124130.2120466</v>
      </c>
      <c r="L3636" s="444">
        <f t="shared" ca="1" si="154"/>
        <v>-933904915381.10339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-933904915381.10339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-3891270480.7545967</v>
      </c>
      <c r="L3637" s="444">
        <f t="shared" ca="1" si="154"/>
        <v>-937796185861.85803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-937796185861.85803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-3907484107.7577415</v>
      </c>
      <c r="L3638" s="444">
        <f t="shared" ca="1" si="154"/>
        <v>-941703669969.61572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-941703669969.61572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-3923765291.5400653</v>
      </c>
      <c r="L3639" s="444">
        <f t="shared" ca="1" si="154"/>
        <v>-945627435261.15576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-945627435261.15576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-3940114313.5881491</v>
      </c>
      <c r="L3640" s="444">
        <f t="shared" ca="1" si="154"/>
        <v>-949567549574.7439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-949567549574.7439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-3956531456.5614328</v>
      </c>
      <c r="L3641" s="444">
        <f t="shared" ca="1" si="154"/>
        <v>-953524081031.3053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-953524081031.3053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-3973017004.2971053</v>
      </c>
      <c r="L3642" s="444">
        <f t="shared" ca="1" si="154"/>
        <v>-957497098035.60242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-957497098035.60242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-3989571241.8150096</v>
      </c>
      <c r="L3643" s="444">
        <f t="shared" ca="1" si="154"/>
        <v>-961486669277.41748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-961486669277.41748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-4006194455.3225732</v>
      </c>
      <c r="L3644" s="444">
        <f t="shared" ca="1" si="154"/>
        <v>-965492863732.74011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-965492863732.74011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-4022886932.2197504</v>
      </c>
      <c r="L3645" s="444">
        <f t="shared" ca="1" si="154"/>
        <v>-969515750664.95984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-969515750664.95984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-4039648961.1039991</v>
      </c>
      <c r="L3646" s="444">
        <f t="shared" ca="1" si="154"/>
        <v>-973555399626.06384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-973555399626.06384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-4056480831.7752662</v>
      </c>
      <c r="L3647" s="444">
        <f t="shared" ca="1" si="154"/>
        <v>-977611880457.83911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-977611880457.83911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-4073382835.2409964</v>
      </c>
      <c r="L3648" s="444">
        <f t="shared" ca="1" si="154"/>
        <v>-981685263293.08008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-981685263293.08008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-4090355263.7211671</v>
      </c>
      <c r="L3649" s="444">
        <f t="shared" ca="1" si="154"/>
        <v>-985775618556.80127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-985775618556.80127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-4107398410.6533389</v>
      </c>
      <c r="L3650" s="444">
        <f t="shared" ca="1" si="154"/>
        <v>-989883016967.45459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-989883016967.45459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-4124512570.6977272</v>
      </c>
      <c r="L3651" s="444">
        <f t="shared" ca="1" si="154"/>
        <v>-994007529538.15234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-994007529538.15234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-4141698039.742301</v>
      </c>
      <c r="L3652" s="444">
        <f t="shared" ca="1" si="154"/>
        <v>-998149227577.89465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-998149227577.89465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-4158955114.9078941</v>
      </c>
      <c r="L3653" s="444">
        <f t="shared" ca="1" si="154"/>
        <v>-1002308182692.8025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-1002308182692.8025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-4176284094.5533442</v>
      </c>
      <c r="L3654" s="444">
        <f t="shared" ca="1" si="154"/>
        <v>-1006484466787.3558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-1006484466787.3558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-4193685278.2806492</v>
      </c>
      <c r="L3655" s="444">
        <f t="shared" ca="1" si="154"/>
        <v>-1010678152065.6365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-1010678152065.6365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-4211158966.9401512</v>
      </c>
      <c r="L3656" s="444">
        <f t="shared" ca="1" si="154"/>
        <v>-1014889311032.5767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-1014889311032.5767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-4228705462.6357365</v>
      </c>
      <c r="L3657" s="444">
        <f t="shared" ca="1" si="154"/>
        <v>-1019118016495.2124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-1019118016495.2124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-4246325068.730052</v>
      </c>
      <c r="L3658" s="444">
        <f t="shared" ca="1" si="154"/>
        <v>-1023364341563.9425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-1023364341563.9425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-4264018089.8497601</v>
      </c>
      <c r="L3659" s="444">
        <f t="shared" ca="1" si="154"/>
        <v>-1027628359653.7922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-1027628359653.7922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-4281784831.890801</v>
      </c>
      <c r="L3660" s="444">
        <f t="shared" ca="1" si="154"/>
        <v>-1031910144485.683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-1031910144485.683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-4299625602.0236788</v>
      </c>
      <c r="L3661" s="444">
        <f t="shared" ca="1" si="154"/>
        <v>-1036209770087.7067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-1036209770087.7067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-4317540708.6987782</v>
      </c>
      <c r="L3662" s="444">
        <f t="shared" ca="1" si="154"/>
        <v>-1040527310796.4054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-1040527310796.4054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-4335530461.6516895</v>
      </c>
      <c r="L3663" s="444">
        <f t="shared" ca="1" si="154"/>
        <v>-1044862841258.0571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-1044862841258.0571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-4353595171.9085712</v>
      </c>
      <c r="L3664" s="444">
        <f t="shared" ca="1" si="154"/>
        <v>-1049216436429.9657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-1049216436429.9657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-4371735151.7915239</v>
      </c>
      <c r="L3665" s="444">
        <f t="shared" ca="1" si="154"/>
        <v>-1053588171581.7572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-1053588171581.7572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-4389950714.9239874</v>
      </c>
      <c r="L3666" s="444">
        <f t="shared" ca="1" si="154"/>
        <v>-1057978122296.6812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-1057978122296.6812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-4408242176.2361717</v>
      </c>
      <c r="L3667" s="444">
        <f t="shared" ca="1" si="154"/>
        <v>-1062386364472.9174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-1062386364472.9174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-4426609851.9704885</v>
      </c>
      <c r="L3668" s="444">
        <f t="shared" ca="1" si="154"/>
        <v>-1066812974324.8878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-1066812974324.8878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-4445054059.6870317</v>
      </c>
      <c r="L3669" s="444">
        <f t="shared" ca="1" si="154"/>
        <v>-1071258028384.5748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-1071258028384.5748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-4463575118.269062</v>
      </c>
      <c r="L3670" s="444">
        <f t="shared" ca="1" si="154"/>
        <v>-1075721603502.8439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-1075721603502.8439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-4482173347.9285164</v>
      </c>
      <c r="L3671" s="444">
        <f t="shared" ca="1" si="154"/>
        <v>-1080203776850.7723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-1080203776850.7723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-4500849070.2115517</v>
      </c>
      <c r="L3672" s="444">
        <f t="shared" ca="1" si="154"/>
        <v>-1084704625920.9839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-1084704625920.9839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-4519602608.0040998</v>
      </c>
      <c r="L3673" s="444">
        <f t="shared" ca="1" si="154"/>
        <v>-1089224228528.988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-1089224228528.988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-4538434285.5374498</v>
      </c>
      <c r="L3674" s="444">
        <f t="shared" ca="1" si="154"/>
        <v>-1093762662814.5255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-1093762662814.5255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-4557344428.393856</v>
      </c>
      <c r="L3675" s="444">
        <f t="shared" ca="1" si="154"/>
        <v>-1098320007242.9193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-1098320007242.9193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-4576333363.5121641</v>
      </c>
      <c r="L3676" s="444">
        <f t="shared" ca="1" si="154"/>
        <v>-1102896340606.4314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-1102896340606.4314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-4595401419.1934643</v>
      </c>
      <c r="L3677" s="444">
        <f t="shared" ca="1" si="154"/>
        <v>-1107491742025.6248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-1107491742025.6248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-4614548925.1067696</v>
      </c>
      <c r="L3678" s="444">
        <f t="shared" ca="1" si="154"/>
        <v>-1112106290950.7314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-1112106290950.7314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-4633776212.294714</v>
      </c>
      <c r="L3679" s="444">
        <f t="shared" ca="1" si="154"/>
        <v>-1116740067163.0261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-1116740067163.0261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-4653083613.1792755</v>
      </c>
      <c r="L3680" s="444">
        <f t="shared" ca="1" si="154"/>
        <v>-1121393150776.2053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-1121393150776.2053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-4672471461.567522</v>
      </c>
      <c r="L3681" s="444">
        <f t="shared" ca="1" si="154"/>
        <v>-1126065622237.7729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-1126065622237.7729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-4691940092.6573868</v>
      </c>
      <c r="L3682" s="444">
        <f t="shared" ca="1" si="154"/>
        <v>-1130757562330.4304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-1130757562330.4304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-4711489843.0434599</v>
      </c>
      <c r="L3683" s="444">
        <f t="shared" ca="1" si="154"/>
        <v>-1135469052173.4739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-1135469052173.4739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-4731121050.7228079</v>
      </c>
      <c r="L3684" s="444">
        <f t="shared" ca="1" si="154"/>
        <v>-1140200173224.1968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-1140200173224.1968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-4750834055.1008196</v>
      </c>
      <c r="L3685" s="444">
        <f t="shared" ca="1" si="154"/>
        <v>-1144951007279.2976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-1144951007279.2976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-4770629196.9970732</v>
      </c>
      <c r="L3686" s="444">
        <f t="shared" ca="1" si="154"/>
        <v>-1149721636476.2947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-1149721636476.2947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-4790506818.651228</v>
      </c>
      <c r="L3687" s="444">
        <f t="shared" ca="1" si="154"/>
        <v>-1154512143294.9458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-1154512143294.9458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-4810467263.728941</v>
      </c>
      <c r="L3688" s="444">
        <f t="shared" ca="1" si="154"/>
        <v>-1159322610558.6748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-1159322610558.6748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-4830510877.3278112</v>
      </c>
      <c r="L3689" s="444">
        <f t="shared" ca="1" si="154"/>
        <v>-1164153121436.0027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-1164153121436.0027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-4850638005.9833441</v>
      </c>
      <c r="L3690" s="444">
        <f t="shared" ca="1" si="154"/>
        <v>-1169003759441.9861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-1169003759441.9861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-4870848997.674942</v>
      </c>
      <c r="L3691" s="444">
        <f t="shared" ca="1" si="154"/>
        <v>-1173874608439.6611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-1173874608439.6611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-4891144201.8319216</v>
      </c>
      <c r="L3692" s="444">
        <f t="shared" ca="1" si="154"/>
        <v>-1178765752641.4932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-1178765752641.4932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-4911523969.3395548</v>
      </c>
      <c r="L3693" s="444">
        <f t="shared" ca="1" si="154"/>
        <v>-1183677276610.8328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-1183677276610.8328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-4931988652.5451365</v>
      </c>
      <c r="L3694" s="444">
        <f t="shared" ca="1" si="154"/>
        <v>-1188609265263.3779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-1188609265263.3779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-4952538605.2640743</v>
      </c>
      <c r="L3695" s="444">
        <f t="shared" ca="1" si="154"/>
        <v>-1193561803868.6421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-1193561803868.6421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-4973174182.7860088</v>
      </c>
      <c r="L3696" s="444">
        <f t="shared" ca="1" si="154"/>
        <v>-1198534978051.428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-1198534978051.428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-4993895741.88095</v>
      </c>
      <c r="L3697" s="444">
        <f t="shared" ca="1" si="154"/>
        <v>-1203528873793.3088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-1203528873793.3088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-5014703640.8054533</v>
      </c>
      <c r="L3698" s="444">
        <f t="shared" ca="1" si="154"/>
        <v>-1208543577434.1143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-1208543577434.1143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-5035598239.3088093</v>
      </c>
      <c r="L3699" s="444">
        <f t="shared" ca="1" si="154"/>
        <v>-1213579175673.4231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-1213579175673.4231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-5056579898.6392632</v>
      </c>
      <c r="L3700" s="444">
        <f t="shared" ca="1" si="154"/>
        <v>-1218635755572.0623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-1218635755572.0623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-5077648981.5502596</v>
      </c>
      <c r="L3701" s="444">
        <f t="shared" ca="1" si="154"/>
        <v>-1223713404553.6125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-1223713404553.6125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-5098805852.3067188</v>
      </c>
      <c r="L3702" s="444">
        <f t="shared" ca="1" si="154"/>
        <v>-1228812210405.9192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-1228812210405.9192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-5120050876.69133</v>
      </c>
      <c r="L3703" s="444">
        <f t="shared" ca="1" si="154"/>
        <v>-1233932261282.6106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-1233932261282.6106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-5141384422.0108776</v>
      </c>
      <c r="L3704" s="444">
        <f t="shared" ca="1" si="154"/>
        <v>-1239073645704.6216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-1239073645704.6216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-5162806857.1025896</v>
      </c>
      <c r="L3705" s="444">
        <f t="shared" ca="1" si="154"/>
        <v>-1244236452561.7241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-1244236452561.7241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-5184318552.340517</v>
      </c>
      <c r="L3706" s="444">
        <f t="shared" ca="1" si="154"/>
        <v>-1249420771114.0647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-1249420771114.0647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-5205919879.6419363</v>
      </c>
      <c r="L3707" s="444">
        <f t="shared" ca="1" si="154"/>
        <v>-1254626690993.7065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-1254626690993.7065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-5227611212.4737768</v>
      </c>
      <c r="L3708" s="444">
        <f t="shared" ca="1" si="154"/>
        <v>-1259854302206.1804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-1259854302206.1804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-5249392925.8590851</v>
      </c>
      <c r="L3709" s="444">
        <f t="shared" ca="1" si="154"/>
        <v>-1265103695132.0396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-1265103695132.0396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-5271265396.3834982</v>
      </c>
      <c r="L3710" s="444">
        <f t="shared" ca="1" si="154"/>
        <v>-1270374960528.4231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-1270374960528.4231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-5293229002.2017632</v>
      </c>
      <c r="L3711" s="444">
        <f t="shared" ca="1" si="154"/>
        <v>-1275668189530.6248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-1275668189530.6248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-5315284123.0442696</v>
      </c>
      <c r="L3712" s="444">
        <f t="shared" ca="1" si="154"/>
        <v>-1280983473653.6689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-1280983473653.6689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-5337431140.2236204</v>
      </c>
      <c r="L3713" s="444">
        <f t="shared" ca="1" si="154"/>
        <v>-1286320904793.8926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-1286320904793.8926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-5359670436.6412191</v>
      </c>
      <c r="L3714" s="444">
        <f t="shared" ca="1" si="154"/>
        <v>-1291680575230.5337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-1291680575230.5337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-5382002396.79389</v>
      </c>
      <c r="L3715" s="444">
        <f t="shared" ca="1" si="154"/>
        <v>-1297062577627.3276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-1297062577627.3276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-5404427406.7805319</v>
      </c>
      <c r="L3716" s="444">
        <f t="shared" ca="1" si="154"/>
        <v>-1302467005034.1082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-1302467005034.1082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-5426945854.3087835</v>
      </c>
      <c r="L3717" s="444">
        <f t="shared" ca="1" si="154"/>
        <v>-1307893950888.417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-1307893950888.417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-5449558128.7017374</v>
      </c>
      <c r="L3718" s="444">
        <f t="shared" ca="1" si="154"/>
        <v>-1313343509017.1187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-1313343509017.1187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-5472264620.9046612</v>
      </c>
      <c r="L3719" s="444">
        <f t="shared" ca="1" si="154"/>
        <v>-1318815773638.0232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-1318815773638.0232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-5495065723.4917631</v>
      </c>
      <c r="L3720" s="444">
        <f t="shared" ca="1" si="154"/>
        <v>-1324310839361.5149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-1324310839361.5149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-5517961830.6729784</v>
      </c>
      <c r="L3721" s="444">
        <f t="shared" ca="1" si="154"/>
        <v>-1329828801192.188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-1329828801192.188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-5540953338.3007832</v>
      </c>
      <c r="L3722" s="444">
        <f t="shared" ca="1" si="154"/>
        <v>-1335369754530.4888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-1335369754530.4888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-5564040643.8770361</v>
      </c>
      <c r="L3723" s="444">
        <f t="shared" ca="1" si="154"/>
        <v>-1340933795174.3657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-1340933795174.3657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-5587224146.5598574</v>
      </c>
      <c r="L3724" s="444">
        <f t="shared" ca="1" si="154"/>
        <v>-1346521019320.9255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-1346521019320.9255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-5610504247.1705227</v>
      </c>
      <c r="L3725" s="444">
        <f t="shared" ca="1" si="154"/>
        <v>-1352131523568.0959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-1352131523568.0959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-5633881348.2003994</v>
      </c>
      <c r="L3726" s="444">
        <f t="shared" ca="1" si="154"/>
        <v>-1357765404916.2964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-1357765404916.2964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-5657355853.8179016</v>
      </c>
      <c r="L3727" s="444">
        <f t="shared" ca="1" si="154"/>
        <v>-1363422760770.1143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-1363422760770.1143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-5680928169.8754759</v>
      </c>
      <c r="L3728" s="444">
        <f t="shared" ca="1" si="154"/>
        <v>-1369103688939.9897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-1369103688939.9897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-5704598703.9166241</v>
      </c>
      <c r="L3729" s="444">
        <f t="shared" ca="1" si="154"/>
        <v>-1374808287643.9063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-1374808287643.9063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-5728367865.1829424</v>
      </c>
      <c r="L3730" s="444">
        <f t="shared" ca="1" si="154"/>
        <v>-1380536655509.0891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-1380536655509.0891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-5752236064.6212044</v>
      </c>
      <c r="L3731" s="444">
        <f t="shared" ca="1" si="154"/>
        <v>-1386288891573.7102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-1386288891573.7102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-5776203714.8904591</v>
      </c>
      <c r="L3732" s="444">
        <f t="shared" ca="1" si="154"/>
        <v>-1392065095288.6006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-1392065095288.6006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-5800271230.3691692</v>
      </c>
      <c r="L3733" s="444">
        <f t="shared" ca="1" si="154"/>
        <v>-1397865366518.9697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-1397865366518.9697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-5824439027.1623735</v>
      </c>
      <c r="L3734" s="444">
        <f t="shared" ca="1" si="154"/>
        <v>-1403689805546.1321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-1403689805546.1321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-5848707523.1088839</v>
      </c>
      <c r="L3735" s="444">
        <f t="shared" ca="1" si="154"/>
        <v>-1409538513069.241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-1409538513069.241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-5873077137.7885036</v>
      </c>
      <c r="L3736" s="444">
        <f t="shared" ca="1" si="154"/>
        <v>-1415411590207.0295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-1415411590207.0295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-5897548292.5292892</v>
      </c>
      <c r="L3737" s="444">
        <f t="shared" ca="1" si="154"/>
        <v>-1421309138499.5588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-1421309138499.5588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-5922121410.4148283</v>
      </c>
      <c r="L3738" s="444">
        <f t="shared" ca="1" si="154"/>
        <v>-1427231259909.9736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-1427231259909.9736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-5946796916.2915564</v>
      </c>
      <c r="L3739" s="444">
        <f t="shared" ca="1" si="154"/>
        <v>-1433178056826.2651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-1433178056826.2651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-5971575236.7761049</v>
      </c>
      <c r="L3740" s="444">
        <f t="shared" ca="1" si="154"/>
        <v>-1439149632063.0413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-1439149632063.0413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-5996456800.2626715</v>
      </c>
      <c r="L3741" s="444">
        <f t="shared" ca="1" si="154"/>
        <v>-1445146088863.304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-1445146088863.304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-6021442036.9304333</v>
      </c>
      <c r="L3742" s="444">
        <f t="shared" ca="1" si="154"/>
        <v>-1451167530900.2344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-1451167530900.2344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-6046531378.7509766</v>
      </c>
      <c r="L3743" s="444">
        <f t="shared" ca="1" si="154"/>
        <v>-1457214062278.9854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-1457214062278.9854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-6071725259.4957724</v>
      </c>
      <c r="L3744" s="444">
        <f t="shared" ca="1" si="154"/>
        <v>-1463285787538.4812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-1463285787538.4812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-6097024114.7436714</v>
      </c>
      <c r="L3745" s="444">
        <f t="shared" ca="1" si="154"/>
        <v>-1469382811653.2249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-1469382811653.2249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-6122428381.8884373</v>
      </c>
      <c r="L3746" s="444">
        <f t="shared" ca="1" si="154"/>
        <v>-1475505240035.1133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-1475505240035.1133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-6147938500.1463051</v>
      </c>
      <c r="L3747" s="444">
        <f t="shared" ca="1" si="154"/>
        <v>-1481653178535.2595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-1481653178535.2595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-6173554910.5635815</v>
      </c>
      <c r="L3748" s="444">
        <f t="shared" ca="1" si="154"/>
        <v>-1487826733445.823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-1487826733445.823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-6199278056.0242624</v>
      </c>
      <c r="L3749" s="444">
        <f t="shared" ca="1" si="154"/>
        <v>-1494026011501.8472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-1494026011501.8472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-6225108381.2576962</v>
      </c>
      <c r="L3750" s="444">
        <f t="shared" ca="1" si="154"/>
        <v>-1500251119883.105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-1500251119883.105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-6251046332.8462706</v>
      </c>
      <c r="L3751" s="444">
        <f t="shared" ca="1" si="154"/>
        <v>-1506502166215.9512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-1506502166215.9512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-6277092359.2331295</v>
      </c>
      <c r="L3752" s="444">
        <f t="shared" ca="1" si="154"/>
        <v>-1512779258575.1843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-1512779258575.1843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-6303246910.7299347</v>
      </c>
      <c r="L3753" s="444">
        <f t="shared" ca="1" si="154"/>
        <v>-1519082505485.9143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-1519082505485.9143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-6329510439.5246429</v>
      </c>
      <c r="L3754" s="444">
        <f t="shared" ca="1" si="154"/>
        <v>-1525412015925.439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-1525412015925.439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-6355883399.6893291</v>
      </c>
      <c r="L3755" s="444">
        <f t="shared" ca="1" si="154"/>
        <v>-1531767899325.1282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-1531767899325.1282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-6382366247.1880341</v>
      </c>
      <c r="L3756" s="444">
        <f t="shared" ca="1" si="154"/>
        <v>-1538150265572.3162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-1538150265572.3162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-6408959439.8846502</v>
      </c>
      <c r="L3757" s="444">
        <f t="shared" ca="1" si="154"/>
        <v>-1544559225012.2009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-1544559225012.2009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-6435663437.5508375</v>
      </c>
      <c r="L3758" s="444">
        <f t="shared" ca="1" si="154"/>
        <v>-1550994888449.7517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-1550994888449.7517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-6462478701.8739653</v>
      </c>
      <c r="L3759" s="444">
        <f t="shared" ca="1" si="154"/>
        <v>-1557457367151.6257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-1557457367151.6257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-6489405696.465107</v>
      </c>
      <c r="L3760" s="444">
        <f t="shared" ca="1" si="154"/>
        <v>-1563946772848.0908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-1563946772848.0908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-6516444886.8670454</v>
      </c>
      <c r="L3761" s="444">
        <f t="shared" ca="1" si="154"/>
        <v>-1570463217734.9578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-1570463217734.9578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-6543596740.5623236</v>
      </c>
      <c r="L3762" s="444">
        <f t="shared" ca="1" si="154"/>
        <v>-1577006814475.52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-1577006814475.52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-6570861726.9813337</v>
      </c>
      <c r="L3763" s="444">
        <f t="shared" ca="1" si="154"/>
        <v>-1583577676202.5015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-1583577676202.5015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-6598240317.5104227</v>
      </c>
      <c r="L3764" s="444">
        <f t="shared" ca="1" si="154"/>
        <v>-1590175916520.012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-1590175916520.012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-6625732985.5000496</v>
      </c>
      <c r="L3765" s="444">
        <f t="shared" ca="1" si="154"/>
        <v>-1596801649505.512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-1596801649505.512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-6653340206.2729664</v>
      </c>
      <c r="L3766" s="444">
        <f t="shared" ca="1" si="154"/>
        <v>-1603454989711.7849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-1603454989711.7849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-6681062457.1324368</v>
      </c>
      <c r="L3767" s="444">
        <f t="shared" ca="1" si="154"/>
        <v>-1610136052168.9172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-1610136052168.9172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-6708900217.3704882</v>
      </c>
      <c r="L3768" s="444">
        <f t="shared" ca="1" si="154"/>
        <v>-1616844952386.2878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-1616844952386.2878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-6736853968.2761993</v>
      </c>
      <c r="L3769" s="444">
        <f t="shared" ca="1" si="154"/>
        <v>-1623581806354.564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-1623581806354.564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-6764924193.1440163</v>
      </c>
      <c r="L3770" s="444">
        <f t="shared" ca="1" si="154"/>
        <v>-1630346730547.708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-1630346730547.708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-6793111377.2821169</v>
      </c>
      <c r="L3771" s="444">
        <f t="shared" ca="1" si="154"/>
        <v>-1637139841924.9902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-1637139841924.9902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-6821416008.020793</v>
      </c>
      <c r="L3772" s="444">
        <f t="shared" ca="1" si="154"/>
        <v>-1643961257933.011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-1643961257933.011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-6849838574.7208786</v>
      </c>
      <c r="L3773" s="444">
        <f t="shared" ca="1" si="154"/>
        <v>-1650811096507.7319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-1650811096507.7319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-6878379568.7822161</v>
      </c>
      <c r="L3774" s="444">
        <f t="shared" ca="1" si="154"/>
        <v>-1657689476076.5142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-1657689476076.5142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-6907039483.6521425</v>
      </c>
      <c r="L3775" s="444">
        <f t="shared" ca="1" si="154"/>
        <v>-1664596515560.1663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-1664596515560.1663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-6935818814.8340263</v>
      </c>
      <c r="L3776" s="444">
        <f t="shared" ca="1" si="154"/>
        <v>-1671532334375.0002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-1671532334375.0002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-6964718059.895834</v>
      </c>
      <c r="L3777" s="444">
        <f t="shared" ca="1" si="154"/>
        <v>-1678497052434.896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-1678497052434.896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-6993737718.4787331</v>
      </c>
      <c r="L3778" s="444">
        <f t="shared" ca="1" si="154"/>
        <v>-1685490790153.3748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-1685490790153.3748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-7022878292.305728</v>
      </c>
      <c r="L3779" s="444">
        <f t="shared" ca="1" si="154"/>
        <v>-1692513668445.6804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-1692513668445.6804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-7052140285.1903353</v>
      </c>
      <c r="L3780" s="444">
        <f t="shared" ca="1" si="154"/>
        <v>-1699565808730.8708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-1699565808730.8708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-7081524203.0452948</v>
      </c>
      <c r="L3781" s="444">
        <f t="shared" ca="1" si="154"/>
        <v>-1706647332933.9163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-1706647332933.9163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-7111030553.8913174</v>
      </c>
      <c r="L3782" s="444">
        <f t="shared" ca="1" si="154"/>
        <v>-1713758363487.8076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-1713758363487.8076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-7140659847.8658648</v>
      </c>
      <c r="L3783" s="444">
        <f t="shared" ca="1" si="154"/>
        <v>-1720899023335.6736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-1720899023335.6736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-7170412597.2319727</v>
      </c>
      <c r="L3784" s="444">
        <f t="shared" ca="1" si="154"/>
        <v>-1728069435932.9055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-1728069435932.9055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-7200289316.3871059</v>
      </c>
      <c r="L3785" s="444">
        <f t="shared" ca="1" si="154"/>
        <v>-1735269725249.2927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-1735269725249.2927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-7230290521.8720531</v>
      </c>
      <c r="L3786" s="444">
        <f t="shared" ca="1" si="154"/>
        <v>-1742500015771.1648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-1742500015771.1648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-7260416732.3798542</v>
      </c>
      <c r="L3787" s="444">
        <f t="shared" ca="1" si="154"/>
        <v>-1749760432503.5447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-1749760432503.5447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-7290668468.7647696</v>
      </c>
      <c r="L3788" s="444">
        <f t="shared" ca="1" si="154"/>
        <v>-1757051100972.3093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-1757051100972.3093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-7321046254.0512886</v>
      </c>
      <c r="L3789" s="444">
        <f t="shared" ca="1" si="154"/>
        <v>-1764372147226.3606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-1764372147226.3606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-7351550613.4431686</v>
      </c>
      <c r="L3790" s="444">
        <f t="shared" ca="1" si="154"/>
        <v>-1771723697839.8037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-1771723697839.8037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-7382182074.3325157</v>
      </c>
      <c r="L3791" s="444">
        <f t="shared" ca="1" si="154"/>
        <v>-1779105879914.1362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-1779105879914.1362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-7412941166.3089008</v>
      </c>
      <c r="L3792" s="444">
        <f t="shared" ca="1" si="154"/>
        <v>-1786518821080.4451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-1786518821080.4451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-7443828421.1685219</v>
      </c>
      <c r="L3793" s="444">
        <f t="shared" ca="1" si="154"/>
        <v>-1793962649501.6135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-1793962649501.6135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-7474844372.9233885</v>
      </c>
      <c r="L3794" s="444">
        <f t="shared" ca="1" si="154"/>
        <v>-1801437493874.5369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-1801437493874.5369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-7505989557.8105688</v>
      </c>
      <c r="L3795" s="444">
        <f t="shared" ca="1" si="154"/>
        <v>-1808943483432.3474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-1808943483432.3474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-7537264514.3014479</v>
      </c>
      <c r="L3796" s="444">
        <f t="shared" ca="1" si="154"/>
        <v>-1816480747946.6489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-1816480747946.6489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-7568669783.1110382</v>
      </c>
      <c r="L3797" s="444">
        <f t="shared" ca="1" si="154"/>
        <v>-1824049417729.76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-1824049417729.76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-7600205907.2073326</v>
      </c>
      <c r="L3798" s="444">
        <f t="shared" ca="1" si="154"/>
        <v>-1831649623636.9673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-1831649623636.9673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-7631873431.8206978</v>
      </c>
      <c r="L3799" s="444">
        <f t="shared" ca="1" si="154"/>
        <v>-1839281497068.7881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-1839281497068.7881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-7663672904.4532833</v>
      </c>
      <c r="L3800" s="444">
        <f t="shared" ca="1" si="154"/>
        <v>-1846945169973.2415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-1846945169973.2415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-7695604874.8885069</v>
      </c>
      <c r="L3801" s="444">
        <f t="shared" ca="1" si="154"/>
        <v>-1854640774848.1299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-1854640774848.1299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-7727669895.2005396</v>
      </c>
      <c r="L3802" s="444">
        <f t="shared" ca="1" si="154"/>
        <v>-1862368444743.3303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-1862368444743.3303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-7759868519.763876</v>
      </c>
      <c r="L3803" s="444">
        <f t="shared" ca="1" si="154"/>
        <v>-1870128313263.0942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-1870128313263.0942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-7792201305.2628927</v>
      </c>
      <c r="L3804" s="444">
        <f t="shared" ca="1" si="154"/>
        <v>-1877920514568.3572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-1877920514568.3572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-7824668810.7014875</v>
      </c>
      <c r="L3805" s="444">
        <f t="shared" ca="1" si="154"/>
        <v>-1885745183379.0586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-1885745183379.0586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-7857271597.4127436</v>
      </c>
      <c r="L3806" s="444">
        <f t="shared" ca="1" si="154"/>
        <v>-1893602454976.4714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-1893602454976.4714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-7890010229.0686312</v>
      </c>
      <c r="L3807" s="444">
        <f t="shared" ca="1" si="154"/>
        <v>-1901492465205.54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-1901492465205.54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-7922885271.6897488</v>
      </c>
      <c r="L3808" s="444">
        <f t="shared" ca="1" si="154"/>
        <v>-1909415350477.2297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-1909415350477.2297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-7955897293.6551237</v>
      </c>
      <c r="L3809" s="444">
        <f t="shared" ca="1" si="154"/>
        <v>-1917371247770.8848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-1917371247770.8848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-7989046865.7120209</v>
      </c>
      <c r="L3810" s="444">
        <f t="shared" ca="1" si="154"/>
        <v>-1925360294636.5967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-1925360294636.5967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-8022334560.9858208</v>
      </c>
      <c r="L3811" s="444">
        <f t="shared" ca="1" si="154"/>
        <v>-1933382629197.5825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-1933382629197.5825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-8055760954.9899273</v>
      </c>
      <c r="L3812" s="444">
        <f t="shared" ca="1" si="154"/>
        <v>-1941438390152.5725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-1941438390152.5725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-8089326625.6357183</v>
      </c>
      <c r="L3813" s="444">
        <f t="shared" ca="1" si="154"/>
        <v>-1949527716778.2083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-1949527716778.2083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-8123032153.2425346</v>
      </c>
      <c r="L3814" s="444">
        <f t="shared" ca="1" si="154"/>
        <v>-1957650748931.4507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-1957650748931.4507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-8156878120.5477104</v>
      </c>
      <c r="L3815" s="444">
        <f t="shared" ca="1" si="154"/>
        <v>-1965807627051.9983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-1965807627051.9983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-8190865112.7166595</v>
      </c>
      <c r="L3816" s="444">
        <f t="shared" ca="1" si="154"/>
        <v>-1973998492164.7148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-1973998492164.7148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-8224993717.3529787</v>
      </c>
      <c r="L3817" s="444">
        <f t="shared" ca="1" si="154"/>
        <v>-1982223485882.0679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-1982223485882.0679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-8259264524.5086164</v>
      </c>
      <c r="L3818" s="444">
        <f t="shared" ca="1" si="154"/>
        <v>-1990482750406.5764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-1990482750406.5764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-8293678126.6940689</v>
      </c>
      <c r="L3819" s="444">
        <f t="shared" ca="1" si="154"/>
        <v>-1998776428533.2705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-1998776428533.2705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-8328235118.8886271</v>
      </c>
      <c r="L3820" s="444">
        <f t="shared" ca="1" si="154"/>
        <v>-2007104663652.1592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-2007104663652.1592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-8362936098.5506639</v>
      </c>
      <c r="L3821" s="444">
        <f t="shared" ca="1" si="154"/>
        <v>-2015467599750.71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-2015467599750.71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-8397781665.6279583</v>
      </c>
      <c r="L3822" s="444">
        <f t="shared" ca="1" si="154"/>
        <v>-2023865381416.3379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-2023865381416.3379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-8432772422.5680742</v>
      </c>
      <c r="L3823" s="444">
        <f t="shared" ca="1" si="154"/>
        <v>-2032298153838.906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-2032298153838.906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-8467908974.3287745</v>
      </c>
      <c r="L3824" s="444">
        <f t="shared" ca="1" si="154"/>
        <v>-2040766062813.2349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-2040766062813.2349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-8503191928.3884783</v>
      </c>
      <c r="L3825" s="444">
        <f t="shared" ca="1" si="154"/>
        <v>-2049269254741.6233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-2049269254741.6233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-8538621894.7567635</v>
      </c>
      <c r="L3826" s="444">
        <f t="shared" ca="1" si="154"/>
        <v>-2057807876636.3801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-2057807876636.3801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-8574199485.9849167</v>
      </c>
      <c r="L3827" s="444">
        <f t="shared" ca="1" si="154"/>
        <v>-2066382076122.365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-2066382076122.365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-8609925317.1765213</v>
      </c>
      <c r="L3828" s="444">
        <f t="shared" ca="1" si="154"/>
        <v>-2074992001439.5415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-2074992001439.5415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-8645800005.9980907</v>
      </c>
      <c r="L3829" s="444">
        <f t="shared" ca="1" si="154"/>
        <v>-2083637801445.5396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-2083637801445.5396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-8681824172.6897488</v>
      </c>
      <c r="L3830" s="444">
        <f t="shared" ca="1" si="154"/>
        <v>-2092319625618.2292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-2092319625618.2292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-8717998440.0759544</v>
      </c>
      <c r="L3831" s="444">
        <f t="shared" ca="1" si="154"/>
        <v>-2101037624058.3052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-2101037624058.3052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-8754323433.5762711</v>
      </c>
      <c r="L3832" s="444">
        <f t="shared" ca="1" si="154"/>
        <v>-2109791947491.8813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-2109791947491.8813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-8790799781.2161713</v>
      </c>
      <c r="L3833" s="444">
        <f t="shared" ref="L3833:L4087" ca="1" si="159">I3833-J3833+K3833</f>
        <v>-2118582747273.0974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-2118582747273.0974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-8827428113.6379051</v>
      </c>
      <c r="L3834" s="444">
        <f t="shared" ca="1" si="159"/>
        <v>-2127410175386.7354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-2127410175386.7354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-8864209064.1113968</v>
      </c>
      <c r="L3835" s="444">
        <f t="shared" ca="1" si="159"/>
        <v>-2136274384450.8467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-2136274384450.8467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-8901143268.5451946</v>
      </c>
      <c r="L3836" s="444">
        <f t="shared" ca="1" si="159"/>
        <v>-2145175527719.3918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-2145175527719.3918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-8938231365.4974651</v>
      </c>
      <c r="L3837" s="444">
        <f t="shared" ca="1" si="159"/>
        <v>-2154113759084.8894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-2154113759084.8894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-8975473996.1870384</v>
      </c>
      <c r="L3838" s="444">
        <f t="shared" ca="1" si="159"/>
        <v>-2163089233081.0764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-2163089233081.0764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-9012871804.5044842</v>
      </c>
      <c r="L3839" s="444">
        <f t="shared" ca="1" si="159"/>
        <v>-2172102104885.5808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-2172102104885.5808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-9050425437.0232525</v>
      </c>
      <c r="L3840" s="444">
        <f t="shared" ca="1" si="159"/>
        <v>-2181152530322.604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-2181152530322.604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-9088135543.010849</v>
      </c>
      <c r="L3841" s="444">
        <f t="shared" ca="1" si="159"/>
        <v>-2190240665865.6147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-2190240665865.6147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-9126002774.4400616</v>
      </c>
      <c r="L3842" s="444">
        <f t="shared" ca="1" si="159"/>
        <v>-2199366668640.0547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-2199366668640.0547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-9164027786.000227</v>
      </c>
      <c r="L3843" s="444">
        <f t="shared" ca="1" si="159"/>
        <v>-2208530696426.0547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-2208530696426.0547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-9202211235.1085606</v>
      </c>
      <c r="L3844" s="444">
        <f t="shared" ca="1" si="159"/>
        <v>-2217732907661.1631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-2217732907661.1631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-9240553781.9215126</v>
      </c>
      <c r="L3845" s="444">
        <f t="shared" ca="1" si="159"/>
        <v>-2226973461443.0845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-2226973461443.0845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-9279056089.3461857</v>
      </c>
      <c r="L3846" s="444">
        <f t="shared" ca="1" si="159"/>
        <v>-2236252517532.4307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-2236252517532.4307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-9317718823.0517941</v>
      </c>
      <c r="L3847" s="444">
        <f t="shared" ca="1" si="159"/>
        <v>-2245570236355.4824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-2245570236355.4824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-9356542651.4811764</v>
      </c>
      <c r="L3848" s="444">
        <f t="shared" ca="1" si="159"/>
        <v>-2254926779006.9634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-2254926779006.9634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-9395528245.8623466</v>
      </c>
      <c r="L3849" s="444">
        <f t="shared" ca="1" si="159"/>
        <v>-2264322307252.8257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-2264322307252.8257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-9434676280.2201061</v>
      </c>
      <c r="L3850" s="444">
        <f t="shared" ca="1" si="159"/>
        <v>-2273756983533.0459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-2273756983533.0459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-9473987431.3876915</v>
      </c>
      <c r="L3851" s="444">
        <f t="shared" ca="1" si="159"/>
        <v>-2283230970964.4336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-2283230970964.4336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-9513462379.0184727</v>
      </c>
      <c r="L3852" s="444">
        <f t="shared" ca="1" si="159"/>
        <v>-2292744433343.4521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-2292744433343.4521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-9553101805.5977173</v>
      </c>
      <c r="L3853" s="444">
        <f t="shared" ca="1" si="159"/>
        <v>-2302297535149.0498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-2302297535149.0498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-9592906396.4543743</v>
      </c>
      <c r="L3854" s="444">
        <f t="shared" ca="1" si="159"/>
        <v>-2311890441545.5044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-2311890441545.5044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-9632876839.772934</v>
      </c>
      <c r="L3855" s="444">
        <f t="shared" ca="1" si="159"/>
        <v>-2321523318385.2773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-2321523318385.2773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-9673013826.6053219</v>
      </c>
      <c r="L3856" s="444">
        <f t="shared" ca="1" si="159"/>
        <v>-2331196332211.8828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-2331196332211.8828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-9713318050.8828449</v>
      </c>
      <c r="L3857" s="444">
        <f t="shared" ca="1" si="159"/>
        <v>-2340909650262.7656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-2340909650262.7656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-9753790209.4281902</v>
      </c>
      <c r="L3858" s="444">
        <f t="shared" ca="1" si="159"/>
        <v>-2350663440472.1938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-2350663440472.1938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-9794431001.967474</v>
      </c>
      <c r="L3859" s="444">
        <f t="shared" ca="1" si="159"/>
        <v>-2360457871474.1611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-2360457871474.1611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-9835241131.1423378</v>
      </c>
      <c r="L3860" s="444">
        <f t="shared" ca="1" si="159"/>
        <v>-2370293112605.3037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-2370293112605.3037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-9876221302.5220985</v>
      </c>
      <c r="L3861" s="444">
        <f t="shared" ca="1" si="159"/>
        <v>-2380169333907.8257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-2380169333907.8257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-9917372224.6159401</v>
      </c>
      <c r="L3862" s="444">
        <f t="shared" ca="1" si="159"/>
        <v>-2390086706132.4414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-2390086706132.4414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-9958694608.8851719</v>
      </c>
      <c r="L3863" s="444">
        <f t="shared" ca="1" si="159"/>
        <v>-2400045400741.3267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-2400045400741.3267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-10000189169.755527</v>
      </c>
      <c r="L3864" s="444">
        <f t="shared" ca="1" si="159"/>
        <v>-2410045589911.082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-2410045589911.082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-10041856624.629509</v>
      </c>
      <c r="L3865" s="444">
        <f t="shared" ca="1" si="159"/>
        <v>-2420087446535.7114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-2420087446535.7114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-10083697693.898798</v>
      </c>
      <c r="L3866" s="444">
        <f t="shared" ca="1" si="159"/>
        <v>-2430171144229.6104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-2430171144229.6104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-10125713100.956709</v>
      </c>
      <c r="L3867" s="444">
        <f t="shared" ca="1" si="159"/>
        <v>-2440296857330.5669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-2440296857330.5669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-10167903572.210695</v>
      </c>
      <c r="L3868" s="444">
        <f t="shared" ca="1" si="159"/>
        <v>-2450464760902.7778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-2450464760902.7778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-10210269837.094908</v>
      </c>
      <c r="L3869" s="444">
        <f t="shared" ca="1" si="159"/>
        <v>-2460675030739.8726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-2460675030739.8726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-10252812628.082802</v>
      </c>
      <c r="L3870" s="444">
        <f t="shared" ca="1" si="159"/>
        <v>-2470927843367.9556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-2470927843367.9556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-10295532680.699814</v>
      </c>
      <c r="L3871" s="444">
        <f t="shared" ca="1" si="159"/>
        <v>-2481223376048.6553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-2481223376048.6553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-10338430733.536064</v>
      </c>
      <c r="L3872" s="444">
        <f t="shared" ca="1" si="159"/>
        <v>-2491561806782.1914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-2491561806782.1914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-10381507528.25913</v>
      </c>
      <c r="L3873" s="444">
        <f t="shared" ca="1" si="159"/>
        <v>-2501943314310.4507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-2501943314310.4507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-10424763809.626877</v>
      </c>
      <c r="L3874" s="444">
        <f t="shared" ca="1" si="159"/>
        <v>-2512368078120.0776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-2512368078120.0776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-10468200325.500324</v>
      </c>
      <c r="L3875" s="444">
        <f t="shared" ca="1" si="159"/>
        <v>-2522836278445.5781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-2522836278445.5781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-10511817826.856575</v>
      </c>
      <c r="L3876" s="444">
        <f t="shared" ca="1" si="159"/>
        <v>-2533348096272.4346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-2533348096272.4346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-10555617067.801811</v>
      </c>
      <c r="L3877" s="444">
        <f t="shared" ca="1" si="159"/>
        <v>-2543903713340.2363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-2543903713340.2363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-10599598805.584318</v>
      </c>
      <c r="L3878" s="444">
        <f t="shared" ca="1" si="159"/>
        <v>-2554503312145.8208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-2554503312145.8208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-10643763800.607586</v>
      </c>
      <c r="L3879" s="444">
        <f t="shared" ca="1" si="159"/>
        <v>-2565147075946.4282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-2565147075946.4282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-10688112816.443451</v>
      </c>
      <c r="L3880" s="444">
        <f t="shared" ca="1" si="159"/>
        <v>-2575835188762.8716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-2575835188762.8716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-10732646619.845299</v>
      </c>
      <c r="L3881" s="444">
        <f t="shared" ca="1" si="159"/>
        <v>-2586567835382.7168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-2586567835382.7168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-10777365980.76132</v>
      </c>
      <c r="L3882" s="444">
        <f t="shared" ca="1" si="159"/>
        <v>-2597345201363.478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-2597345201363.478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-10822271672.347824</v>
      </c>
      <c r="L3883" s="444">
        <f t="shared" ca="1" si="159"/>
        <v>-2608167473035.8257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-2608167473035.8257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-10867364470.982607</v>
      </c>
      <c r="L3884" s="444">
        <f t="shared" ca="1" si="159"/>
        <v>-2619034837506.8081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-2619034837506.8081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-10912645156.278366</v>
      </c>
      <c r="L3885" s="444">
        <f t="shared" ca="1" si="159"/>
        <v>-2629947482663.0864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-2629947482663.0864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-10958114511.096193</v>
      </c>
      <c r="L3886" s="444">
        <f t="shared" ca="1" si="159"/>
        <v>-2640905597174.1826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-2640905597174.1826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-11003773321.559093</v>
      </c>
      <c r="L3887" s="444">
        <f t="shared" ca="1" si="159"/>
        <v>-2651909370495.7417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-2651909370495.7417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-11049622377.06559</v>
      </c>
      <c r="L3888" s="444">
        <f t="shared" ca="1" si="159"/>
        <v>-2662958992872.8071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-2662958992872.8071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-11095662470.303364</v>
      </c>
      <c r="L3889" s="444">
        <f t="shared" ca="1" si="159"/>
        <v>-2674054655343.1104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-2674054655343.1104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-11141894397.26296</v>
      </c>
      <c r="L3890" s="444">
        <f t="shared" ca="1" si="159"/>
        <v>-2685196549740.3735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-2685196549740.3735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-11188318957.251556</v>
      </c>
      <c r="L3891" s="444">
        <f t="shared" ca="1" si="159"/>
        <v>-2696384868697.625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-2696384868697.625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-11234936952.906771</v>
      </c>
      <c r="L3892" s="444">
        <f t="shared" ca="1" si="159"/>
        <v>-2707619805650.5317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-2707619805650.5317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-11281749190.210548</v>
      </c>
      <c r="L3893" s="444">
        <f t="shared" ca="1" si="159"/>
        <v>-2718901554840.7422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-2718901554840.7422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-11328756478.503092</v>
      </c>
      <c r="L3894" s="444">
        <f t="shared" ca="1" si="159"/>
        <v>-2730230311319.2451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-2730230311319.2451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-11375959630.496855</v>
      </c>
      <c r="L3895" s="444">
        <f t="shared" ca="1" si="159"/>
        <v>-2741606270949.7422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-2741606270949.7422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-11423359462.290592</v>
      </c>
      <c r="L3896" s="444">
        <f t="shared" ca="1" si="159"/>
        <v>-2753029630412.0327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-2753029630412.0327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-11470956793.383469</v>
      </c>
      <c r="L3897" s="444">
        <f t="shared" ca="1" si="159"/>
        <v>-2764500587205.416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-2764500587205.416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-11518752446.689234</v>
      </c>
      <c r="L3898" s="444">
        <f t="shared" ca="1" si="159"/>
        <v>-2776019339652.1055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-2776019339652.1055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-11566747248.55044</v>
      </c>
      <c r="L3899" s="444">
        <f t="shared" ca="1" si="159"/>
        <v>-2787586086900.6558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-2787586086900.6558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-11614942028.752731</v>
      </c>
      <c r="L3900" s="444">
        <f t="shared" ca="1" si="159"/>
        <v>-2799201028929.4087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-2799201028929.4087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-11663337620.539204</v>
      </c>
      <c r="L3901" s="444">
        <f t="shared" ca="1" si="159"/>
        <v>-2810864366549.9478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-2810864366549.9478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-11711934860.624783</v>
      </c>
      <c r="L3902" s="444">
        <f t="shared" ca="1" si="159"/>
        <v>-2822576301410.5728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-2822576301410.5728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-11760734589.21072</v>
      </c>
      <c r="L3903" s="444">
        <f t="shared" ca="1" si="159"/>
        <v>-2834337035999.7837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-2834337035999.7837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-11809737649.999098</v>
      </c>
      <c r="L3904" s="444">
        <f t="shared" ca="1" si="159"/>
        <v>-2846146773649.7827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-2846146773649.7827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-11858944890.207428</v>
      </c>
      <c r="L3905" s="444">
        <f t="shared" ca="1" si="159"/>
        <v>-2858005718539.9902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-2858005718539.9902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-11908357160.583292</v>
      </c>
      <c r="L3906" s="444">
        <f t="shared" ca="1" si="159"/>
        <v>-2869914075700.5737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-2869914075700.5737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-11957975315.419058</v>
      </c>
      <c r="L3907" s="444">
        <f t="shared" ca="1" si="159"/>
        <v>-2881872051015.9927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-2881872051015.9927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-12007800212.566635</v>
      </c>
      <c r="L3908" s="444">
        <f t="shared" ca="1" si="159"/>
        <v>-2893879851228.5591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-2893879851228.5591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-12057832713.45233</v>
      </c>
      <c r="L3909" s="444">
        <f t="shared" ca="1" si="159"/>
        <v>-2905937683942.0112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-2905937683942.0112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-12108073683.091713</v>
      </c>
      <c r="L3910" s="444">
        <f t="shared" ca="1" si="159"/>
        <v>-2918045757625.103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-2918045757625.103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-12158523990.104595</v>
      </c>
      <c r="L3911" s="444">
        <f t="shared" ca="1" si="159"/>
        <v>-2930204281615.2075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-2930204281615.2075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-12209184506.730032</v>
      </c>
      <c r="L3912" s="444">
        <f t="shared" ca="1" si="159"/>
        <v>-2942413466121.9375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-2942413466121.9375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-12260056108.841406</v>
      </c>
      <c r="L3913" s="444">
        <f t="shared" ca="1" si="159"/>
        <v>-2954673522230.7788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-2954673522230.7788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-12311139675.961578</v>
      </c>
      <c r="L3914" s="444">
        <f t="shared" ca="1" si="159"/>
        <v>-2966984661906.7402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-2966984661906.7402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-12362436091.278084</v>
      </c>
      <c r="L3915" s="444">
        <f t="shared" ca="1" si="159"/>
        <v>-2979347097998.0186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-2979347097998.0186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-12413946241.658411</v>
      </c>
      <c r="L3916" s="444">
        <f t="shared" ca="1" si="159"/>
        <v>-2991761044239.6768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-2991761044239.6768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-12465671017.665319</v>
      </c>
      <c r="L3917" s="444">
        <f t="shared" ca="1" si="159"/>
        <v>-3004226715257.3423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-3004226715257.3423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-12517611313.57226</v>
      </c>
      <c r="L3918" s="444">
        <f t="shared" ca="1" si="159"/>
        <v>-3016744326570.9146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-3016744326570.9146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-12569768027.378811</v>
      </c>
      <c r="L3919" s="444">
        <f t="shared" ca="1" si="159"/>
        <v>-3029314094598.2935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-3029314094598.2935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-12622142060.826223</v>
      </c>
      <c r="L3920" s="444">
        <f t="shared" ca="1" si="159"/>
        <v>-3041936236659.1196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-3041936236659.1196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-12674734319.412998</v>
      </c>
      <c r="L3921" s="444">
        <f t="shared" ca="1" si="159"/>
        <v>-3054610970978.5327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-3054610970978.5327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-12727545712.410553</v>
      </c>
      <c r="L3922" s="444">
        <f t="shared" ca="1" si="159"/>
        <v>-3067338516690.9434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-3067338516690.9434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-12780577152.878931</v>
      </c>
      <c r="L3923" s="444">
        <f t="shared" ca="1" si="159"/>
        <v>-3080119093843.8223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-3080119093843.8223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-12833829557.682592</v>
      </c>
      <c r="L3924" s="444">
        <f t="shared" ca="1" si="159"/>
        <v>-3092952923401.5049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-3092952923401.5049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-12887303847.506269</v>
      </c>
      <c r="L3925" s="444">
        <f t="shared" ca="1" si="159"/>
        <v>-3105840227249.0112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-3105840227249.0112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-12941000946.87088</v>
      </c>
      <c r="L3926" s="444">
        <f t="shared" ca="1" si="159"/>
        <v>-3118781228195.8823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-3118781228195.8823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-12994921784.149509</v>
      </c>
      <c r="L3927" s="444">
        <f t="shared" ca="1" si="159"/>
        <v>-3131776149980.0317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-3131776149980.0317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-13049067291.583466</v>
      </c>
      <c r="L3928" s="444">
        <f t="shared" ca="1" si="159"/>
        <v>-3144825217271.6152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-3144825217271.6152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-13103438405.298397</v>
      </c>
      <c r="L3929" s="444">
        <f t="shared" ca="1" si="159"/>
        <v>-3157928655676.9136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-3157928655676.9136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-13158036065.320473</v>
      </c>
      <c r="L3930" s="444">
        <f t="shared" ca="1" si="159"/>
        <v>-3171086691742.2339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-3171086691742.2339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-13212861215.592642</v>
      </c>
      <c r="L3931" s="444">
        <f t="shared" ca="1" si="159"/>
        <v>-3184299552957.8267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-3184299552957.8267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-13267914803.990944</v>
      </c>
      <c r="L3932" s="444">
        <f t="shared" ca="1" si="159"/>
        <v>-3197567467761.8174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-3197567467761.8174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-13323197782.340906</v>
      </c>
      <c r="L3933" s="444">
        <f t="shared" ca="1" si="159"/>
        <v>-3210890665544.1582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-3210890665544.1582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-13378711106.433992</v>
      </c>
      <c r="L3934" s="444">
        <f t="shared" ca="1" si="159"/>
        <v>-3224269376650.5923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-3224269376650.5923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-13434455736.044134</v>
      </c>
      <c r="L3935" s="444">
        <f t="shared" ca="1" si="159"/>
        <v>-3237703832386.6362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-3237703832386.6362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-13490432634.944317</v>
      </c>
      <c r="L3936" s="444">
        <f t="shared" ca="1" si="159"/>
        <v>-3251194265021.5806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-3251194265021.5806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-13546642770.923252</v>
      </c>
      <c r="L3937" s="444">
        <f t="shared" ca="1" si="159"/>
        <v>-3264740907792.5039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-3264740907792.5039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-13603087115.802099</v>
      </c>
      <c r="L3938" s="444">
        <f t="shared" ca="1" si="159"/>
        <v>-3278343994908.3062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-3278343994908.3062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-13659766645.451275</v>
      </c>
      <c r="L3939" s="444">
        <f t="shared" ca="1" si="159"/>
        <v>-3292003761553.7573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-3292003761553.7573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-13716682339.807322</v>
      </c>
      <c r="L3940" s="444">
        <f t="shared" ca="1" si="159"/>
        <v>-3305720443893.5645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-3305720443893.5645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-13773835182.889853</v>
      </c>
      <c r="L3941" s="444">
        <f t="shared" ca="1" si="159"/>
        <v>-3319494279076.4541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-3319494279076.4541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-13831226162.818558</v>
      </c>
      <c r="L3942" s="444">
        <f t="shared" ca="1" si="159"/>
        <v>-3333325505239.2725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-3333325505239.2725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-13888856271.830301</v>
      </c>
      <c r="L3943" s="444">
        <f t="shared" ca="1" si="159"/>
        <v>-3347214361511.1025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-3347214361511.1025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-13946726506.296261</v>
      </c>
      <c r="L3944" s="444">
        <f t="shared" ca="1" si="159"/>
        <v>-3361161088017.3989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-3361161088017.3989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-14004837866.739162</v>
      </c>
      <c r="L3945" s="444">
        <f t="shared" ca="1" si="159"/>
        <v>-3375165925884.1382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-3375165925884.1382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-14063191357.850576</v>
      </c>
      <c r="L3946" s="444">
        <f t="shared" ca="1" si="159"/>
        <v>-3389229117241.9888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-3389229117241.9888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-14121787988.508286</v>
      </c>
      <c r="L3947" s="444">
        <f t="shared" ca="1" si="159"/>
        <v>-3403350905230.4971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-3403350905230.4971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-14180628771.793737</v>
      </c>
      <c r="L3948" s="444">
        <f t="shared" ca="1" si="159"/>
        <v>-3417531534002.291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-3417531534002.291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-14239714725.009546</v>
      </c>
      <c r="L3949" s="444">
        <f t="shared" ca="1" si="159"/>
        <v>-3431771248727.3008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-3431771248727.3008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-14299046869.697086</v>
      </c>
      <c r="L3950" s="444">
        <f t="shared" ca="1" si="159"/>
        <v>-3446070295596.998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-3446070295596.998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-14358626231.654156</v>
      </c>
      <c r="L3951" s="444">
        <f t="shared" ca="1" si="159"/>
        <v>-3460428921828.6523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-3460428921828.6523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-14418453840.952719</v>
      </c>
      <c r="L3952" s="444">
        <f t="shared" ca="1" si="159"/>
        <v>-3474847375669.605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-3474847375669.605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-14478530731.956686</v>
      </c>
      <c r="L3953" s="444">
        <f t="shared" ca="1" si="159"/>
        <v>-3489325906401.5615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-3489325906401.5615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-14538857943.33984</v>
      </c>
      <c r="L3954" s="444">
        <f t="shared" ca="1" si="159"/>
        <v>-3503864764344.9014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-3503864764344.9014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-14599436518.103756</v>
      </c>
      <c r="L3955" s="444">
        <f t="shared" ca="1" si="159"/>
        <v>-3518464200863.0049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-3518464200863.0049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-14660267503.595854</v>
      </c>
      <c r="L3956" s="444">
        <f t="shared" ca="1" si="159"/>
        <v>-3533124468366.6006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-3533124468366.6006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-14721351951.527502</v>
      </c>
      <c r="L3957" s="444">
        <f t="shared" ca="1" si="159"/>
        <v>-3547845820318.1279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-3547845820318.1279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-14782690917.992199</v>
      </c>
      <c r="L3958" s="444">
        <f t="shared" ca="1" si="159"/>
        <v>-3562628511236.1201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-3562628511236.1201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-14844285463.483833</v>
      </c>
      <c r="L3959" s="444">
        <f t="shared" ca="1" si="159"/>
        <v>-3577472796699.604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-3577472796699.604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-14906136652.915016</v>
      </c>
      <c r="L3960" s="444">
        <f t="shared" ca="1" si="159"/>
        <v>-3592378933352.519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-3592378933352.519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-14968245555.635496</v>
      </c>
      <c r="L3961" s="444">
        <f t="shared" ca="1" si="159"/>
        <v>-3607347178908.1543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-3607347178908.1543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-15030613245.45064</v>
      </c>
      <c r="L3962" s="444">
        <f t="shared" ca="1" si="159"/>
        <v>-3622377792153.605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-3622377792153.605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-15093240800.64002</v>
      </c>
      <c r="L3963" s="444">
        <f t="shared" ca="1" si="159"/>
        <v>-3637471032954.2451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-3637471032954.2451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-15156129303.976019</v>
      </c>
      <c r="L3964" s="444">
        <f t="shared" ca="1" si="159"/>
        <v>-3652627162258.2212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-3652627162258.2212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-15219279842.742588</v>
      </c>
      <c r="L3965" s="444">
        <f t="shared" ca="1" si="159"/>
        <v>-3667846442100.9639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-3667846442100.9639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-15282693508.754015</v>
      </c>
      <c r="L3966" s="444">
        <f t="shared" ca="1" si="159"/>
        <v>-3683129135609.7178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-3683129135609.7178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-15346371398.373823</v>
      </c>
      <c r="L3967" s="444">
        <f t="shared" ca="1" si="159"/>
        <v>-3698475507008.0918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-3698475507008.0918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-15410314612.533718</v>
      </c>
      <c r="L3968" s="444">
        <f t="shared" ca="1" si="159"/>
        <v>-3713885821620.6255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-3713885821620.6255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-15474524256.752605</v>
      </c>
      <c r="L3969" s="444">
        <f t="shared" ca="1" si="159"/>
        <v>-3729360345877.3779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-3729360345877.3779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-15539001441.155741</v>
      </c>
      <c r="L3970" s="444">
        <f t="shared" ca="1" si="159"/>
        <v>-3744899347318.5337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-3744899347318.5337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-15603747280.493891</v>
      </c>
      <c r="L3971" s="444">
        <f t="shared" ca="1" si="159"/>
        <v>-3760503094599.0273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-3760503094599.0273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-15668762894.162615</v>
      </c>
      <c r="L3972" s="444">
        <f t="shared" ca="1" si="159"/>
        <v>-3776171857493.1899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-3776171857493.1899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-15734049406.221626</v>
      </c>
      <c r="L3973" s="444">
        <f t="shared" ca="1" si="159"/>
        <v>-3791905906899.4116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-3791905906899.4116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-15799607945.414215</v>
      </c>
      <c r="L3974" s="444">
        <f t="shared" ca="1" si="159"/>
        <v>-3807705514844.8257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-3807705514844.8257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-15865439645.186773</v>
      </c>
      <c r="L3975" s="444">
        <f t="shared" ca="1" si="159"/>
        <v>-3823570954490.0127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-3823570954490.0127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-15931545643.708385</v>
      </c>
      <c r="L3976" s="444">
        <f t="shared" ca="1" si="159"/>
        <v>-3839502500133.7212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-3839502500133.7212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-15997927083.890505</v>
      </c>
      <c r="L3977" s="444">
        <f t="shared" ca="1" si="159"/>
        <v>-3855500427217.6118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-3855500427217.6118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-16064585113.406713</v>
      </c>
      <c r="L3978" s="444">
        <f t="shared" ca="1" si="159"/>
        <v>-3871565012331.0186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-3871565012331.0186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-16131520884.712578</v>
      </c>
      <c r="L3979" s="444">
        <f t="shared" ca="1" si="159"/>
        <v>-3887696533215.731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-3887696533215.731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-16198735555.065546</v>
      </c>
      <c r="L3980" s="444">
        <f t="shared" ca="1" si="159"/>
        <v>-3903895268770.7964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-3903895268770.7964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-16266230286.544987</v>
      </c>
      <c r="L3981" s="444">
        <f t="shared" ca="1" si="159"/>
        <v>-3920161499057.3413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-3920161499057.3413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-16334006246.072256</v>
      </c>
      <c r="L3982" s="444">
        <f t="shared" ca="1" si="159"/>
        <v>-3936495505303.4136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-3936495505303.4136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-16402064605.430887</v>
      </c>
      <c r="L3983" s="444">
        <f t="shared" ca="1" si="159"/>
        <v>-3952897569908.8442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-3952897569908.8442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-16470406541.286848</v>
      </c>
      <c r="L3984" s="444">
        <f t="shared" ca="1" si="159"/>
        <v>-3969367976450.1309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-3969367976450.1309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-16539033235.208876</v>
      </c>
      <c r="L3985" s="444">
        <f t="shared" ca="1" si="159"/>
        <v>-3985907009685.3398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-3985907009685.3398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-16607945873.688915</v>
      </c>
      <c r="L3986" s="444">
        <f t="shared" ca="1" si="159"/>
        <v>-4002514955559.0288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-4002514955559.0288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-16677145648.162619</v>
      </c>
      <c r="L3987" s="444">
        <f t="shared" ca="1" si="159"/>
        <v>-4019192101207.1914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-4019192101207.1914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-16746633755.029964</v>
      </c>
      <c r="L3988" s="444">
        <f t="shared" ca="1" si="159"/>
        <v>-4035938734962.2212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-4035938734962.2212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-16816411395.67592</v>
      </c>
      <c r="L3989" s="444">
        <f t="shared" ca="1" si="159"/>
        <v>-4052755146357.897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-4052755146357.897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-16886479776.49124</v>
      </c>
      <c r="L3990" s="444">
        <f t="shared" ca="1" si="159"/>
        <v>-4069641626134.3882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-4069641626134.3882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-16956840108.893284</v>
      </c>
      <c r="L3991" s="444">
        <f t="shared" ca="1" si="159"/>
        <v>-4086598466243.2813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-4086598466243.2813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-17027493609.347006</v>
      </c>
      <c r="L3992" s="444">
        <f t="shared" ca="1" si="159"/>
        <v>-4103625959852.6284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-4103625959852.6284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-17098441499.385952</v>
      </c>
      <c r="L3993" s="444">
        <f t="shared" ca="1" si="159"/>
        <v>-4120724401352.0142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-4120724401352.0142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-17169685005.63339</v>
      </c>
      <c r="L3994" s="444">
        <f t="shared" ca="1" si="159"/>
        <v>-4137894086357.6475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-4137894086357.6475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-17241225359.823532</v>
      </c>
      <c r="L3995" s="444">
        <f t="shared" ca="1" si="159"/>
        <v>-4155135311717.4712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-4155135311717.4712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-17313063798.822796</v>
      </c>
      <c r="L3996" s="444">
        <f t="shared" ca="1" si="159"/>
        <v>-4172448375516.2939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-4172448375516.2939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-17385201564.651226</v>
      </c>
      <c r="L3997" s="444">
        <f t="shared" ca="1" si="159"/>
        <v>-4189833577080.9453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-4189833577080.9453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-17457639904.503937</v>
      </c>
      <c r="L3998" s="444">
        <f t="shared" ca="1" si="159"/>
        <v>-4207291216985.4492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-4207291216985.4492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-17530380070.772705</v>
      </c>
      <c r="L3999" s="444">
        <f t="shared" ca="1" si="159"/>
        <v>-4224821597056.2217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-4224821597056.2217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-17603423321.067589</v>
      </c>
      <c r="L4000" s="444">
        <f t="shared" ca="1" si="159"/>
        <v>-4242425020377.2891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-4242425020377.2891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-17676770918.238705</v>
      </c>
      <c r="L4001" s="444">
        <f t="shared" ca="1" si="159"/>
        <v>-4260101791295.5278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-4260101791295.5278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-17750424130.398033</v>
      </c>
      <c r="L4002" s="444">
        <f t="shared" ca="1" si="159"/>
        <v>-4277852215425.9258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-4277852215425.9258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-17824384230.941357</v>
      </c>
      <c r="L4003" s="444">
        <f t="shared" ca="1" si="159"/>
        <v>-4295676599656.8672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-4295676599656.8672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-17898652498.570278</v>
      </c>
      <c r="L4004" s="444">
        <f t="shared" ca="1" si="159"/>
        <v>-4313575252155.4375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-4313575252155.4375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-17973230217.314323</v>
      </c>
      <c r="L4005" s="444">
        <f t="shared" ca="1" si="159"/>
        <v>-4331548482372.752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-4331548482372.752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-18048118676.553135</v>
      </c>
      <c r="L4006" s="444">
        <f t="shared" ca="1" si="159"/>
        <v>-4349596601049.3052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-4349596601049.3052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-18123319171.038773</v>
      </c>
      <c r="L4007" s="444">
        <f t="shared" ca="1" si="159"/>
        <v>-4367719920220.3438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-4367719920220.3438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-18198833000.918098</v>
      </c>
      <c r="L4008" s="444">
        <f t="shared" ca="1" si="159"/>
        <v>-4385918753221.2617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-4385918753221.2617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-18274661471.755257</v>
      </c>
      <c r="L4009" s="444">
        <f t="shared" ca="1" si="159"/>
        <v>-4404193414693.0166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-4404193414693.0166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-18350805894.554237</v>
      </c>
      <c r="L4010" s="444">
        <f t="shared" ca="1" si="159"/>
        <v>-4422544220587.5713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-4422544220587.5713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-18427267585.781548</v>
      </c>
      <c r="L4011" s="444">
        <f t="shared" ca="1" si="159"/>
        <v>-4440971488173.3525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-4440971488173.3525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-18504047867.388969</v>
      </c>
      <c r="L4012" s="444">
        <f t="shared" ca="1" si="159"/>
        <v>-4459475536040.7412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-4459475536040.7412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-18581148066.836422</v>
      </c>
      <c r="L4013" s="444">
        <f t="shared" ca="1" si="159"/>
        <v>-4478056684107.5771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-4478056684107.5771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-18658569517.114906</v>
      </c>
      <c r="L4014" s="444">
        <f t="shared" ca="1" si="159"/>
        <v>-4496715253624.6924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-4496715253624.6924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-18736313556.76955</v>
      </c>
      <c r="L4015" s="444">
        <f t="shared" ca="1" si="159"/>
        <v>-4515451567181.4619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-4515451567181.4619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-18814381529.922756</v>
      </c>
      <c r="L4016" s="444">
        <f t="shared" ca="1" si="159"/>
        <v>-4534265948711.3848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-4534265948711.3848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-18892774786.297436</v>
      </c>
      <c r="L4017" s="444">
        <f t="shared" ca="1" si="159"/>
        <v>-4553158723497.6826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-4553158723497.6826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-18971494681.240345</v>
      </c>
      <c r="L4018" s="444">
        <f t="shared" ca="1" si="159"/>
        <v>-4572130218178.9229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-4572130218178.9229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-19050542575.74551</v>
      </c>
      <c r="L4019" s="444">
        <f t="shared" ca="1" si="159"/>
        <v>-4591180760754.668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-4591180760754.668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-19129919836.477783</v>
      </c>
      <c r="L4020" s="444">
        <f t="shared" ca="1" si="159"/>
        <v>-4610310680591.1455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-4610310680591.1455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-19209627835.79644</v>
      </c>
      <c r="L4021" s="444">
        <f t="shared" ca="1" si="159"/>
        <v>-4629520308426.9424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-4629520308426.9424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-19289667951.778927</v>
      </c>
      <c r="L4022" s="444">
        <f t="shared" ca="1" si="159"/>
        <v>-4648809976378.7217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-4648809976378.7217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-19370041568.244675</v>
      </c>
      <c r="L4023" s="444">
        <f t="shared" ca="1" si="159"/>
        <v>-4668180017946.9668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-4668180017946.9668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-19450750074.77903</v>
      </c>
      <c r="L4024" s="444">
        <f t="shared" ca="1" si="159"/>
        <v>-4687630768021.7461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-4687630768021.7461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-19531794866.757275</v>
      </c>
      <c r="L4025" s="444">
        <f t="shared" ca="1" si="159"/>
        <v>-4707162562888.5029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-4707162562888.5029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-19613177345.368763</v>
      </c>
      <c r="L4026" s="444">
        <f t="shared" ca="1" si="159"/>
        <v>-4726775740233.8721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-4726775740233.8721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-19694898917.641132</v>
      </c>
      <c r="L4027" s="444">
        <f t="shared" ca="1" si="159"/>
        <v>-4746470639151.5137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-4746470639151.5137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-19776960996.464642</v>
      </c>
      <c r="L4028" s="444">
        <f t="shared" ca="1" si="159"/>
        <v>-4766247600147.9785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-4766247600147.9785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-19859365000.616577</v>
      </c>
      <c r="L4029" s="444">
        <f t="shared" ca="1" si="159"/>
        <v>-4786106965148.5947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-4786106965148.5947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-19942112354.785812</v>
      </c>
      <c r="L4030" s="444">
        <f t="shared" ca="1" si="159"/>
        <v>-4806049077503.3809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-4806049077503.3809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-20025204489.59742</v>
      </c>
      <c r="L4031" s="444">
        <f t="shared" ca="1" si="159"/>
        <v>-4826074281992.9785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-4826074281992.9785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-20108642841.637409</v>
      </c>
      <c r="L4032" s="444">
        <f t="shared" ca="1" si="159"/>
        <v>-4846182924834.6162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-4846182924834.6162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-20192428853.477566</v>
      </c>
      <c r="L4033" s="444">
        <f t="shared" ca="1" si="159"/>
        <v>-4866375353688.0938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-4866375353688.0938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-20276563973.70039</v>
      </c>
      <c r="L4034" s="444">
        <f t="shared" ca="1" si="159"/>
        <v>-4886651917661.7939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-4886651917661.7939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-20361049656.924141</v>
      </c>
      <c r="L4035" s="444">
        <f t="shared" ca="1" si="159"/>
        <v>-4907012967318.7178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-4907012967318.7178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-20445887363.827991</v>
      </c>
      <c r="L4036" s="444">
        <f t="shared" ca="1" si="159"/>
        <v>-4927458854682.5459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-4927458854682.5459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-20531078561.177273</v>
      </c>
      <c r="L4037" s="444">
        <f t="shared" ca="1" si="159"/>
        <v>-4947989933243.7236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-4947989933243.7236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-20616624721.848846</v>
      </c>
      <c r="L4038" s="444">
        <f t="shared" ca="1" si="159"/>
        <v>-4968606557965.5723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-4968606557965.5723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-20702527324.856552</v>
      </c>
      <c r="L4039" s="444">
        <f t="shared" ca="1" si="159"/>
        <v>-4989309085290.4287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-4989309085290.4287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-20788787855.376785</v>
      </c>
      <c r="L4040" s="444">
        <f t="shared" ca="1" si="159"/>
        <v>-5010097873145.8057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-5010097873145.8057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-20875407804.774189</v>
      </c>
      <c r="L4041" s="444">
        <f t="shared" ca="1" si="159"/>
        <v>-5030973280950.5801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-5030973280950.5801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-20962388670.627419</v>
      </c>
      <c r="L4042" s="444">
        <f t="shared" ca="1" si="159"/>
        <v>-5051935669621.207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-5051935669621.207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-21049731956.755028</v>
      </c>
      <c r="L4043" s="444">
        <f t="shared" ca="1" si="159"/>
        <v>-5072985401577.9619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-5072985401577.9619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-21137439173.241508</v>
      </c>
      <c r="L4044" s="444">
        <f t="shared" ca="1" si="159"/>
        <v>-5094122840751.2031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-5094122840751.2031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-21225511836.463345</v>
      </c>
      <c r="L4045" s="444">
        <f t="shared" ca="1" si="159"/>
        <v>-5115348352587.666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-5115348352587.666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-21313951469.115276</v>
      </c>
      <c r="L4046" s="444">
        <f t="shared" ca="1" si="159"/>
        <v>-5136662304056.7813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-5136662304056.7813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-21402759600.236588</v>
      </c>
      <c r="L4047" s="444">
        <f t="shared" ca="1" si="159"/>
        <v>-5158065063657.0176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-5158065063657.0176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-21491937765.237572</v>
      </c>
      <c r="L4048" s="444">
        <f t="shared" ca="1" si="159"/>
        <v>-5179557001422.2549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-5179557001422.2549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-21581487505.926064</v>
      </c>
      <c r="L4049" s="444">
        <f t="shared" ca="1" si="159"/>
        <v>-5201138488928.1807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-5201138488928.1807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-21671410370.534084</v>
      </c>
      <c r="L4050" s="444">
        <f t="shared" ca="1" si="159"/>
        <v>-5222809899298.7148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-5222809899298.7148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-21761707913.744644</v>
      </c>
      <c r="L4051" s="444">
        <f t="shared" ca="1" si="159"/>
        <v>-5244571607212.46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-5244571607212.46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-21852381696.718582</v>
      </c>
      <c r="L4052" s="444">
        <f t="shared" ca="1" si="159"/>
        <v>-5266423988909.1787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-5266423988909.1787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-21943433287.121578</v>
      </c>
      <c r="L4053" s="444">
        <f t="shared" ca="1" si="159"/>
        <v>-5288367422196.2998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-5288367422196.2998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-22034864259.151249</v>
      </c>
      <c r="L4054" s="444">
        <f t="shared" ca="1" si="159"/>
        <v>-5310402286455.4512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-5310402286455.4512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-22126676193.564381</v>
      </c>
      <c r="L4055" s="444">
        <f t="shared" ca="1" si="159"/>
        <v>-5332528962649.0156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-5332528962649.0156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-22218870677.704231</v>
      </c>
      <c r="L4056" s="444">
        <f t="shared" ca="1" si="159"/>
        <v>-5354747833326.7197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-5354747833326.7197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-22311449305.528</v>
      </c>
      <c r="L4057" s="444">
        <f t="shared" ca="1" si="159"/>
        <v>-5377059282632.248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-5377059282632.248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-22404413677.634365</v>
      </c>
      <c r="L4058" s="444">
        <f t="shared" ca="1" si="159"/>
        <v>-5399463696309.8828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-5399463696309.8828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-22497765401.29118</v>
      </c>
      <c r="L4059" s="444">
        <f t="shared" ca="1" si="159"/>
        <v>-5421961461711.1738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-5421961461711.1738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-22591506090.463223</v>
      </c>
      <c r="L4060" s="444">
        <f t="shared" ca="1" si="159"/>
        <v>-5444552967801.6367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-5444552967801.6367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-22685637365.840153</v>
      </c>
      <c r="L4061" s="444">
        <f t="shared" ca="1" si="159"/>
        <v>-5467238605167.4766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-5467238605167.4766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-22780160854.864487</v>
      </c>
      <c r="L4062" s="444">
        <f t="shared" ca="1" si="159"/>
        <v>-5490018766022.3408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-5490018766022.3408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-22875078191.759754</v>
      </c>
      <c r="L4063" s="444">
        <f t="shared" ca="1" si="159"/>
        <v>-5512893844214.1006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-5512893844214.1006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-22970391017.558754</v>
      </c>
      <c r="L4064" s="444">
        <f t="shared" ca="1" si="159"/>
        <v>-5535864235231.6592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-5535864235231.6592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-23066100980.131912</v>
      </c>
      <c r="L4065" s="444">
        <f t="shared" ca="1" si="159"/>
        <v>-5558930336211.791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-5558930336211.791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-23162209734.215797</v>
      </c>
      <c r="L4066" s="444">
        <f t="shared" ca="1" si="159"/>
        <v>-5582092545946.0068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-5582092545946.0068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-23258718941.441696</v>
      </c>
      <c r="L4067" s="444">
        <f t="shared" ca="1" si="159"/>
        <v>-5605351264887.4482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-5605351264887.4482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-23355630270.364368</v>
      </c>
      <c r="L4068" s="444">
        <f t="shared" ca="1" si="159"/>
        <v>-5628706895157.8125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-5628706895157.8125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-23452945396.490887</v>
      </c>
      <c r="L4069" s="444">
        <f t="shared" ca="1" si="159"/>
        <v>-5652159840554.3037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-5652159840554.3037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-23550666002.309597</v>
      </c>
      <c r="L4070" s="444">
        <f t="shared" ca="1" si="159"/>
        <v>-5675710506556.6133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-5675710506556.6133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-23648793777.319221</v>
      </c>
      <c r="L4071" s="444">
        <f t="shared" ca="1" si="159"/>
        <v>-5699359300333.9326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-5699359300333.9326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-23747330418.058052</v>
      </c>
      <c r="L4072" s="444">
        <f t="shared" ca="1" si="159"/>
        <v>-5723106630751.9902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-5723106630751.9902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-23846277628.133293</v>
      </c>
      <c r="L4073" s="444">
        <f t="shared" ca="1" si="159"/>
        <v>-5746952908380.123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-5746952908380.123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-23945637118.250511</v>
      </c>
      <c r="L4074" s="444">
        <f t="shared" ca="1" si="159"/>
        <v>-5770898545498.374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-5770898545498.374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-24045410606.243225</v>
      </c>
      <c r="L4075" s="444">
        <f t="shared" ca="1" si="159"/>
        <v>-5794943956104.6172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-5794943956104.6172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-24145599817.10257</v>
      </c>
      <c r="L4076" s="444">
        <f t="shared" ca="1" si="159"/>
        <v>-5819089555921.7197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-5819089555921.7197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-24246206483.007164</v>
      </c>
      <c r="L4077" s="444">
        <f t="shared" ca="1" si="159"/>
        <v>-5843335762404.7266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-5843335762404.7266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-24347232343.353027</v>
      </c>
      <c r="L4078" s="444">
        <f t="shared" ca="1" si="159"/>
        <v>-5867682994748.0801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-5867682994748.0801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-24448679144.783669</v>
      </c>
      <c r="L4079" s="444">
        <f t="shared" ca="1" si="159"/>
        <v>-5892131673892.8633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-5892131673892.8633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-24550548641.220264</v>
      </c>
      <c r="L4080" s="444">
        <f t="shared" ca="1" si="159"/>
        <v>-5916682222534.084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-5916682222534.084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-24652842593.892017</v>
      </c>
      <c r="L4081" s="444">
        <f t="shared" ca="1" si="159"/>
        <v>-5941335065127.9756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-5941335065127.9756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-24755562771.366566</v>
      </c>
      <c r="L4082" s="444">
        <f t="shared" ca="1" si="159"/>
        <v>-5966090627899.3418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-5966090627899.3418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-24858710949.580589</v>
      </c>
      <c r="L4083" s="444">
        <f t="shared" ca="1" si="159"/>
        <v>-5990949338848.9229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-5990949338848.9229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-24962288911.87051</v>
      </c>
      <c r="L4084" s="444">
        <f t="shared" ca="1" si="159"/>
        <v>-6015911627760.793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-6015911627760.793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-25066298449.003304</v>
      </c>
      <c r="L4085" s="444">
        <f t="shared" ca="1" si="159"/>
        <v>-6040977926209.7959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-6040977926209.7959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-25170741359.207481</v>
      </c>
      <c r="L4086" s="444">
        <f t="shared" ca="1" si="159"/>
        <v>-6066148667569.0029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-6066148667569.0029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-25275619448.204178</v>
      </c>
      <c r="L4087" s="444">
        <f t="shared" ca="1" si="159"/>
        <v>-6091424287017.207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-6091424287017.207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-25380934529.238361</v>
      </c>
      <c r="L4088" s="444">
        <f t="shared" ref="L4088:L4342" ca="1" si="164">I4088-J4088+K4088</f>
        <v>-6116805221546.4453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-6116805221546.4453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-25486688423.110188</v>
      </c>
      <c r="L4089" s="444">
        <f t="shared" ca="1" si="164"/>
        <v>-6142291909969.5557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-6142291909969.5557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-25592882958.206482</v>
      </c>
      <c r="L4090" s="444">
        <f t="shared" ca="1" si="164"/>
        <v>-6167884792927.7617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-6167884792927.7617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-25699519970.532341</v>
      </c>
      <c r="L4091" s="444">
        <f t="shared" ca="1" si="164"/>
        <v>-6193584312898.2939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-6193584312898.2939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-25806601303.742889</v>
      </c>
      <c r="L4092" s="444">
        <f t="shared" ca="1" si="164"/>
        <v>-6219390914202.0371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-6219390914202.0371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-25914128809.175156</v>
      </c>
      <c r="L4093" s="444">
        <f t="shared" ca="1" si="164"/>
        <v>-6245305043011.2119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-6245305043011.2119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-26022104345.880051</v>
      </c>
      <c r="L4094" s="444">
        <f t="shared" ca="1" si="164"/>
        <v>-6271327147357.0918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-6271327147357.0918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-26130529780.654549</v>
      </c>
      <c r="L4095" s="444">
        <f t="shared" ca="1" si="164"/>
        <v>-6297457677137.7461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-6297457677137.7461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-26239406988.07394</v>
      </c>
      <c r="L4096" s="444">
        <f t="shared" ca="1" si="164"/>
        <v>-6323697084125.8203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-6323697084125.8203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-26348737850.52425</v>
      </c>
      <c r="L4097" s="444">
        <f t="shared" ca="1" si="164"/>
        <v>-6350045821976.3447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-6350045821976.3447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-26458524258.234768</v>
      </c>
      <c r="L4098" s="444">
        <f t="shared" ca="1" si="164"/>
        <v>-6376504346234.5791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-6376504346234.5791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-26568768109.310745</v>
      </c>
      <c r="L4099" s="444">
        <f t="shared" ca="1" si="164"/>
        <v>-6403073114343.8896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-6403073114343.8896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-26679471309.766205</v>
      </c>
      <c r="L4100" s="444">
        <f t="shared" ca="1" si="164"/>
        <v>-6429752585653.6563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-6429752585653.6563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-26790635773.5569</v>
      </c>
      <c r="L4101" s="444">
        <f t="shared" ca="1" si="164"/>
        <v>-6456543221427.2129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-6456543221427.2129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-26902263422.613388</v>
      </c>
      <c r="L4102" s="444">
        <f t="shared" ca="1" si="164"/>
        <v>-6483445484849.8262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-6483445484849.8262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-27014356186.874275</v>
      </c>
      <c r="L4103" s="444">
        <f t="shared" ca="1" si="164"/>
        <v>-6510459841036.7002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-6510459841036.7002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-27126916004.319584</v>
      </c>
      <c r="L4104" s="444">
        <f t="shared" ca="1" si="164"/>
        <v>-6537586757041.0195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-6537586757041.0195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-27239944821.00425</v>
      </c>
      <c r="L4105" s="444">
        <f t="shared" ca="1" si="164"/>
        <v>-6564826701862.0234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-6564826701862.0234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-27353444591.091763</v>
      </c>
      <c r="L4106" s="444">
        <f t="shared" ca="1" si="164"/>
        <v>-6592180146453.1152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-6592180146453.1152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-27467417276.887981</v>
      </c>
      <c r="L4107" s="444">
        <f t="shared" ca="1" si="164"/>
        <v>-6619647563730.0029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-6619647563730.0029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-27581864848.875011</v>
      </c>
      <c r="L4108" s="444">
        <f t="shared" ca="1" si="164"/>
        <v>-6647229428578.8779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-6647229428578.8779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-27696789285.745323</v>
      </c>
      <c r="L4109" s="444">
        <f t="shared" ca="1" si="164"/>
        <v>-6674926217864.623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-6674926217864.623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-27812192574.435928</v>
      </c>
      <c r="L4110" s="444">
        <f t="shared" ca="1" si="164"/>
        <v>-6702738410439.0586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-6702738410439.0586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-27928076710.162743</v>
      </c>
      <c r="L4111" s="444">
        <f t="shared" ca="1" si="164"/>
        <v>-6730666487149.2217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-6730666487149.2217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-28044443696.45509</v>
      </c>
      <c r="L4112" s="444">
        <f t="shared" ca="1" si="164"/>
        <v>-6758710930845.6768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-6758710930845.6768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-28161295545.190319</v>
      </c>
      <c r="L4113" s="444">
        <f t="shared" ca="1" si="164"/>
        <v>-6786872226390.8672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-6786872226390.8672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-28278634276.628613</v>
      </c>
      <c r="L4114" s="444">
        <f t="shared" ca="1" si="164"/>
        <v>-6815150860667.4961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-6815150860667.4961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-28396461919.447899</v>
      </c>
      <c r="L4115" s="444">
        <f t="shared" ca="1" si="164"/>
        <v>-6843547322586.9443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-6843547322586.9443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-28514780510.778934</v>
      </c>
      <c r="L4116" s="444">
        <f t="shared" ca="1" si="164"/>
        <v>-6872062103097.7236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-6872062103097.7236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-28633592096.240513</v>
      </c>
      <c r="L4117" s="444">
        <f t="shared" ca="1" si="164"/>
        <v>-6900695695193.9639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-6900695695193.9639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-28752898729.974854</v>
      </c>
      <c r="L4118" s="444">
        <f t="shared" ca="1" si="164"/>
        <v>-6929448593923.9385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-6929448593923.9385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-28872702474.683075</v>
      </c>
      <c r="L4119" s="444">
        <f t="shared" ca="1" si="164"/>
        <v>-6958321296398.6211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-6958321296398.6211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-28993005401.660919</v>
      </c>
      <c r="L4120" s="444">
        <f t="shared" ca="1" si="164"/>
        <v>-6987314301800.2822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-6987314301800.2822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-29113809590.834507</v>
      </c>
      <c r="L4121" s="444">
        <f t="shared" ca="1" si="164"/>
        <v>-7016428111391.1172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-7016428111391.1172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-29235117130.796322</v>
      </c>
      <c r="L4122" s="444">
        <f t="shared" ca="1" si="164"/>
        <v>-7045663228521.9131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-7045663228521.9131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-29356930118.841309</v>
      </c>
      <c r="L4123" s="444">
        <f t="shared" ca="1" si="164"/>
        <v>-7075020158640.7539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-7075020158640.7539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-29479250661.003139</v>
      </c>
      <c r="L4124" s="444">
        <f t="shared" ca="1" si="164"/>
        <v>-7104499409301.7568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-7104499409301.7568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-29602080872.090652</v>
      </c>
      <c r="L4125" s="444">
        <f t="shared" ca="1" si="164"/>
        <v>-7134101490173.8477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-7134101490173.8477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-29725422875.724365</v>
      </c>
      <c r="L4126" s="444">
        <f t="shared" ca="1" si="164"/>
        <v>-7163826913049.5723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-7163826913049.5723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-29849278804.373222</v>
      </c>
      <c r="L4127" s="444">
        <f t="shared" ca="1" si="164"/>
        <v>-7193676191853.9453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-7193676191853.9453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-29973650799.391434</v>
      </c>
      <c r="L4128" s="444">
        <f t="shared" ca="1" si="164"/>
        <v>-7223649842653.3369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-7223649842653.3369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-30098541011.055569</v>
      </c>
      <c r="L4129" s="444">
        <f t="shared" ca="1" si="164"/>
        <v>-7253748383664.3926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-7253748383664.3926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-30223951598.601635</v>
      </c>
      <c r="L4130" s="444">
        <f t="shared" ca="1" si="164"/>
        <v>-7283972335262.9941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-7283972335262.9941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-30349884730.262474</v>
      </c>
      <c r="L4131" s="444">
        <f t="shared" ca="1" si="164"/>
        <v>-7314322219993.2568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-7314322219993.2568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-30476342583.305241</v>
      </c>
      <c r="L4132" s="444">
        <f t="shared" ca="1" si="164"/>
        <v>-7344798562576.5625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-7344798562576.5625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-30603327344.069016</v>
      </c>
      <c r="L4133" s="444">
        <f t="shared" ca="1" si="164"/>
        <v>-7375401889920.6318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-7375401889920.6318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-30730841208.002632</v>
      </c>
      <c r="L4134" s="444">
        <f t="shared" ca="1" si="164"/>
        <v>-7406132731128.6348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-7406132731128.6348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-30858886379.702648</v>
      </c>
      <c r="L4135" s="444">
        <f t="shared" ca="1" si="164"/>
        <v>-7436991617508.3379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-7436991617508.3379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-30987465072.951408</v>
      </c>
      <c r="L4136" s="444">
        <f t="shared" ca="1" si="164"/>
        <v>-7467979082581.2891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-7467979082581.2891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-31116579510.755367</v>
      </c>
      <c r="L4137" s="444">
        <f t="shared" ca="1" si="164"/>
        <v>-7499095662092.0439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-7499095662092.0439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-31246231925.383511</v>
      </c>
      <c r="L4138" s="444">
        <f t="shared" ca="1" si="164"/>
        <v>-7530341894017.4277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-7530341894017.4277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-31376424558.405949</v>
      </c>
      <c r="L4139" s="444">
        <f t="shared" ca="1" si="164"/>
        <v>-7561718318575.834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-7561718318575.834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-31507159660.732639</v>
      </c>
      <c r="L4140" s="444">
        <f t="shared" ca="1" si="164"/>
        <v>-7593225478236.5664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-7593225478236.5664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-31638439492.652359</v>
      </c>
      <c r="L4141" s="444">
        <f t="shared" ca="1" si="164"/>
        <v>-7624863917729.2188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-7624863917729.2188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-31770266323.87175</v>
      </c>
      <c r="L4142" s="444">
        <f t="shared" ca="1" si="164"/>
        <v>-7656634184053.0908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-7656634184053.0908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-31902642433.554546</v>
      </c>
      <c r="L4143" s="444">
        <f t="shared" ca="1" si="164"/>
        <v>-7688536826486.6455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-7688536826486.6455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-32035570110.361023</v>
      </c>
      <c r="L4144" s="444">
        <f t="shared" ca="1" si="164"/>
        <v>-7720572396597.0068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-7720572396597.0068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-32169051652.48753</v>
      </c>
      <c r="L4145" s="444">
        <f t="shared" ca="1" si="164"/>
        <v>-7752741448249.4941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-7752741448249.4941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-32303089367.70623</v>
      </c>
      <c r="L4146" s="444">
        <f t="shared" ca="1" si="164"/>
        <v>-7785044537617.2002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-7785044537617.2002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-32437685573.404995</v>
      </c>
      <c r="L4147" s="444">
        <f t="shared" ca="1" si="164"/>
        <v>-7817482223190.6055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-7817482223190.6055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-32572842596.627525</v>
      </c>
      <c r="L4148" s="444">
        <f t="shared" ca="1" si="164"/>
        <v>-7850055065787.2334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-7850055065787.2334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-32708562774.113468</v>
      </c>
      <c r="L4149" s="444">
        <f t="shared" ca="1" si="164"/>
        <v>-7882763628561.3467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-7882763628561.3467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-32844848452.33894</v>
      </c>
      <c r="L4150" s="444">
        <f t="shared" ca="1" si="164"/>
        <v>-7915608477013.6855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-7915608477013.6855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-32981701987.557022</v>
      </c>
      <c r="L4151" s="444">
        <f t="shared" ca="1" si="164"/>
        <v>-7948590179001.2422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-7948590179001.2422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-33119125745.838509</v>
      </c>
      <c r="L4152" s="444">
        <f t="shared" ca="1" si="164"/>
        <v>-7981709304747.0811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-7981709304747.0811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-33257122103.112839</v>
      </c>
      <c r="L4153" s="444">
        <f t="shared" ca="1" si="164"/>
        <v>-8014966426850.1943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-8014966426850.1943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-33395693445.209148</v>
      </c>
      <c r="L4154" s="444">
        <f t="shared" ca="1" si="164"/>
        <v>-8048362120295.4033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-8048362120295.4033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-33534842167.897518</v>
      </c>
      <c r="L4155" s="444">
        <f t="shared" ca="1" si="164"/>
        <v>-8081896962463.3008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-8081896962463.3008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-33674570676.93042</v>
      </c>
      <c r="L4156" s="444">
        <f t="shared" ca="1" si="164"/>
        <v>-8115571533140.2314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-8115571533140.2314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-33814881388.084301</v>
      </c>
      <c r="L4157" s="444">
        <f t="shared" ca="1" si="164"/>
        <v>-8149386414528.3154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-8149386414528.3154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-33955776727.201313</v>
      </c>
      <c r="L4158" s="444">
        <f t="shared" ca="1" si="164"/>
        <v>-8183342191255.5166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-8183342191255.5166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-34097259130.231319</v>
      </c>
      <c r="L4159" s="444">
        <f t="shared" ca="1" si="164"/>
        <v>-8217439450385.748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-8217439450385.748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-34239331043.273949</v>
      </c>
      <c r="L4160" s="444">
        <f t="shared" ca="1" si="164"/>
        <v>-8251678781429.0225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-8251678781429.0225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-34381994922.620926</v>
      </c>
      <c r="L4161" s="444">
        <f t="shared" ca="1" si="164"/>
        <v>-8286060776351.6436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-8286060776351.6436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-34525253234.798508</v>
      </c>
      <c r="L4162" s="444">
        <f t="shared" ca="1" si="164"/>
        <v>-8320586029586.4424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-8320586029586.4424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-34669108456.610184</v>
      </c>
      <c r="L4163" s="444">
        <f t="shared" ca="1" si="164"/>
        <v>-8355255138043.0527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-8355255138043.0527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-34813563075.179382</v>
      </c>
      <c r="L4164" s="444">
        <f t="shared" ca="1" si="164"/>
        <v>-8390068701118.2324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-8390068701118.2324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-34958619587.992638</v>
      </c>
      <c r="L4165" s="444">
        <f t="shared" ca="1" si="164"/>
        <v>-8425027320706.2246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-8425027320706.2246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-35104280502.942596</v>
      </c>
      <c r="L4166" s="444">
        <f t="shared" ca="1" si="164"/>
        <v>-8460131601209.167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-8460131601209.167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-35250548338.371521</v>
      </c>
      <c r="L4167" s="444">
        <f t="shared" ca="1" si="164"/>
        <v>-8495382149547.5381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-8495382149547.5381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-35397425623.114738</v>
      </c>
      <c r="L4168" s="444">
        <f t="shared" ca="1" si="164"/>
        <v>-8530779575170.6523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-8530779575170.6523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-35544914896.544388</v>
      </c>
      <c r="L4169" s="444">
        <f t="shared" ca="1" si="164"/>
        <v>-8566324490067.1963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-8566324490067.1963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-35693018708.613319</v>
      </c>
      <c r="L4170" s="444">
        <f t="shared" ca="1" si="164"/>
        <v>-8602017508775.8096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-8602017508775.8096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-35841739619.899208</v>
      </c>
      <c r="L4171" s="444">
        <f t="shared" ca="1" si="164"/>
        <v>-8637859248395.709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-8637859248395.709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-35991080201.648788</v>
      </c>
      <c r="L4172" s="444">
        <f t="shared" ca="1" si="164"/>
        <v>-8673850328597.3574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-8673850328597.3574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-36141043035.822319</v>
      </c>
      <c r="L4173" s="444">
        <f t="shared" ca="1" si="164"/>
        <v>-8709991371633.1797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-8709991371633.1797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-36291630715.138245</v>
      </c>
      <c r="L4174" s="444">
        <f t="shared" ca="1" si="164"/>
        <v>-8746283002348.3184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-8746283002348.3184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-36442845843.117996</v>
      </c>
      <c r="L4175" s="444">
        <f t="shared" ca="1" si="164"/>
        <v>-8782725848191.4365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-8782725848191.4365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-36594691034.130981</v>
      </c>
      <c r="L4176" s="444">
        <f t="shared" ca="1" si="164"/>
        <v>-8819320539225.5684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-8819320539225.5684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-36747168913.439865</v>
      </c>
      <c r="L4177" s="444">
        <f t="shared" ca="1" si="164"/>
        <v>-8856067708139.0078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-8856067708139.0078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-36900282117.245865</v>
      </c>
      <c r="L4178" s="444">
        <f t="shared" ca="1" si="164"/>
        <v>-8892967990256.2539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-8892967990256.2539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-37054033292.73439</v>
      </c>
      <c r="L4179" s="444">
        <f t="shared" ca="1" si="164"/>
        <v>-8930022023548.9883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-8930022023548.9883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-37208425098.120781</v>
      </c>
      <c r="L4180" s="444">
        <f t="shared" ca="1" si="164"/>
        <v>-8967230448647.1094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-8967230448647.1094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-37363460202.696289</v>
      </c>
      <c r="L4181" s="444">
        <f t="shared" ca="1" si="164"/>
        <v>-9004593908849.8047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-9004593908849.8047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-37519141286.874184</v>
      </c>
      <c r="L4182" s="444">
        <f t="shared" ca="1" si="164"/>
        <v>-9042113050136.6797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-9042113050136.6797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-37675471042.236168</v>
      </c>
      <c r="L4183" s="444">
        <f t="shared" ca="1" si="164"/>
        <v>-9079788521178.916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-9079788521178.916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-37832452171.578819</v>
      </c>
      <c r="L4184" s="444">
        <f t="shared" ca="1" si="164"/>
        <v>-9117620973350.4941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-9117620973350.4941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-37990087388.960388</v>
      </c>
      <c r="L4185" s="444">
        <f t="shared" ca="1" si="164"/>
        <v>-9155611060739.4551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-9155611060739.4551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-38148379419.747726</v>
      </c>
      <c r="L4186" s="444">
        <f t="shared" ca="1" si="164"/>
        <v>-9193759440159.2031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-9193759440159.2031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-38307331000.663345</v>
      </c>
      <c r="L4187" s="444">
        <f t="shared" ca="1" si="164"/>
        <v>-9232066771159.8672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-9232066771159.8672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-38466944879.832779</v>
      </c>
      <c r="L4188" s="444">
        <f t="shared" ca="1" si="164"/>
        <v>-9270533716039.6992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-9270533716039.6992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-38627223816.832077</v>
      </c>
      <c r="L4189" s="444">
        <f t="shared" ca="1" si="164"/>
        <v>-9309160939856.5313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-9309160939856.5313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-38788170582.73555</v>
      </c>
      <c r="L4190" s="444">
        <f t="shared" ca="1" si="164"/>
        <v>-9347949110439.2676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-9347949110439.2676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-38949787960.163612</v>
      </c>
      <c r="L4191" s="444">
        <f t="shared" ca="1" si="164"/>
        <v>-9386898898399.4316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-9386898898399.4316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-39112078743.330963</v>
      </c>
      <c r="L4192" s="444">
        <f t="shared" ca="1" si="164"/>
        <v>-9426010977142.7617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-9426010977142.7617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-39275045738.094841</v>
      </c>
      <c r="L4193" s="444">
        <f t="shared" ca="1" si="164"/>
        <v>-9465286022880.8574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-9465286022880.8574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-39438691762.003571</v>
      </c>
      <c r="L4194" s="444">
        <f t="shared" ca="1" si="164"/>
        <v>-9504724714642.8613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-9504724714642.8613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-39603019644.345253</v>
      </c>
      <c r="L4195" s="444">
        <f t="shared" ca="1" si="164"/>
        <v>-9544327734287.207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-9544327734287.207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-39768032226.196693</v>
      </c>
      <c r="L4196" s="444">
        <f t="shared" ca="1" si="164"/>
        <v>-9584095766513.4043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-9584095766513.4043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-39933732360.472519</v>
      </c>
      <c r="L4197" s="444">
        <f t="shared" ca="1" si="164"/>
        <v>-9624029498873.877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-9624029498873.877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-40100122911.974487</v>
      </c>
      <c r="L4198" s="444">
        <f t="shared" ca="1" si="164"/>
        <v>-9664129621785.8516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-9664129621785.8516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-40267206757.441048</v>
      </c>
      <c r="L4199" s="444">
        <f t="shared" ca="1" si="164"/>
        <v>-9704396828543.293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-9704396828543.293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-40434986785.597054</v>
      </c>
      <c r="L4200" s="444">
        <f t="shared" ca="1" si="164"/>
        <v>-9744831815328.8906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-9744831815328.8906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-40603465897.203712</v>
      </c>
      <c r="L4201" s="444">
        <f t="shared" ca="1" si="164"/>
        <v>-9785435281226.0938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-9785435281226.0938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-40772647005.108727</v>
      </c>
      <c r="L4202" s="444">
        <f t="shared" ca="1" si="164"/>
        <v>-9826207928231.2031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-9826207928231.2031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-40942533034.296677</v>
      </c>
      <c r="L4203" s="444">
        <f t="shared" ca="1" si="164"/>
        <v>-9867150461265.5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-9867150461265.5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-41113126921.939583</v>
      </c>
      <c r="L4204" s="444">
        <f t="shared" ca="1" si="164"/>
        <v>-9908263588187.4395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-9908263588187.4395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-41284431617.447662</v>
      </c>
      <c r="L4205" s="444">
        <f t="shared" ca="1" si="164"/>
        <v>-9949548019804.8867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-9949548019804.8867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-41456450082.520363</v>
      </c>
      <c r="L4206" s="444">
        <f t="shared" ca="1" si="164"/>
        <v>-9991004469887.4063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-9991004469887.4063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-41629185291.197525</v>
      </c>
      <c r="L4207" s="444">
        <f t="shared" ca="1" si="164"/>
        <v>-10032633655178.604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-10032633655178.604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-41802640229.910851</v>
      </c>
      <c r="L4208" s="444">
        <f t="shared" ca="1" si="164"/>
        <v>-10074436295408.514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-10074436295408.514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-41976817897.535477</v>
      </c>
      <c r="L4209" s="444">
        <f t="shared" ca="1" si="164"/>
        <v>-10116413113306.049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-10116413113306.049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-42151721305.441872</v>
      </c>
      <c r="L4210" s="444">
        <f t="shared" ca="1" si="164"/>
        <v>-10158564834611.49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-10158564834611.49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-42327353477.547874</v>
      </c>
      <c r="L4211" s="444">
        <f t="shared" ca="1" si="164"/>
        <v>-10200892188089.039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-10200892188089.039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-42503717450.370995</v>
      </c>
      <c r="L4212" s="444">
        <f t="shared" ca="1" si="164"/>
        <v>-10243395905539.41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-10243395905539.41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-42680816273.080872</v>
      </c>
      <c r="L4213" s="444">
        <f t="shared" ca="1" si="164"/>
        <v>-10286076721812.49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-10286076721812.49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-42858653007.55204</v>
      </c>
      <c r="L4214" s="444">
        <f t="shared" ca="1" si="164"/>
        <v>-10328935374820.043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-10328935374820.043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-43037230728.416847</v>
      </c>
      <c r="L4215" s="444">
        <f t="shared" ca="1" si="164"/>
        <v>-10371972605548.459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-10371972605548.459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-43216552523.118576</v>
      </c>
      <c r="L4216" s="444">
        <f t="shared" ca="1" si="164"/>
        <v>-10415189158071.578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-10415189158071.578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-43396621491.964905</v>
      </c>
      <c r="L4217" s="444">
        <f t="shared" ca="1" si="164"/>
        <v>-10458585779563.543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-10458585779563.543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-43577440748.181427</v>
      </c>
      <c r="L4218" s="444">
        <f t="shared" ca="1" si="164"/>
        <v>-10502163220311.725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-10502163220311.725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-43759013417.965515</v>
      </c>
      <c r="L4219" s="444">
        <f t="shared" ca="1" si="164"/>
        <v>-10545922233729.689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-10545922233729.689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-43941342640.540375</v>
      </c>
      <c r="L4220" s="444">
        <f t="shared" ca="1" si="164"/>
        <v>-10589863576370.23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-10589863576370.23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-44124431568.20929</v>
      </c>
      <c r="L4221" s="444">
        <f t="shared" ca="1" si="164"/>
        <v>-10633988007938.439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-10633988007938.439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-44308283366.410164</v>
      </c>
      <c r="L4222" s="444">
        <f t="shared" ca="1" si="164"/>
        <v>-10678296291304.85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-10678296291304.85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-44492901213.770203</v>
      </c>
      <c r="L4223" s="444">
        <f t="shared" ca="1" si="164"/>
        <v>-10722789192518.619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-10722789192518.619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-44678288302.160912</v>
      </c>
      <c r="L4224" s="444">
        <f t="shared" ca="1" si="164"/>
        <v>-10767467480820.779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-10767467480820.779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-44864447836.75325</v>
      </c>
      <c r="L4225" s="444">
        <f t="shared" ca="1" si="164"/>
        <v>-10812331928657.533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-10812331928657.533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-45051383036.073051</v>
      </c>
      <c r="L4226" s="444">
        <f t="shared" ca="1" si="164"/>
        <v>-10857383311693.605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-10857383311693.605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-45239097132.056686</v>
      </c>
      <c r="L4227" s="444">
        <f t="shared" ca="1" si="164"/>
        <v>-10902622408825.662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-10902622408825.662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-45427593370.106926</v>
      </c>
      <c r="L4228" s="444">
        <f t="shared" ca="1" si="164"/>
        <v>-10948050002195.77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-10948050002195.77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-45616875009.14904</v>
      </c>
      <c r="L4229" s="444">
        <f t="shared" ca="1" si="164"/>
        <v>-10993666877204.918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-10993666877204.918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-45806945321.687157</v>
      </c>
      <c r="L4230" s="444">
        <f t="shared" ca="1" si="164"/>
        <v>-11039473822526.605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-11039473822526.605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-45997807593.860855</v>
      </c>
      <c r="L4231" s="444">
        <f t="shared" ca="1" si="164"/>
        <v>-11085471630120.467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-11085471630120.467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-46189465125.501945</v>
      </c>
      <c r="L4232" s="444">
        <f t="shared" ca="1" si="164"/>
        <v>-11131661095245.969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-11131661095245.969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-46381921230.191536</v>
      </c>
      <c r="L4233" s="444">
        <f t="shared" ca="1" si="164"/>
        <v>-11178043016476.16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-11178043016476.16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-46575179235.317337</v>
      </c>
      <c r="L4234" s="444">
        <f t="shared" ca="1" si="164"/>
        <v>-11224618195711.477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-11224618195711.477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-46769242482.131149</v>
      </c>
      <c r="L4235" s="444">
        <f t="shared" ca="1" si="164"/>
        <v>-11271387438193.607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-11271387438193.607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-46964114325.806694</v>
      </c>
      <c r="L4236" s="444">
        <f t="shared" ca="1" si="164"/>
        <v>-11318351552519.414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-11318351552519.414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-47159798135.497559</v>
      </c>
      <c r="L4237" s="444">
        <f t="shared" ca="1" si="164"/>
        <v>-11365511350654.912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-11365511350654.912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-47356297294.39547</v>
      </c>
      <c r="L4238" s="444">
        <f t="shared" ca="1" si="164"/>
        <v>-11412867647949.307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-11412867647949.307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-47553615199.78878</v>
      </c>
      <c r="L4239" s="444">
        <f t="shared" ca="1" si="164"/>
        <v>-11460421263149.096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-11460421263149.096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-47751755263.121231</v>
      </c>
      <c r="L4240" s="444">
        <f t="shared" ca="1" si="164"/>
        <v>-11508173018412.217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-11508173018412.217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-47950720910.050903</v>
      </c>
      <c r="L4241" s="444">
        <f t="shared" ca="1" si="164"/>
        <v>-11556123739322.268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-11556123739322.268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-48150515580.509445</v>
      </c>
      <c r="L4242" s="444">
        <f t="shared" ca="1" si="164"/>
        <v>-11604274254902.777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-11604274254902.777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-48351142728.761574</v>
      </c>
      <c r="L4243" s="444">
        <f t="shared" ca="1" si="164"/>
        <v>-11652625397631.539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-11652625397631.539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-48552605823.464745</v>
      </c>
      <c r="L4244" s="444">
        <f t="shared" ca="1" si="164"/>
        <v>-11701178003455.004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-11701178003455.004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-48754908347.729179</v>
      </c>
      <c r="L4245" s="444">
        <f t="shared" ca="1" si="164"/>
        <v>-11749932911802.732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-11749932911802.732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-48958053799.178055</v>
      </c>
      <c r="L4246" s="444">
        <f t="shared" ca="1" si="164"/>
        <v>-11798890965601.91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-11798890965601.91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-49162045690.007957</v>
      </c>
      <c r="L4247" s="444">
        <f t="shared" ca="1" si="164"/>
        <v>-11848053011291.918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-11848053011291.918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-49366887547.04966</v>
      </c>
      <c r="L4248" s="444">
        <f t="shared" ca="1" si="164"/>
        <v>-11897419898838.967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-11897419898838.967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-49572582911.829025</v>
      </c>
      <c r="L4249" s="444">
        <f t="shared" ca="1" si="164"/>
        <v>-11946992481750.795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-11946992481750.795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-49779135340.628311</v>
      </c>
      <c r="L4250" s="444">
        <f t="shared" ca="1" si="164"/>
        <v>-11996771617091.424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-11996771617091.424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-49986548404.5476</v>
      </c>
      <c r="L4251" s="444">
        <f t="shared" ca="1" si="164"/>
        <v>-12046758165495.971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-12046758165495.971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-50194825689.566544</v>
      </c>
      <c r="L4252" s="444">
        <f t="shared" ca="1" si="164"/>
        <v>-12096952991185.537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-12096952991185.537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-50403970796.606407</v>
      </c>
      <c r="L4253" s="444">
        <f t="shared" ca="1" si="164"/>
        <v>-12147356961982.143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-12147356961982.143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-50613987341.592262</v>
      </c>
      <c r="L4254" s="444">
        <f t="shared" ca="1" si="164"/>
        <v>-12197970949323.734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-12197970949323.734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-50824878955.515556</v>
      </c>
      <c r="L4255" s="444">
        <f t="shared" ca="1" si="164"/>
        <v>-12248795828279.25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-12248795828279.25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-51036649284.496872</v>
      </c>
      <c r="L4256" s="444">
        <f t="shared" ca="1" si="164"/>
        <v>-12299832477563.746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-12299832477563.746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-51249301989.848938</v>
      </c>
      <c r="L4257" s="444">
        <f t="shared" ca="1" si="164"/>
        <v>-12351081779553.596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-12351081779553.596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-51462840748.139984</v>
      </c>
      <c r="L4258" s="444">
        <f t="shared" ca="1" si="164"/>
        <v>-12402544620301.736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-12402544620301.736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-51677269251.257233</v>
      </c>
      <c r="L4259" s="444">
        <f t="shared" ca="1" si="164"/>
        <v>-12454221889552.994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-12454221889552.994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-51892591206.47081</v>
      </c>
      <c r="L4260" s="444">
        <f t="shared" ca="1" si="164"/>
        <v>-12506114480759.465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-12506114480759.465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-52108810336.497772</v>
      </c>
      <c r="L4261" s="444">
        <f t="shared" ca="1" si="164"/>
        <v>-12558223291095.963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-12558223291095.963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-52325930379.566513</v>
      </c>
      <c r="L4262" s="444">
        <f t="shared" ca="1" si="164"/>
        <v>-12610549221475.529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-12610549221475.529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-52543955089.481369</v>
      </c>
      <c r="L4263" s="444">
        <f t="shared" ca="1" si="164"/>
        <v>-12663093176565.01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-12663093176565.01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-52762888235.687538</v>
      </c>
      <c r="L4264" s="444">
        <f t="shared" ca="1" si="164"/>
        <v>-12715856064800.697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-12715856064800.697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-52982733603.336235</v>
      </c>
      <c r="L4265" s="444">
        <f t="shared" ca="1" si="164"/>
        <v>-12768838798404.033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-12768838798404.033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-53203494993.350136</v>
      </c>
      <c r="L4266" s="444">
        <f t="shared" ca="1" si="164"/>
        <v>-12822042293397.383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-12822042293397.383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-53425176222.489098</v>
      </c>
      <c r="L4267" s="444">
        <f t="shared" ca="1" si="164"/>
        <v>-12875467469619.871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-12875467469619.871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-53647781123.41613</v>
      </c>
      <c r="L4268" s="444">
        <f t="shared" ca="1" si="164"/>
        <v>-12929115250743.287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-12929115250743.287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-53871313544.763695</v>
      </c>
      <c r="L4269" s="444">
        <f t="shared" ca="1" si="164"/>
        <v>-12982986564288.051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-12982986564288.051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-54095777351.200211</v>
      </c>
      <c r="L4270" s="444">
        <f t="shared" ca="1" si="164"/>
        <v>-13037082341639.252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-13037082341639.252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-54321176423.49688</v>
      </c>
      <c r="L4271" s="444">
        <f t="shared" ca="1" si="164"/>
        <v>-13091403518062.748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-13091403518062.748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-54547514658.59478</v>
      </c>
      <c r="L4272" s="444">
        <f t="shared" ca="1" si="164"/>
        <v>-13145951032721.344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-13145951032721.344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-54774795969.672264</v>
      </c>
      <c r="L4273" s="444">
        <f t="shared" ca="1" si="164"/>
        <v>-13200725828691.016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-13200725828691.016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-55003024286.212563</v>
      </c>
      <c r="L4274" s="444">
        <f t="shared" ca="1" si="164"/>
        <v>-13255728852977.229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-13255728852977.229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-55232203554.071785</v>
      </c>
      <c r="L4275" s="444">
        <f t="shared" ca="1" si="164"/>
        <v>-13310961056531.301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-13310961056531.301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-55462337735.547089</v>
      </c>
      <c r="L4276" s="444">
        <f t="shared" ca="1" si="164"/>
        <v>-13366423394266.848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-13366423394266.848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-55693430809.445198</v>
      </c>
      <c r="L4277" s="444">
        <f t="shared" ca="1" si="164"/>
        <v>-13422116825076.293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-13422116825076.293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-55925486771.151222</v>
      </c>
      <c r="L4278" s="444">
        <f t="shared" ca="1" si="164"/>
        <v>-13478042311847.443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-13478042311847.443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-56158509632.697678</v>
      </c>
      <c r="L4279" s="444">
        <f t="shared" ca="1" si="164"/>
        <v>-13534200821480.141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-13534200821480.141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-56392503422.833916</v>
      </c>
      <c r="L4280" s="444">
        <f t="shared" ca="1" si="164"/>
        <v>-13590593324902.975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-13590593324902.975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-56627472187.095726</v>
      </c>
      <c r="L4281" s="444">
        <f t="shared" ca="1" si="164"/>
        <v>-13647220797090.07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-13647220797090.07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-56863419987.87529</v>
      </c>
      <c r="L4282" s="444">
        <f t="shared" ca="1" si="164"/>
        <v>-13704084217077.945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-13704084217077.945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-57100350904.49144</v>
      </c>
      <c r="L4283" s="444">
        <f t="shared" ca="1" si="164"/>
        <v>-13761184567982.438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-13761184567982.438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-57338269033.260155</v>
      </c>
      <c r="L4284" s="444">
        <f t="shared" ca="1" si="164"/>
        <v>-13818522837015.697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-13818522837015.697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-57577178487.565414</v>
      </c>
      <c r="L4285" s="444">
        <f t="shared" ca="1" si="164"/>
        <v>-13876100015503.262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-13876100015503.262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-57817083397.93026</v>
      </c>
      <c r="L4286" s="444">
        <f t="shared" ca="1" si="164"/>
        <v>-13933917098901.191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-13933917098901.191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-58057987912.088295</v>
      </c>
      <c r="L4287" s="444">
        <f t="shared" ca="1" si="164"/>
        <v>-13991975086813.279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-13991975086813.279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-58299896195.055328</v>
      </c>
      <c r="L4288" s="444">
        <f t="shared" ca="1" si="164"/>
        <v>-14050274983008.334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-14050274983008.334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-58542812429.201385</v>
      </c>
      <c r="L4289" s="444">
        <f t="shared" ca="1" si="164"/>
        <v>-14108817795437.535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-14108817795437.535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-58786740814.323059</v>
      </c>
      <c r="L4290" s="444">
        <f t="shared" ca="1" si="164"/>
        <v>-14167604536251.857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-14167604536251.857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-59031685567.716072</v>
      </c>
      <c r="L4291" s="444">
        <f t="shared" ca="1" si="164"/>
        <v>-14226636221819.574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-14226636221819.574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-59277650924.248215</v>
      </c>
      <c r="L4292" s="444">
        <f t="shared" ca="1" si="164"/>
        <v>-14285913872743.822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-14285913872743.822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-59524641136.432587</v>
      </c>
      <c r="L4293" s="444">
        <f t="shared" ca="1" si="164"/>
        <v>-14345438513880.254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-14345438513880.254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-59772660474.501068</v>
      </c>
      <c r="L4294" s="444">
        <f t="shared" ca="1" si="164"/>
        <v>-14405211174354.756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-14405211174354.756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-60021713226.478149</v>
      </c>
      <c r="L4295" s="444">
        <f t="shared" ca="1" si="164"/>
        <v>-14465232887581.234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-14465232887581.234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-60271803698.255142</v>
      </c>
      <c r="L4296" s="444">
        <f t="shared" ca="1" si="164"/>
        <v>-14525504691279.49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-14525504691279.49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-60522936213.664543</v>
      </c>
      <c r="L4297" s="444">
        <f t="shared" ca="1" si="164"/>
        <v>-14586027627493.154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-14586027627493.154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-60775115114.55481</v>
      </c>
      <c r="L4298" s="444">
        <f t="shared" ca="1" si="164"/>
        <v>-14646802742607.709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-14646802742607.709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-61028344760.865456</v>
      </c>
      <c r="L4299" s="444">
        <f t="shared" ca="1" si="164"/>
        <v>-14707831087368.574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-14707831087368.574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-61282629530.702393</v>
      </c>
      <c r="L4300" s="444">
        <f t="shared" ca="1" si="164"/>
        <v>-14769113716899.277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-14769113716899.277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-61537973820.413658</v>
      </c>
      <c r="L4301" s="444">
        <f t="shared" ca="1" si="164"/>
        <v>-14830651690719.691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-14830651690719.691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-61794382044.665382</v>
      </c>
      <c r="L4302" s="444">
        <f t="shared" ca="1" si="164"/>
        <v>-14892446072764.357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-14892446072764.357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-62051858636.518166</v>
      </c>
      <c r="L4303" s="444">
        <f t="shared" ca="1" si="164"/>
        <v>-14954497931400.875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-14954497931400.875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-62310408047.503647</v>
      </c>
      <c r="L4304" s="444">
        <f t="shared" ca="1" si="164"/>
        <v>-15016808339448.379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-15016808339448.379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-62570034747.701576</v>
      </c>
      <c r="L4305" s="444">
        <f t="shared" ca="1" si="164"/>
        <v>-15079378374196.08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-15079378374196.08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-62830743225.817009</v>
      </c>
      <c r="L4306" s="444">
        <f t="shared" ca="1" si="164"/>
        <v>-15142209117421.896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-15142209117421.896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-63092537989.257904</v>
      </c>
      <c r="L4307" s="444">
        <f t="shared" ca="1" si="164"/>
        <v>-15205301655411.154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-15205301655411.154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-63355423564.213135</v>
      </c>
      <c r="L4308" s="444">
        <f t="shared" ca="1" si="164"/>
        <v>-15268657078975.367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-15268657078975.367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-63619404495.73069</v>
      </c>
      <c r="L4309" s="444">
        <f t="shared" ca="1" si="164"/>
        <v>-15332276483471.098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-15332276483471.098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-63884485347.796242</v>
      </c>
      <c r="L4310" s="444">
        <f t="shared" ca="1" si="164"/>
        <v>-15396160968818.895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-15396160968818.895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-64150670703.412056</v>
      </c>
      <c r="L4311" s="444">
        <f t="shared" ca="1" si="164"/>
        <v>-15460311639522.307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-15460311639522.307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-64417965164.676277</v>
      </c>
      <c r="L4312" s="444">
        <f t="shared" ca="1" si="164"/>
        <v>-15524729604686.982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-15524729604686.982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-64686373352.862434</v>
      </c>
      <c r="L4313" s="444">
        <f t="shared" ca="1" si="164"/>
        <v>-15589415978039.846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-15589415978039.846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-64955899908.499359</v>
      </c>
      <c r="L4314" s="444">
        <f t="shared" ca="1" si="164"/>
        <v>-15654371877948.346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-15654371877948.346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-65226549491.451439</v>
      </c>
      <c r="L4315" s="444">
        <f t="shared" ca="1" si="164"/>
        <v>-15719598427439.797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-15719598427439.797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-65498326780.999153</v>
      </c>
      <c r="L4316" s="444">
        <f t="shared" ca="1" si="164"/>
        <v>-15785096754220.797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-15785096754220.797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-65771236475.919983</v>
      </c>
      <c r="L4317" s="444">
        <f t="shared" ca="1" si="164"/>
        <v>-15850867990696.717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-15850867990696.717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-66045283294.569641</v>
      </c>
      <c r="L4318" s="444">
        <f t="shared" ca="1" si="164"/>
        <v>-15916913273991.287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-15916913273991.287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-66320471974.963692</v>
      </c>
      <c r="L4319" s="444">
        <f t="shared" ca="1" si="164"/>
        <v>-15983233745966.25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-15983233745966.25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-66596807274.859375</v>
      </c>
      <c r="L4320" s="444">
        <f t="shared" ca="1" si="164"/>
        <v>-16049830553241.109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-16049830553241.109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-66874293971.837952</v>
      </c>
      <c r="L4321" s="444">
        <f t="shared" ca="1" si="164"/>
        <v>-16116704847212.947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-16116704847212.947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-67152936863.387276</v>
      </c>
      <c r="L4322" s="444">
        <f t="shared" ca="1" si="164"/>
        <v>-16183857784076.334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-16183857784076.334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-67432740766.984726</v>
      </c>
      <c r="L4323" s="444">
        <f t="shared" ca="1" si="164"/>
        <v>-16251290524843.318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-16251290524843.318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-67713710520.180489</v>
      </c>
      <c r="L4324" s="444">
        <f t="shared" ca="1" si="164"/>
        <v>-16319004235363.498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-16319004235363.498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-67995850980.681252</v>
      </c>
      <c r="L4325" s="444">
        <f t="shared" ca="1" si="164"/>
        <v>-16387000086344.18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-16387000086344.18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-68279167026.43409</v>
      </c>
      <c r="L4326" s="444">
        <f t="shared" ca="1" si="164"/>
        <v>-16455279253370.613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-16455279253370.613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-68563663555.710899</v>
      </c>
      <c r="L4327" s="444">
        <f t="shared" ca="1" si="164"/>
        <v>-16523842916926.324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-16523842916926.324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-68849345487.193024</v>
      </c>
      <c r="L4328" s="444">
        <f t="shared" ca="1" si="164"/>
        <v>-16592692262413.518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-16592692262413.518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-69136217760.05632</v>
      </c>
      <c r="L4329" s="444">
        <f t="shared" ca="1" si="164"/>
        <v>-16661828480173.574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-16661828480173.574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-69424285334.056564</v>
      </c>
      <c r="L4330" s="444">
        <f t="shared" ca="1" si="164"/>
        <v>-16731252765507.631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-16731252765507.631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-69713553189.615143</v>
      </c>
      <c r="L4331" s="444">
        <f t="shared" ca="1" si="164"/>
        <v>-16800966318697.246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-16800966318697.246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-70004026327.905197</v>
      </c>
      <c r="L4332" s="444">
        <f t="shared" ca="1" si="164"/>
        <v>-16870970345025.15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-16870970345025.15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-70295709770.938126</v>
      </c>
      <c r="L4333" s="444">
        <f t="shared" ca="1" si="164"/>
        <v>-16941266054796.088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-16941266054796.088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-70588608561.650375</v>
      </c>
      <c r="L4334" s="444">
        <f t="shared" ca="1" si="164"/>
        <v>-17011854663357.738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-17011854663357.738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-70882727763.99057</v>
      </c>
      <c r="L4335" s="444">
        <f t="shared" ca="1" si="164"/>
        <v>-17082737391121.729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-17082737391121.729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-71178072463.007202</v>
      </c>
      <c r="L4336" s="444">
        <f t="shared" ca="1" si="164"/>
        <v>-17153915463584.736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-17153915463584.736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-71474647764.936386</v>
      </c>
      <c r="L4337" s="444">
        <f t="shared" ca="1" si="164"/>
        <v>-17225390111349.672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-17225390111349.672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-71772458797.290298</v>
      </c>
      <c r="L4338" s="444">
        <f t="shared" ca="1" si="164"/>
        <v>-17297162570146.963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-17297162570146.963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-72071510708.945679</v>
      </c>
      <c r="L4339" s="444">
        <f t="shared" ca="1" si="164"/>
        <v>-17369234080855.908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-17369234080855.908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-72371808670.232956</v>
      </c>
      <c r="L4340" s="444">
        <f t="shared" ca="1" si="164"/>
        <v>-17441605889526.141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-17441605889526.141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-72673357873.025589</v>
      </c>
      <c r="L4341" s="444">
        <f t="shared" ca="1" si="164"/>
        <v>-17514279247399.166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-17514279247399.166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-72976163530.829865</v>
      </c>
      <c r="L4342" s="444">
        <f t="shared" ca="1" si="164"/>
        <v>-17587255410929.996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-17587255410929.996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-73280230878.874985</v>
      </c>
      <c r="L4343" s="444">
        <f t="shared" ref="L4343:L4597" ca="1" si="169">I4343-J4343+K4343</f>
        <v>-17660535641808.871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-17660535641808.871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-73585565174.203629</v>
      </c>
      <c r="L4344" s="444">
        <f t="shared" ca="1" si="169"/>
        <v>-17734121206983.074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-17734121206983.074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-73892171695.762802</v>
      </c>
      <c r="L4345" s="444">
        <f t="shared" ca="1" si="169"/>
        <v>-17808013378678.836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-17808013378678.836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-74200055744.495148</v>
      </c>
      <c r="L4346" s="444">
        <f t="shared" ca="1" si="169"/>
        <v>-17882213434423.332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-17882213434423.332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-74509222643.430542</v>
      </c>
      <c r="L4347" s="444">
        <f t="shared" ca="1" si="169"/>
        <v>-17956722657066.762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-17956722657066.762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-74819677737.778168</v>
      </c>
      <c r="L4348" s="444">
        <f t="shared" ca="1" si="169"/>
        <v>-18031542334804.539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-18031542334804.539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-75131426395.018906</v>
      </c>
      <c r="L4349" s="444">
        <f t="shared" ca="1" si="169"/>
        <v>-18106673761199.559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-18106673761199.559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-75444474004.998154</v>
      </c>
      <c r="L4350" s="444">
        <f t="shared" ca="1" si="169"/>
        <v>-18182118235204.559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-18182118235204.559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-75758825980.018997</v>
      </c>
      <c r="L4351" s="444">
        <f t="shared" ca="1" si="169"/>
        <v>-18257877061184.578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-18257877061184.578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-76074487754.935745</v>
      </c>
      <c r="L4352" s="444">
        <f t="shared" ca="1" si="169"/>
        <v>-18333951548939.516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-18333951548939.516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-76391464787.247986</v>
      </c>
      <c r="L4353" s="444">
        <f t="shared" ca="1" si="169"/>
        <v>-18410343013726.762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-18410343013726.762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-76709762557.194839</v>
      </c>
      <c r="L4354" s="444">
        <f t="shared" ca="1" si="169"/>
        <v>-18487052776283.957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-18487052776283.957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-77029386567.849823</v>
      </c>
      <c r="L4355" s="444">
        <f t="shared" ca="1" si="169"/>
        <v>-18564082162851.809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-18564082162851.809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-77350342345.215866</v>
      </c>
      <c r="L4356" s="444">
        <f t="shared" ca="1" si="169"/>
        <v>-18641432505197.023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-18641432505197.023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-77672635438.320923</v>
      </c>
      <c r="L4357" s="444">
        <f t="shared" ca="1" si="169"/>
        <v>-18719105140635.344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-18719105140635.344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-77996271419.313934</v>
      </c>
      <c r="L4358" s="444">
        <f t="shared" ca="1" si="169"/>
        <v>-18797101412054.656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-18797101412054.656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-78321255883.561066</v>
      </c>
      <c r="L4359" s="444">
        <f t="shared" ca="1" si="169"/>
        <v>-18875422667938.219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-18875422667938.219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-78647594449.742584</v>
      </c>
      <c r="L4360" s="444">
        <f t="shared" ca="1" si="169"/>
        <v>-18954070262387.961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-18954070262387.961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-78975292759.949829</v>
      </c>
      <c r="L4361" s="444">
        <f t="shared" ca="1" si="169"/>
        <v>-19033045555147.91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-19033045555147.91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-79304356479.782959</v>
      </c>
      <c r="L4362" s="444">
        <f t="shared" ca="1" si="169"/>
        <v>-19112349911627.691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-19112349911627.691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-79634791298.448715</v>
      </c>
      <c r="L4363" s="444">
        <f t="shared" ca="1" si="169"/>
        <v>-19191984702926.141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-19191984702926.141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-79966602928.858917</v>
      </c>
      <c r="L4364" s="444">
        <f t="shared" ca="1" si="169"/>
        <v>-19271951305855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-19271951305855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-80299797107.729172</v>
      </c>
      <c r="L4365" s="444">
        <f t="shared" ca="1" si="169"/>
        <v>-19352251102962.73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-19352251102962.73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-80634379595.67804</v>
      </c>
      <c r="L4366" s="444">
        <f t="shared" ca="1" si="169"/>
        <v>-19432885482558.41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-19432885482558.41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-80970356177.326706</v>
      </c>
      <c r="L4367" s="444">
        <f t="shared" ca="1" si="169"/>
        <v>-19513855838735.738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-19513855838735.738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-81307732661.398911</v>
      </c>
      <c r="L4368" s="444">
        <f t="shared" ca="1" si="169"/>
        <v>-19595163571397.137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-19595163571397.137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-81646514880.821396</v>
      </c>
      <c r="L4369" s="444">
        <f t="shared" ca="1" si="169"/>
        <v>-19676810086277.957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-19676810086277.957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-81986708692.824814</v>
      </c>
      <c r="L4370" s="444">
        <f t="shared" ca="1" si="169"/>
        <v>-19758796794970.781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-19758796794970.781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-82328319979.044922</v>
      </c>
      <c r="L4371" s="444">
        <f t="shared" ca="1" si="169"/>
        <v>-19841125114949.828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-19841125114949.828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-82671354645.624283</v>
      </c>
      <c r="L4372" s="444">
        <f t="shared" ca="1" si="169"/>
        <v>-19923796469595.453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-19923796469595.453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-83015818623.314392</v>
      </c>
      <c r="L4373" s="444">
        <f t="shared" ca="1" si="169"/>
        <v>-20006812288218.766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-20006812288218.766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-83361717867.578186</v>
      </c>
      <c r="L4374" s="444">
        <f t="shared" ca="1" si="169"/>
        <v>-20090174006086.344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-20090174006086.344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-83709058358.6931</v>
      </c>
      <c r="L4375" s="444">
        <f t="shared" ca="1" si="169"/>
        <v>-20173883064445.035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-20173883064445.035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-84057846101.854309</v>
      </c>
      <c r="L4376" s="444">
        <f t="shared" ca="1" si="169"/>
        <v>-20257940910546.891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-20257940910546.891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-84408087127.278717</v>
      </c>
      <c r="L4377" s="444">
        <f t="shared" ca="1" si="169"/>
        <v>-20342348997674.168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-20342348997674.168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-84759787490.309036</v>
      </c>
      <c r="L4378" s="444">
        <f t="shared" ca="1" si="169"/>
        <v>-20427108785164.477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-20427108785164.477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-85112953271.518646</v>
      </c>
      <c r="L4379" s="444">
        <f t="shared" ca="1" si="169"/>
        <v>-20512221738435.996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-20512221738435.996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-85467590576.81665</v>
      </c>
      <c r="L4380" s="444">
        <f t="shared" ca="1" si="169"/>
        <v>-20597689329012.813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-20597689329012.813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-85823705537.553391</v>
      </c>
      <c r="L4381" s="444">
        <f t="shared" ca="1" si="169"/>
        <v>-20683513034550.367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-20683513034550.367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-86181304310.626526</v>
      </c>
      <c r="L4382" s="444">
        <f t="shared" ca="1" si="169"/>
        <v>-20769694338860.992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-20769694338860.992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-86540393078.587463</v>
      </c>
      <c r="L4383" s="444">
        <f t="shared" ca="1" si="169"/>
        <v>-20856234731939.578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-20856234731939.578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-86900978049.748245</v>
      </c>
      <c r="L4384" s="444">
        <f t="shared" ca="1" si="169"/>
        <v>-20943135709989.328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-20943135709989.328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-87263065458.288864</v>
      </c>
      <c r="L4385" s="444">
        <f t="shared" ca="1" si="169"/>
        <v>-21030398775447.617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-21030398775447.617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-87626661564.365067</v>
      </c>
      <c r="L4386" s="444">
        <f t="shared" ca="1" si="169"/>
        <v>-21118025437011.98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-21118025437011.98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-87991772654.216583</v>
      </c>
      <c r="L4387" s="444">
        <f t="shared" ca="1" si="169"/>
        <v>-21206017209666.195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-21206017209666.195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-88358405040.275818</v>
      </c>
      <c r="L4388" s="444">
        <f t="shared" ca="1" si="169"/>
        <v>-21294375614706.473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-21294375614706.473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-88726565061.276962</v>
      </c>
      <c r="L4389" s="444">
        <f t="shared" ca="1" si="169"/>
        <v>-21383102179767.75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-21383102179767.75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-89096259082.365631</v>
      </c>
      <c r="L4390" s="444">
        <f t="shared" ca="1" si="169"/>
        <v>-21472198438850.117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-21472198438850.117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-89467493495.208817</v>
      </c>
      <c r="L4391" s="444">
        <f t="shared" ca="1" si="169"/>
        <v>-21561665932345.324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-21561665932345.324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-89840274718.105515</v>
      </c>
      <c r="L4392" s="444">
        <f t="shared" ca="1" si="169"/>
        <v>-21651506207063.43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-21651506207063.43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-90214609196.097626</v>
      </c>
      <c r="L4393" s="444">
        <f t="shared" ca="1" si="169"/>
        <v>-21741720816259.527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-21741720816259.527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-90590503401.08136</v>
      </c>
      <c r="L4394" s="444">
        <f t="shared" ca="1" si="169"/>
        <v>-21832311319660.609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-21832311319660.609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-90967963831.919205</v>
      </c>
      <c r="L4395" s="444">
        <f t="shared" ca="1" si="169"/>
        <v>-21923279283492.527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-21923279283492.527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-91346997014.5522</v>
      </c>
      <c r="L4396" s="444">
        <f t="shared" ca="1" si="169"/>
        <v>-22014626280507.078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-22014626280507.078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-91727609502.112823</v>
      </c>
      <c r="L4397" s="444">
        <f t="shared" ca="1" si="169"/>
        <v>-22106353890009.191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-22106353890009.191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-92109807875.0383</v>
      </c>
      <c r="L4398" s="444">
        <f t="shared" ca="1" si="169"/>
        <v>-22198463697884.23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-22198463697884.23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-92493598741.184296</v>
      </c>
      <c r="L4399" s="444">
        <f t="shared" ca="1" si="169"/>
        <v>-22290957296625.414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-22290957296625.414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-92878988735.939224</v>
      </c>
      <c r="L4400" s="444">
        <f t="shared" ca="1" si="169"/>
        <v>-22383836285361.352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-22383836285361.352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-93265984522.338959</v>
      </c>
      <c r="L4401" s="444">
        <f t="shared" ca="1" si="169"/>
        <v>-22477102269883.691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-22477102269883.691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-93654592791.182053</v>
      </c>
      <c r="L4402" s="444">
        <f t="shared" ca="1" si="169"/>
        <v>-22570756862674.875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-22570756862674.875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-94044820261.145309</v>
      </c>
      <c r="L4403" s="444">
        <f t="shared" ca="1" si="169"/>
        <v>-22664801682936.02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-22664801682936.02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-94436673678.900085</v>
      </c>
      <c r="L4404" s="444">
        <f t="shared" ca="1" si="169"/>
        <v>-22759238356614.918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-22759238356614.918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-94830159819.228821</v>
      </c>
      <c r="L4405" s="444">
        <f t="shared" ca="1" si="169"/>
        <v>-22854068516434.148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-22854068516434.148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-95225285485.142288</v>
      </c>
      <c r="L4406" s="444">
        <f t="shared" ca="1" si="169"/>
        <v>-22949293801919.289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-22949293801919.289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-95622057507.99704</v>
      </c>
      <c r="L4407" s="444">
        <f t="shared" ca="1" si="169"/>
        <v>-23044915859427.285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-23044915859427.285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-96020482747.613693</v>
      </c>
      <c r="L4408" s="444">
        <f t="shared" ca="1" si="169"/>
        <v>-23140936342174.898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-23140936342174.898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-96420568092.395416</v>
      </c>
      <c r="L4409" s="444">
        <f t="shared" ca="1" si="169"/>
        <v>-23237356910267.293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-23237356910267.293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-96822320459.447052</v>
      </c>
      <c r="L4410" s="444">
        <f t="shared" ca="1" si="169"/>
        <v>-23334179230726.738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-23334179230726.738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-97225746794.694748</v>
      </c>
      <c r="L4411" s="444">
        <f t="shared" ca="1" si="169"/>
        <v>-23431404977521.434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-23431404977521.434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-97630854073.005966</v>
      </c>
      <c r="L4412" s="444">
        <f t="shared" ca="1" si="169"/>
        <v>-23529035831594.441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-23529035831594.441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-98037649298.310165</v>
      </c>
      <c r="L4413" s="444">
        <f t="shared" ca="1" si="169"/>
        <v>-23627073480892.75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-23627073480892.75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-98446139503.719788</v>
      </c>
      <c r="L4414" s="444">
        <f t="shared" ca="1" si="169"/>
        <v>-23725519620396.469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-23725519620396.469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-98856331751.651947</v>
      </c>
      <c r="L4415" s="444">
        <f t="shared" ca="1" si="169"/>
        <v>-23824375952148.121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-23824375952148.121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-99268233133.9505</v>
      </c>
      <c r="L4416" s="444">
        <f t="shared" ca="1" si="169"/>
        <v>-23923644185282.07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-23923644185282.07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-99681850772.008621</v>
      </c>
      <c r="L4417" s="444">
        <f t="shared" ca="1" si="169"/>
        <v>-24023326036054.078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-24023326036054.078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-100097191816.892</v>
      </c>
      <c r="L4418" s="444">
        <f t="shared" ca="1" si="169"/>
        <v>-24123423227870.969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-24123423227870.969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-100514263449.46237</v>
      </c>
      <c r="L4419" s="444">
        <f t="shared" ca="1" si="169"/>
        <v>-24223937491320.43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-24223937491320.43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-100933072880.50179</v>
      </c>
      <c r="L4420" s="444">
        <f t="shared" ca="1" si="169"/>
        <v>-24324870564200.93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-24324870564200.93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-101353627350.8372</v>
      </c>
      <c r="L4421" s="444">
        <f t="shared" ca="1" si="169"/>
        <v>-24426224191551.766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-24426224191551.766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-101775934131.46568</v>
      </c>
      <c r="L4422" s="444">
        <f t="shared" ca="1" si="169"/>
        <v>-24528000125683.23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-24528000125683.23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-102200000523.68013</v>
      </c>
      <c r="L4423" s="444">
        <f t="shared" ca="1" si="169"/>
        <v>-24630200126206.91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-24630200126206.91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-102625833859.19547</v>
      </c>
      <c r="L4424" s="444">
        <f t="shared" ca="1" si="169"/>
        <v>-24732825960066.105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-24732825960066.105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-103053441500.27544</v>
      </c>
      <c r="L4425" s="444">
        <f t="shared" ca="1" si="169"/>
        <v>-24835879401566.383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-24835879401566.383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-103482830839.85992</v>
      </c>
      <c r="L4426" s="444">
        <f t="shared" ca="1" si="169"/>
        <v>-24939362232406.242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-24939362232406.242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-103914009301.69267</v>
      </c>
      <c r="L4427" s="444">
        <f t="shared" ca="1" si="169"/>
        <v>-25043276241707.934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-25043276241707.934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-104346984340.44972</v>
      </c>
      <c r="L4428" s="444">
        <f t="shared" ca="1" si="169"/>
        <v>-25147623226048.383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-25147623226048.383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-104781763441.86826</v>
      </c>
      <c r="L4429" s="444">
        <f t="shared" ca="1" si="169"/>
        <v>-25252404989490.25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-25252404989490.25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-105218354122.87604</v>
      </c>
      <c r="L4430" s="444">
        <f t="shared" ca="1" si="169"/>
        <v>-25357623343613.125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-25357623343613.125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-105656763931.72136</v>
      </c>
      <c r="L4431" s="444">
        <f t="shared" ca="1" si="169"/>
        <v>-25463280107544.848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-25463280107544.848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-106097000448.10353</v>
      </c>
      <c r="L4432" s="444">
        <f t="shared" ca="1" si="169"/>
        <v>-25569377107992.953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-25569377107992.953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-106539071283.30397</v>
      </c>
      <c r="L4433" s="444">
        <f t="shared" ca="1" si="169"/>
        <v>-25675916179276.258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-25675916179276.258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-106982984080.31773</v>
      </c>
      <c r="L4434" s="444">
        <f t="shared" ca="1" si="169"/>
        <v>-25782899163356.574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-25782899163356.574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-107428746513.98572</v>
      </c>
      <c r="L4435" s="444">
        <f t="shared" ca="1" si="169"/>
        <v>-25890327909870.559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-25890327909870.559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-107876366291.12732</v>
      </c>
      <c r="L4436" s="444">
        <f t="shared" ca="1" si="169"/>
        <v>-25998204276161.688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-25998204276161.688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-108325851150.67369</v>
      </c>
      <c r="L4437" s="444">
        <f t="shared" ca="1" si="169"/>
        <v>-26106530127312.359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-26106530127312.359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-108777208863.8015</v>
      </c>
      <c r="L4438" s="444">
        <f t="shared" ca="1" si="169"/>
        <v>-26215307336176.16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-26215307336176.16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-109230447234.06734</v>
      </c>
      <c r="L4439" s="444">
        <f t="shared" ca="1" si="169"/>
        <v>-26324537783410.227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-26324537783410.227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-109685574097.5426</v>
      </c>
      <c r="L4440" s="444">
        <f t="shared" ca="1" si="169"/>
        <v>-26434223357507.77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-26434223357507.77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-110142597322.94904</v>
      </c>
      <c r="L4441" s="444">
        <f t="shared" ca="1" si="169"/>
        <v>-26544365954830.719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-26544365954830.719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-110601524811.79466</v>
      </c>
      <c r="L4442" s="444">
        <f t="shared" ca="1" si="169"/>
        <v>-26654967479642.512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-26654967479642.512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-111062364498.51047</v>
      </c>
      <c r="L4443" s="444">
        <f t="shared" ca="1" si="169"/>
        <v>-26766029844141.023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-26766029844141.023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-111525124350.5876</v>
      </c>
      <c r="L4444" s="444">
        <f t="shared" ca="1" si="169"/>
        <v>-26877554968491.609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-26877554968491.609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-111989812368.71504</v>
      </c>
      <c r="L4445" s="444">
        <f t="shared" ca="1" si="169"/>
        <v>-26989544780860.324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-26989544780860.324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-112456436586.91801</v>
      </c>
      <c r="L4446" s="444">
        <f t="shared" ca="1" si="169"/>
        <v>-27102001217447.242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-27102001217447.242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-112925005072.69684</v>
      </c>
      <c r="L4447" s="444">
        <f t="shared" ca="1" si="169"/>
        <v>-27214926222519.938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-27214926222519.938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-113395525927.1664</v>
      </c>
      <c r="L4448" s="444">
        <f t="shared" ca="1" si="169"/>
        <v>-27328321748447.105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-27328321748447.105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-113868007285.19627</v>
      </c>
      <c r="L4449" s="444">
        <f t="shared" ca="1" si="169"/>
        <v>-27442189755732.301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-27442189755732.301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-114342457315.55124</v>
      </c>
      <c r="L4450" s="444">
        <f t="shared" ca="1" si="169"/>
        <v>-27556532213047.852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-27556532213047.852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-114818884221.0327</v>
      </c>
      <c r="L4451" s="444">
        <f t="shared" ca="1" si="169"/>
        <v>-27671351097268.883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-27671351097268.883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-115297296238.62036</v>
      </c>
      <c r="L4452" s="444">
        <f t="shared" ca="1" si="169"/>
        <v>-27786648393507.504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-27786648393507.504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-115777701639.61458</v>
      </c>
      <c r="L4453" s="444">
        <f t="shared" ca="1" si="169"/>
        <v>-27902426095147.117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-27902426095147.117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-116260108729.77965</v>
      </c>
      <c r="L4454" s="444">
        <f t="shared" ca="1" si="169"/>
        <v>-28018686203876.898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-28018686203876.898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-116744525849.48708</v>
      </c>
      <c r="L4455" s="444">
        <f t="shared" ca="1" si="169"/>
        <v>-28135430729726.387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-28135430729726.387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-117230961373.85994</v>
      </c>
      <c r="L4456" s="444">
        <f t="shared" ca="1" si="169"/>
        <v>-28252661691100.246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-28252661691100.246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-117719423712.91771</v>
      </c>
      <c r="L4457" s="444">
        <f t="shared" ca="1" si="169"/>
        <v>-28370381114813.164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-28370381114813.164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-118209921311.72151</v>
      </c>
      <c r="L4458" s="444">
        <f t="shared" ca="1" si="169"/>
        <v>-28488591036124.887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-28488591036124.887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-118702462650.52034</v>
      </c>
      <c r="L4459" s="444">
        <f t="shared" ca="1" si="169"/>
        <v>-28607293498775.406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-28607293498775.406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-119197056244.89751</v>
      </c>
      <c r="L4460" s="444">
        <f t="shared" ca="1" si="169"/>
        <v>-28726490555020.305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-28726490555020.305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-119693710645.91795</v>
      </c>
      <c r="L4461" s="444">
        <f t="shared" ca="1" si="169"/>
        <v>-28846184265666.223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-28846184265666.223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-120192434440.27591</v>
      </c>
      <c r="L4462" s="444">
        <f t="shared" ca="1" si="169"/>
        <v>-28966376700106.5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-28966376700106.5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-120693236250.44374</v>
      </c>
      <c r="L4463" s="444">
        <f t="shared" ca="1" si="169"/>
        <v>-29087069936356.945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-29087069936356.945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-121196124734.8206</v>
      </c>
      <c r="L4464" s="444">
        <f t="shared" ca="1" si="169"/>
        <v>-29208266061091.766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-29208266061091.766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-121701108587.88234</v>
      </c>
      <c r="L4465" s="444">
        <f t="shared" ca="1" si="169"/>
        <v>-29329967169679.648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-29329967169679.648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-122208196540.33185</v>
      </c>
      <c r="L4466" s="444">
        <f t="shared" ca="1" si="169"/>
        <v>-29452175366219.98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-29452175366219.98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-122717397359.24992</v>
      </c>
      <c r="L4467" s="444">
        <f t="shared" ca="1" si="169"/>
        <v>-29574892763579.23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-29574892763579.23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-123228719848.24678</v>
      </c>
      <c r="L4468" s="444">
        <f t="shared" ca="1" si="169"/>
        <v>-29698121483427.477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-29698121483427.477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-123742172847.61449</v>
      </c>
      <c r="L4469" s="444">
        <f t="shared" ca="1" si="169"/>
        <v>-29821863656275.09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-29821863656275.09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-124257765234.47952</v>
      </c>
      <c r="L4470" s="444">
        <f t="shared" ca="1" si="169"/>
        <v>-29946121421509.57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-29946121421509.57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-124775505922.95653</v>
      </c>
      <c r="L4471" s="444">
        <f t="shared" ca="1" si="169"/>
        <v>-30070896927432.527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-30070896927432.527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-125295403864.3022</v>
      </c>
      <c r="L4472" s="444">
        <f t="shared" ca="1" si="169"/>
        <v>-30196192331296.828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-30196192331296.828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-125817468047.0701</v>
      </c>
      <c r="L4473" s="444">
        <f t="shared" ca="1" si="169"/>
        <v>-30322009799343.898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-30322009799343.898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-126341707497.26624</v>
      </c>
      <c r="L4474" s="444">
        <f t="shared" ca="1" si="169"/>
        <v>-30448351506841.164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-30448351506841.164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-126868131278.50485</v>
      </c>
      <c r="L4475" s="444">
        <f t="shared" ca="1" si="169"/>
        <v>-30575219638119.668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-30575219638119.668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-127396748492.16528</v>
      </c>
      <c r="L4476" s="444">
        <f t="shared" ca="1" si="169"/>
        <v>-30702616386611.832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-30702616386611.832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-127927568277.54932</v>
      </c>
      <c r="L4477" s="444">
        <f t="shared" ca="1" si="169"/>
        <v>-30830543954889.383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-30830543954889.383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-128460599812.03909</v>
      </c>
      <c r="L4478" s="444">
        <f t="shared" ca="1" si="169"/>
        <v>-30959004554701.422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-30959004554701.422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-128995852311.25592</v>
      </c>
      <c r="L4479" s="444">
        <f t="shared" ca="1" si="169"/>
        <v>-31088000407012.68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-31088000407012.68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-129533335029.21951</v>
      </c>
      <c r="L4480" s="444">
        <f t="shared" ca="1" si="169"/>
        <v>-31217533742041.898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-31217533742041.898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-130073057258.5079</v>
      </c>
      <c r="L4481" s="444">
        <f t="shared" ca="1" si="169"/>
        <v>-31347606799300.406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-31347606799300.406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-130615028330.41835</v>
      </c>
      <c r="L4482" s="444">
        <f t="shared" ca="1" si="169"/>
        <v>-31478221827630.824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-31478221827630.824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-131159257615.12843</v>
      </c>
      <c r="L4483" s="444">
        <f t="shared" ca="1" si="169"/>
        <v>-31609381085245.953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-31609381085245.953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-131705754521.85814</v>
      </c>
      <c r="L4484" s="444">
        <f t="shared" ca="1" si="169"/>
        <v>-31741086839767.813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-31741086839767.813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-132254528499.03255</v>
      </c>
      <c r="L4485" s="444">
        <f t="shared" ca="1" si="169"/>
        <v>-31873341368266.844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-31873341368266.844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-132805589034.44519</v>
      </c>
      <c r="L4486" s="444">
        <f t="shared" ca="1" si="169"/>
        <v>-32006146957301.289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-32006146957301.289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-133358945655.42206</v>
      </c>
      <c r="L4487" s="444">
        <f t="shared" ca="1" si="169"/>
        <v>-32139505902956.711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-32139505902956.711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-133914607928.9863</v>
      </c>
      <c r="L4488" s="444">
        <f t="shared" ca="1" si="169"/>
        <v>-32273420510885.695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-32273420510885.695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-134472585462.02373</v>
      </c>
      <c r="L4489" s="444">
        <f t="shared" ca="1" si="169"/>
        <v>-32407893096347.719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-32407893096347.719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-135032887901.44882</v>
      </c>
      <c r="L4490" s="444">
        <f t="shared" ca="1" si="169"/>
        <v>-32542925984249.168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-32542925984249.168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-135595524934.37154</v>
      </c>
      <c r="L4491" s="444">
        <f t="shared" ca="1" si="169"/>
        <v>-32678521509183.539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-32678521509183.539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-136160506288.26472</v>
      </c>
      <c r="L4492" s="444">
        <f t="shared" ca="1" si="169"/>
        <v>-32814682015471.805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-32814682015471.805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-136727841731.13251</v>
      </c>
      <c r="L4493" s="444">
        <f t="shared" ca="1" si="169"/>
        <v>-32951409857202.938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-32951409857202.938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-137297541071.67891</v>
      </c>
      <c r="L4494" s="444">
        <f t="shared" ca="1" si="169"/>
        <v>-33088707398274.617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-33088707398274.617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-137869614159.47757</v>
      </c>
      <c r="L4495" s="444">
        <f t="shared" ca="1" si="169"/>
        <v>-33226577012434.094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-33226577012434.094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-138444070885.14206</v>
      </c>
      <c r="L4496" s="444">
        <f t="shared" ca="1" si="169"/>
        <v>-33365021083319.234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-33365021083319.234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-139020921180.4968</v>
      </c>
      <c r="L4497" s="444">
        <f t="shared" ca="1" si="169"/>
        <v>-33504042004499.73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-33504042004499.73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-139600175018.74887</v>
      </c>
      <c r="L4498" s="444">
        <f t="shared" ca="1" si="169"/>
        <v>-33643642179518.48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-33643642179518.48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-140181842414.66034</v>
      </c>
      <c r="L4499" s="444">
        <f t="shared" ca="1" si="169"/>
        <v>-33783824021933.141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-33783824021933.141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-140765933424.72141</v>
      </c>
      <c r="L4500" s="444">
        <f t="shared" ca="1" si="169"/>
        <v>-33924589955357.863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-33924589955357.863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-141352458147.3244</v>
      </c>
      <c r="L4501" s="444">
        <f t="shared" ca="1" si="169"/>
        <v>-34065942413505.188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-34065942413505.188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-141941426722.93826</v>
      </c>
      <c r="L4502" s="444">
        <f t="shared" ca="1" si="169"/>
        <v>-34207883840228.125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-34207883840228.125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-142532849334.28384</v>
      </c>
      <c r="L4503" s="444">
        <f t="shared" ca="1" si="169"/>
        <v>-34350416689562.41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-34350416689562.41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-143126736206.51004</v>
      </c>
      <c r="L4504" s="444">
        <f t="shared" ca="1" si="169"/>
        <v>-34493543425768.922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-34493543425768.922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-143723097607.37051</v>
      </c>
      <c r="L4505" s="444">
        <f t="shared" ca="1" si="169"/>
        <v>-34637266523376.293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-34637266523376.293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-144321943847.40121</v>
      </c>
      <c r="L4506" s="444">
        <f t="shared" ca="1" si="169"/>
        <v>-34781588467223.695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-34781588467223.695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-144923285280.09872</v>
      </c>
      <c r="L4507" s="444">
        <f t="shared" ca="1" si="169"/>
        <v>-34926511752503.793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-34926511752503.793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-145527132302.09912</v>
      </c>
      <c r="L4508" s="444">
        <f t="shared" ca="1" si="169"/>
        <v>-35072038884805.891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-35072038884805.891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-146133495353.35788</v>
      </c>
      <c r="L4509" s="444">
        <f t="shared" ca="1" si="169"/>
        <v>-35218172380159.25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-35218172380159.25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-146742384917.3302</v>
      </c>
      <c r="L4510" s="444">
        <f t="shared" ca="1" si="169"/>
        <v>-35364914765076.578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-35364914765076.578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-147353811521.1524</v>
      </c>
      <c r="L4511" s="444">
        <f t="shared" ca="1" si="169"/>
        <v>-35512268576597.734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-35512268576597.734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-147967785735.82388</v>
      </c>
      <c r="L4512" s="444">
        <f t="shared" ca="1" si="169"/>
        <v>-35660236362333.555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-35660236362333.555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-148584318176.3898</v>
      </c>
      <c r="L4513" s="444">
        <f t="shared" ca="1" si="169"/>
        <v>-35808820680509.945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-35808820680509.945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-149203419502.12476</v>
      </c>
      <c r="L4514" s="444">
        <f t="shared" ca="1" si="169"/>
        <v>-35958024100012.07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-35958024100012.07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-149825100416.71695</v>
      </c>
      <c r="L4515" s="444">
        <f t="shared" ca="1" si="169"/>
        <v>-36107849200428.789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-36107849200428.789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-150449371668.45328</v>
      </c>
      <c r="L4516" s="444">
        <f t="shared" ca="1" si="169"/>
        <v>-36258298572097.242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-36258298572097.242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-151076244050.40518</v>
      </c>
      <c r="L4517" s="444">
        <f t="shared" ca="1" si="169"/>
        <v>-36409374816147.648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-36409374816147.648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-151705728400.6152</v>
      </c>
      <c r="L4518" s="444">
        <f t="shared" ca="1" si="169"/>
        <v>-36561080544548.266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-36561080544548.266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-152337835602.28442</v>
      </c>
      <c r="L4519" s="444">
        <f t="shared" ca="1" si="169"/>
        <v>-36713418380150.547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-36713418380150.547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-152972576583.9606</v>
      </c>
      <c r="L4520" s="444">
        <f t="shared" ca="1" si="169"/>
        <v>-36866390956734.508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-36866390956734.508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-153609962319.72711</v>
      </c>
      <c r="L4521" s="444">
        <f t="shared" ca="1" si="169"/>
        <v>-37020000919054.234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-37020000919054.234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-154250003829.39264</v>
      </c>
      <c r="L4522" s="444">
        <f t="shared" ca="1" si="169"/>
        <v>-37174250922883.625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-37174250922883.625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-154892712178.68176</v>
      </c>
      <c r="L4523" s="444">
        <f t="shared" ca="1" si="169"/>
        <v>-37329143635062.305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-37329143635062.305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-155538098479.42627</v>
      </c>
      <c r="L4524" s="444">
        <f t="shared" ca="1" si="169"/>
        <v>-37484681733541.734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-37484681733541.734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-156186173889.75723</v>
      </c>
      <c r="L4525" s="444">
        <f t="shared" ca="1" si="169"/>
        <v>-37640867907431.492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-37640867907431.492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-156836949614.29788</v>
      </c>
      <c r="L4526" s="444">
        <f t="shared" ca="1" si="169"/>
        <v>-37797704857045.789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-37797704857045.789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-157490436904.35745</v>
      </c>
      <c r="L4527" s="444">
        <f t="shared" ca="1" si="169"/>
        <v>-37955195293950.148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-37955195293950.148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-158146647058.12561</v>
      </c>
      <c r="L4528" s="444">
        <f t="shared" ca="1" si="169"/>
        <v>-38113341941008.273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-38113341941008.273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-158805591420.8678</v>
      </c>
      <c r="L4529" s="444">
        <f t="shared" ca="1" si="169"/>
        <v>-38272147532429.141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-38272147532429.141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-159467281385.12143</v>
      </c>
      <c r="L4530" s="444">
        <f t="shared" ca="1" si="169"/>
        <v>-38431614813814.266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-38431614813814.266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-160131728390.89276</v>
      </c>
      <c r="L4531" s="444">
        <f t="shared" ca="1" si="169"/>
        <v>-38591746542205.156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-38591746542205.156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-160798943925.85483</v>
      </c>
      <c r="L4532" s="444">
        <f t="shared" ca="1" si="169"/>
        <v>-38752545486131.008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-38752545486131.008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-161468939525.54587</v>
      </c>
      <c r="L4533" s="444">
        <f t="shared" ca="1" si="169"/>
        <v>-38914014425656.555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-38914014425656.555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-162141726773.56897</v>
      </c>
      <c r="L4534" s="444">
        <f t="shared" ca="1" si="169"/>
        <v>-39076156152430.125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-39076156152430.125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-162817317301.79218</v>
      </c>
      <c r="L4535" s="444">
        <f t="shared" ca="1" si="169"/>
        <v>-39238973469731.914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-39238973469731.914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-163495722790.54965</v>
      </c>
      <c r="L4536" s="444">
        <f t="shared" ca="1" si="169"/>
        <v>-39402469192522.461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-39402469192522.461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-164176954968.8436</v>
      </c>
      <c r="L4537" s="444">
        <f t="shared" ca="1" si="169"/>
        <v>-39566646147491.305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-39566646147491.305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-164861025614.54709</v>
      </c>
      <c r="L4538" s="444">
        <f t="shared" ca="1" si="169"/>
        <v>-39731507173105.852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-39731507173105.852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-165547946554.60773</v>
      </c>
      <c r="L4539" s="444">
        <f t="shared" ca="1" si="169"/>
        <v>-39897055119660.461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-39897055119660.461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-166237729665.25192</v>
      </c>
      <c r="L4540" s="444">
        <f t="shared" ca="1" si="169"/>
        <v>-40063292849325.711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-40063292849325.711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-166930386872.19046</v>
      </c>
      <c r="L4541" s="444">
        <f t="shared" ca="1" si="169"/>
        <v>-40230223236197.898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-40230223236197.898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-167625930150.82458</v>
      </c>
      <c r="L4542" s="444">
        <f t="shared" ca="1" si="169"/>
        <v>-40397849166348.727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-40397849166348.727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-168324371526.45303</v>
      </c>
      <c r="L4543" s="444">
        <f t="shared" ca="1" si="169"/>
        <v>-40566173537875.18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-40566173537875.18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-169025723074.47992</v>
      </c>
      <c r="L4544" s="444">
        <f t="shared" ca="1" si="169"/>
        <v>-40735199260949.656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-40735199260949.656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-169729996920.62357</v>
      </c>
      <c r="L4545" s="444">
        <f t="shared" ca="1" si="169"/>
        <v>-40904929257870.281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-40904929257870.281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-170437205241.12616</v>
      </c>
      <c r="L4546" s="444">
        <f t="shared" ca="1" si="169"/>
        <v>-41075366463111.406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-41075366463111.406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-171147360262.9642</v>
      </c>
      <c r="L4547" s="444">
        <f t="shared" ca="1" si="169"/>
        <v>-41246513823374.367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-41246513823374.367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-171860474264.05988</v>
      </c>
      <c r="L4548" s="444">
        <f t="shared" ca="1" si="169"/>
        <v>-41418374297638.43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-41418374297638.43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-172576559573.49347</v>
      </c>
      <c r="L4549" s="444">
        <f t="shared" ca="1" si="169"/>
        <v>-41590950857211.922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-41590950857211.922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-173295628571.71634</v>
      </c>
      <c r="L4550" s="444">
        <f t="shared" ca="1" si="169"/>
        <v>-41764246485783.641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-41764246485783.641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-174017693690.76517</v>
      </c>
      <c r="L4551" s="444">
        <f t="shared" ca="1" si="169"/>
        <v>-41938264179474.406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-41938264179474.406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-174742767414.47668</v>
      </c>
      <c r="L4552" s="444">
        <f t="shared" ca="1" si="169"/>
        <v>-42113006946888.883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-42113006946888.883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-175470862278.70367</v>
      </c>
      <c r="L4553" s="444">
        <f t="shared" ca="1" si="169"/>
        <v>-42288477809167.586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-42288477809167.586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-176201990871.53162</v>
      </c>
      <c r="L4554" s="444">
        <f t="shared" ca="1" si="169"/>
        <v>-42464679800039.117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-42464679800039.117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-176936165833.49631</v>
      </c>
      <c r="L4555" s="444">
        <f t="shared" ca="1" si="169"/>
        <v>-42641615965872.617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-42641615965872.617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-177673399857.80258</v>
      </c>
      <c r="L4556" s="444">
        <f t="shared" ca="1" si="169"/>
        <v>-42819289365730.422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-42819289365730.422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-178413705690.54343</v>
      </c>
      <c r="L4557" s="444">
        <f t="shared" ca="1" si="169"/>
        <v>-42997703071420.969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-42997703071420.969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-179157096130.92072</v>
      </c>
      <c r="L4558" s="444">
        <f t="shared" ca="1" si="169"/>
        <v>-43176860167551.891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-43176860167551.891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-179903584031.46622</v>
      </c>
      <c r="L4559" s="444">
        <f t="shared" ca="1" si="169"/>
        <v>-43356763751583.359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-43356763751583.359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-180653182298.26401</v>
      </c>
      <c r="L4560" s="444">
        <f t="shared" ca="1" si="169"/>
        <v>-43537416933881.625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-43537416933881.625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-181405903891.17343</v>
      </c>
      <c r="L4561" s="444">
        <f t="shared" ca="1" si="169"/>
        <v>-43718822837772.797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-43718822837772.797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-182161761824.05331</v>
      </c>
      <c r="L4562" s="444">
        <f t="shared" ca="1" si="169"/>
        <v>-43900984599596.852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-43900984599596.852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-182920769164.98688</v>
      </c>
      <c r="L4563" s="444">
        <f t="shared" ca="1" si="169"/>
        <v>-44083905368761.836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-44083905368761.836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-183682939036.50766</v>
      </c>
      <c r="L4564" s="444">
        <f t="shared" ca="1" si="169"/>
        <v>-44267588307798.344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-44267588307798.344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-184448284615.82642</v>
      </c>
      <c r="L4565" s="444">
        <f t="shared" ca="1" si="169"/>
        <v>-44452036592414.172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-44452036592414.172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-185216819135.05905</v>
      </c>
      <c r="L4566" s="444">
        <f t="shared" ca="1" si="169"/>
        <v>-44637253411549.234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-44637253411549.234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-185988555881.45514</v>
      </c>
      <c r="L4567" s="444">
        <f t="shared" ca="1" si="169"/>
        <v>-44823241967430.688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-44823241967430.688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-186763508197.62787</v>
      </c>
      <c r="L4568" s="444">
        <f t="shared" ca="1" si="169"/>
        <v>-45010005475628.313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-45010005475628.313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-187541689481.78464</v>
      </c>
      <c r="L4569" s="444">
        <f t="shared" ca="1" si="169"/>
        <v>-45197547165110.094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-45197547165110.094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-188323113187.95871</v>
      </c>
      <c r="L4570" s="444">
        <f t="shared" ca="1" si="169"/>
        <v>-45385870278298.055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-45385870278298.055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-189107792826.24188</v>
      </c>
      <c r="L4571" s="444">
        <f t="shared" ca="1" si="169"/>
        <v>-45574978071124.297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-45574978071124.297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-189895741963.01791</v>
      </c>
      <c r="L4572" s="444">
        <f t="shared" ca="1" si="169"/>
        <v>-45764873813087.313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-45764873813087.313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-190686974221.19714</v>
      </c>
      <c r="L4573" s="444">
        <f t="shared" ca="1" si="169"/>
        <v>-45955560787308.508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-45955560787308.508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-191481503280.45212</v>
      </c>
      <c r="L4574" s="444">
        <f t="shared" ca="1" si="169"/>
        <v>-46147042290588.961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-46147042290588.961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-192279342877.45401</v>
      </c>
      <c r="L4575" s="444">
        <f t="shared" ca="1" si="169"/>
        <v>-46339321633466.414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-46339321633466.414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-193080506806.11005</v>
      </c>
      <c r="L4576" s="444">
        <f t="shared" ca="1" si="169"/>
        <v>-46532402140272.523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-46532402140272.523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-193885008917.80219</v>
      </c>
      <c r="L4577" s="444">
        <f t="shared" ca="1" si="169"/>
        <v>-46726287149190.328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-46726287149190.328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-194692863121.62637</v>
      </c>
      <c r="L4578" s="444">
        <f t="shared" ca="1" si="169"/>
        <v>-46920980012311.953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-46920980012311.953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-195504083384.63315</v>
      </c>
      <c r="L4579" s="444">
        <f t="shared" ca="1" si="169"/>
        <v>-47116484095696.586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-47116484095696.586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-196318683732.06909</v>
      </c>
      <c r="L4580" s="444">
        <f t="shared" ca="1" si="169"/>
        <v>-47312802779428.656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-47312802779428.656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-197136678247.61938</v>
      </c>
      <c r="L4581" s="444">
        <f t="shared" ca="1" si="169"/>
        <v>-47509939457676.273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-47509939457676.273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-197958081073.65112</v>
      </c>
      <c r="L4582" s="444">
        <f t="shared" ca="1" si="169"/>
        <v>-47707897538749.922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-47707897538749.922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-198782906411.45801</v>
      </c>
      <c r="L4583" s="444">
        <f t="shared" ca="1" si="169"/>
        <v>-47906680445161.383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-47906680445161.383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-199611168521.50577</v>
      </c>
      <c r="L4584" s="444">
        <f t="shared" ca="1" si="169"/>
        <v>-48106291613682.891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-48106291613682.891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-200442881723.67871</v>
      </c>
      <c r="L4585" s="444">
        <f t="shared" ca="1" si="169"/>
        <v>-48306734495406.57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-48306734495406.57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-201278060397.52737</v>
      </c>
      <c r="L4586" s="444">
        <f t="shared" ca="1" si="169"/>
        <v>-48508012555804.102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-48508012555804.102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-202116718982.51709</v>
      </c>
      <c r="L4587" s="444">
        <f t="shared" ca="1" si="169"/>
        <v>-48710129274786.617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-48710129274786.617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-202958871978.27756</v>
      </c>
      <c r="L4588" s="444">
        <f t="shared" ca="1" si="169"/>
        <v>-48913088146764.898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-48913088146764.898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-203804533944.85373</v>
      </c>
      <c r="L4589" s="444">
        <f t="shared" ca="1" si="169"/>
        <v>-49116892680709.75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-49116892680709.75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-204653719502.95728</v>
      </c>
      <c r="L4590" s="444">
        <f t="shared" ca="1" si="169"/>
        <v>-49321546400212.711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-49321546400212.711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-205506443334.21964</v>
      </c>
      <c r="L4591" s="444">
        <f t="shared" ca="1" si="169"/>
        <v>-49527052843546.93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-49527052843546.93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-206362720181.44553</v>
      </c>
      <c r="L4592" s="444">
        <f t="shared" ca="1" si="169"/>
        <v>-49733415563728.375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-49733415563728.375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-207222564848.86823</v>
      </c>
      <c r="L4593" s="444">
        <f t="shared" ca="1" si="169"/>
        <v>-49940638128577.242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-49940638128577.242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-208085992202.40518</v>
      </c>
      <c r="L4594" s="444">
        <f t="shared" ca="1" si="169"/>
        <v>-50148724120779.648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-50148724120779.648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-208953017169.91519</v>
      </c>
      <c r="L4595" s="444">
        <f t="shared" ca="1" si="169"/>
        <v>-50357677137949.563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-50357677137949.563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-209823654741.45651</v>
      </c>
      <c r="L4596" s="444">
        <f t="shared" ca="1" si="169"/>
        <v>-50567500792691.016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-50567500792691.016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-210697919969.5459</v>
      </c>
      <c r="L4597" s="444">
        <f t="shared" ca="1" si="169"/>
        <v>-50778198712660.563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-50778198712660.563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-211575827969.41901</v>
      </c>
      <c r="L4598" s="444">
        <f t="shared" ref="L4598:L4852" ca="1" si="174">I4598-J4598+K4598</f>
        <v>-50989774540629.984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-50989774540629.984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-212457393919.2916</v>
      </c>
      <c r="L4599" s="444">
        <f t="shared" ca="1" si="174"/>
        <v>-51202231934549.273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-51202231934549.273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-213342633060.62198</v>
      </c>
      <c r="L4600" s="444">
        <f t="shared" ca="1" si="174"/>
        <v>-51415574567609.898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-51415574567609.898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-214231560698.37457</v>
      </c>
      <c r="L4601" s="444">
        <f t="shared" ca="1" si="174"/>
        <v>-51629806128308.273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-51629806128308.273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-215124192201.28448</v>
      </c>
      <c r="L4602" s="444">
        <f t="shared" ca="1" si="174"/>
        <v>-51844930320509.555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-51844930320509.555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-216020543002.12314</v>
      </c>
      <c r="L4603" s="444">
        <f t="shared" ca="1" si="174"/>
        <v>-52060950863511.68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-52060950863511.68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-216920628597.96533</v>
      </c>
      <c r="L4604" s="444">
        <f t="shared" ca="1" si="174"/>
        <v>-52277871492109.648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-52277871492109.648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-217824464550.45688</v>
      </c>
      <c r="L4605" s="444">
        <f t="shared" ca="1" si="174"/>
        <v>-52495695956660.102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-52495695956660.102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-218732066486.08374</v>
      </c>
      <c r="L4606" s="444">
        <f t="shared" ca="1" si="174"/>
        <v>-52714428023146.188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-52714428023146.188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-219643450096.44244</v>
      </c>
      <c r="L4607" s="444">
        <f t="shared" ca="1" si="174"/>
        <v>-52934071473242.633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-52934071473242.633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-220558631138.51096</v>
      </c>
      <c r="L4608" s="444">
        <f t="shared" ca="1" si="174"/>
        <v>-53154630104381.141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-53154630104381.141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-221477625434.92142</v>
      </c>
      <c r="L4609" s="444">
        <f t="shared" ca="1" si="174"/>
        <v>-53376107729816.063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-53376107729816.063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-222400448874.23358</v>
      </c>
      <c r="L4610" s="444">
        <f t="shared" ca="1" si="174"/>
        <v>-53598508178690.297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-53598508178690.297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-223327117411.20956</v>
      </c>
      <c r="L4611" s="444">
        <f t="shared" ca="1" si="174"/>
        <v>-53821835296101.508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-53821835296101.508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-224257647067.0896</v>
      </c>
      <c r="L4612" s="444">
        <f t="shared" ca="1" si="174"/>
        <v>-54046092943168.594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-54046092943168.594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-225192053929.86914</v>
      </c>
      <c r="L4613" s="444">
        <f t="shared" ca="1" si="174"/>
        <v>-54271284997098.461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-54271284997098.461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-226130354154.5769</v>
      </c>
      <c r="L4614" s="444">
        <f t="shared" ca="1" si="174"/>
        <v>-54497415351253.039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-54497415351253.039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-227072563963.55432</v>
      </c>
      <c r="L4615" s="444">
        <f t="shared" ca="1" si="174"/>
        <v>-54724487915216.594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-54724487915216.594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-228018699646.73581</v>
      </c>
      <c r="L4616" s="444">
        <f t="shared" ca="1" si="174"/>
        <v>-54952506614863.328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-54952506614863.328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-228968777561.93057</v>
      </c>
      <c r="L4617" s="444">
        <f t="shared" ca="1" si="174"/>
        <v>-55181475392425.258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-55181475392425.258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-229922814135.10526</v>
      </c>
      <c r="L4618" s="444">
        <f t="shared" ca="1" si="174"/>
        <v>-55411398206560.359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-55411398206560.359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-230880825860.66812</v>
      </c>
      <c r="L4619" s="444">
        <f t="shared" ca="1" si="174"/>
        <v>-55642279032421.031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-55642279032421.031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-231842829301.7543</v>
      </c>
      <c r="L4620" s="444">
        <f t="shared" ca="1" si="174"/>
        <v>-55874121861722.789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-55874121861722.789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-232808841090.51163</v>
      </c>
      <c r="L4621" s="444">
        <f t="shared" ca="1" si="174"/>
        <v>-56106930702813.297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-56106930702813.297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-233778877928.3887</v>
      </c>
      <c r="L4622" s="444">
        <f t="shared" ca="1" si="174"/>
        <v>-56340709580741.688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-56340709580741.688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-234752956586.42371</v>
      </c>
      <c r="L4623" s="444">
        <f t="shared" ca="1" si="174"/>
        <v>-56575462537328.109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-56575462537328.109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-235731093905.53381</v>
      </c>
      <c r="L4624" s="444">
        <f t="shared" ca="1" si="174"/>
        <v>-56811193631233.641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-56811193631233.641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-236713306796.80682</v>
      </c>
      <c r="L4625" s="444">
        <f t="shared" ca="1" si="174"/>
        <v>-57047906938030.445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-57047906938030.445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-237699612241.79355</v>
      </c>
      <c r="L4626" s="444">
        <f t="shared" ca="1" si="174"/>
        <v>-57285606550272.242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-57285606550272.242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-238690027292.80099</v>
      </c>
      <c r="L4627" s="444">
        <f t="shared" ca="1" si="174"/>
        <v>-57524296577565.047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-57524296577565.047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-239684569073.18771</v>
      </c>
      <c r="L4628" s="444">
        <f t="shared" ca="1" si="174"/>
        <v>-57763981146638.234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-57763981146638.234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-240683254777.65933</v>
      </c>
      <c r="L4629" s="444">
        <f t="shared" ca="1" si="174"/>
        <v>-58004664401415.891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-58004664401415.891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-241686101672.56619</v>
      </c>
      <c r="L4630" s="444">
        <f t="shared" ca="1" si="174"/>
        <v>-58246350503088.453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-58246350503088.453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-242693127096.20187</v>
      </c>
      <c r="L4631" s="444">
        <f t="shared" ca="1" si="174"/>
        <v>-58489043630184.656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-58489043630184.656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-243704348459.10275</v>
      </c>
      <c r="L4632" s="444">
        <f t="shared" ca="1" si="174"/>
        <v>-58732747978643.758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-58732747978643.758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-244719783244.349</v>
      </c>
      <c r="L4633" s="444">
        <f t="shared" ca="1" si="174"/>
        <v>-58977467761888.109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-58977467761888.109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-245739449007.86713</v>
      </c>
      <c r="L4634" s="444">
        <f t="shared" ca="1" si="174"/>
        <v>-59223207210895.977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-59223207210895.977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-246763363378.73325</v>
      </c>
      <c r="L4635" s="444">
        <f t="shared" ca="1" si="174"/>
        <v>-59469970574274.711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-59469970574274.711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-247791544059.47794</v>
      </c>
      <c r="L4636" s="444">
        <f t="shared" ca="1" si="174"/>
        <v>-59717762118334.188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-59717762118334.188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-248824008826.39246</v>
      </c>
      <c r="L4637" s="444">
        <f t="shared" ca="1" si="174"/>
        <v>-59966586127160.578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-59966586127160.578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-249860775529.83572</v>
      </c>
      <c r="L4638" s="444">
        <f t="shared" ca="1" si="174"/>
        <v>-60216446902690.414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-60216446902690.414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-250901862094.5434</v>
      </c>
      <c r="L4639" s="444">
        <f t="shared" ca="1" si="174"/>
        <v>-60467348764784.961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-60467348764784.961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-251947286519.93735</v>
      </c>
      <c r="L4640" s="444">
        <f t="shared" ca="1" si="174"/>
        <v>-60719296051304.898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-60719296051304.898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-252997066880.43707</v>
      </c>
      <c r="L4641" s="444">
        <f t="shared" ca="1" si="174"/>
        <v>-60972293118185.336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-60972293118185.336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-254051221325.77225</v>
      </c>
      <c r="L4642" s="444">
        <f t="shared" ca="1" si="174"/>
        <v>-61226344339511.109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-61226344339511.109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-255109768081.2963</v>
      </c>
      <c r="L4643" s="444">
        <f t="shared" ca="1" si="174"/>
        <v>-61481454107592.406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-61481454107592.406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-256172725448.3017</v>
      </c>
      <c r="L4644" s="444">
        <f t="shared" ca="1" si="174"/>
        <v>-61737626833040.711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-61737626833040.711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-257240111804.3363</v>
      </c>
      <c r="L4645" s="444">
        <f t="shared" ca="1" si="174"/>
        <v>-61994866944845.047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-61994866944845.047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-258311945603.52106</v>
      </c>
      <c r="L4646" s="444">
        <f t="shared" ca="1" si="174"/>
        <v>-62253178890448.57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-62253178890448.57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-259388245376.86905</v>
      </c>
      <c r="L4647" s="444">
        <f t="shared" ca="1" si="174"/>
        <v>-62512567135825.438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-62512567135825.438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-260469029732.60599</v>
      </c>
      <c r="L4648" s="444">
        <f t="shared" ca="1" si="174"/>
        <v>-62773036165558.047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-62773036165558.047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-261554317356.49185</v>
      </c>
      <c r="L4649" s="444">
        <f t="shared" ca="1" si="174"/>
        <v>-63034590482914.539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-63034590482914.539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-262644127012.14392</v>
      </c>
      <c r="L4650" s="444">
        <f t="shared" ca="1" si="174"/>
        <v>-63297234609926.68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-63297234609926.68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-263738477541.36111</v>
      </c>
      <c r="L4651" s="444">
        <f t="shared" ca="1" si="174"/>
        <v>-63560973087468.039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-63560973087468.039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-264837387864.45016</v>
      </c>
      <c r="L4652" s="444">
        <f t="shared" ca="1" si="174"/>
        <v>-63825810475332.492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-63825810475332.492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-265940876980.55209</v>
      </c>
      <c r="L4653" s="444">
        <f t="shared" ca="1" si="174"/>
        <v>-64091751352313.047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-64091751352313.047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-267048963967.97107</v>
      </c>
      <c r="L4654" s="444">
        <f t="shared" ca="1" si="174"/>
        <v>-64358800316281.016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-64358800316281.016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-268161667984.50424</v>
      </c>
      <c r="L4655" s="444">
        <f t="shared" ca="1" si="174"/>
        <v>-64626961984265.523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-64626961984265.523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-269279008267.77304</v>
      </c>
      <c r="L4656" s="444">
        <f t="shared" ca="1" si="174"/>
        <v>-64896240992533.297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-64896240992533.297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-270401004135.55536</v>
      </c>
      <c r="L4657" s="444">
        <f t="shared" ca="1" si="174"/>
        <v>-65166641996668.852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-65166641996668.852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-271527674986.12018</v>
      </c>
      <c r="L4658" s="444">
        <f t="shared" ca="1" si="174"/>
        <v>-65438169671654.969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-65438169671654.969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-272659040298.56238</v>
      </c>
      <c r="L4659" s="444">
        <f t="shared" ca="1" si="174"/>
        <v>-65710828711953.531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-65710828711953.531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-273795119633.13971</v>
      </c>
      <c r="L4660" s="444">
        <f t="shared" ca="1" si="174"/>
        <v>-65984623831586.672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-65984623831586.672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-274935932631.61115</v>
      </c>
      <c r="L4661" s="444">
        <f t="shared" ca="1" si="174"/>
        <v>-66259559764218.281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-66259559764218.281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-276081499017.57617</v>
      </c>
      <c r="L4662" s="444">
        <f t="shared" ca="1" si="174"/>
        <v>-66535641263235.859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-66535641263235.859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-277231838596.8161</v>
      </c>
      <c r="L4663" s="444">
        <f t="shared" ca="1" si="174"/>
        <v>-66812873101832.672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-66812873101832.672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-278386971257.63617</v>
      </c>
      <c r="L4664" s="444">
        <f t="shared" ca="1" si="174"/>
        <v>-67091260073090.305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-67091260073090.305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-279546916971.20966</v>
      </c>
      <c r="L4665" s="444">
        <f t="shared" ca="1" si="174"/>
        <v>-67370806990061.516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-67370806990061.516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-280711695791.92297</v>
      </c>
      <c r="L4666" s="444">
        <f t="shared" ca="1" si="174"/>
        <v>-67651518685853.438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-67651518685853.438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-281881327857.72266</v>
      </c>
      <c r="L4667" s="444">
        <f t="shared" ca="1" si="174"/>
        <v>-67933400013711.156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-67933400013711.156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-283055833390.46313</v>
      </c>
      <c r="L4668" s="444">
        <f t="shared" ca="1" si="174"/>
        <v>-68216455847101.617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-68216455847101.617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-284235232696.25671</v>
      </c>
      <c r="L4669" s="444">
        <f t="shared" ca="1" si="174"/>
        <v>-68500691079797.875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-68500691079797.875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-285419546165.82446</v>
      </c>
      <c r="L4670" s="444">
        <f t="shared" ca="1" si="174"/>
        <v>-68786110625963.703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-68786110625963.703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-286608794274.84875</v>
      </c>
      <c r="L4671" s="444">
        <f t="shared" ca="1" si="174"/>
        <v>-69072719420238.555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-69072719420238.555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-287802997584.32733</v>
      </c>
      <c r="L4672" s="444">
        <f t="shared" ca="1" si="174"/>
        <v>-69360522417822.883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-69360522417822.883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-289002176740.92865</v>
      </c>
      <c r="L4673" s="444">
        <f t="shared" ca="1" si="174"/>
        <v>-69649524594563.813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-69649524594563.813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-290206352477.34918</v>
      </c>
      <c r="L4674" s="444">
        <f t="shared" ca="1" si="174"/>
        <v>-69939730947041.164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-69939730947041.164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-291415545612.67157</v>
      </c>
      <c r="L4675" s="444">
        <f t="shared" ca="1" si="174"/>
        <v>-70231146492653.836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-70231146492653.836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-292629777052.7243</v>
      </c>
      <c r="L4676" s="444">
        <f t="shared" ca="1" si="174"/>
        <v>-70523776269706.563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-70523776269706.563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-293849067790.44403</v>
      </c>
      <c r="L4677" s="444">
        <f t="shared" ca="1" si="174"/>
        <v>-70817625337497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-70817625337497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-295073438906.23749</v>
      </c>
      <c r="L4678" s="444">
        <f t="shared" ca="1" si="174"/>
        <v>-71112698776403.234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-71112698776403.234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-296302911568.3468</v>
      </c>
      <c r="L4679" s="444">
        <f t="shared" ca="1" si="174"/>
        <v>-71409001687971.578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-71409001687971.578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-297537507033.2149</v>
      </c>
      <c r="L4680" s="444">
        <f t="shared" ca="1" si="174"/>
        <v>-71706539195004.797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-71706539195004.797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-298777246645.85333</v>
      </c>
      <c r="L4681" s="444">
        <f t="shared" ca="1" si="174"/>
        <v>-72005316441650.656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-72005316441650.656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-300022151840.21106</v>
      </c>
      <c r="L4682" s="444">
        <f t="shared" ca="1" si="174"/>
        <v>-72305338593490.875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-72305338593490.875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-301272244139.54529</v>
      </c>
      <c r="L4683" s="444">
        <f t="shared" ca="1" si="174"/>
        <v>-72606610837630.422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-72606610837630.422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-302527545156.7934</v>
      </c>
      <c r="L4684" s="444">
        <f t="shared" ca="1" si="174"/>
        <v>-72909138382787.219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-72909138382787.219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-303788076594.94672</v>
      </c>
      <c r="L4685" s="444">
        <f t="shared" ca="1" si="174"/>
        <v>-73212926459382.172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-73212926459382.172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-305053860247.42572</v>
      </c>
      <c r="L4686" s="444">
        <f t="shared" ca="1" si="174"/>
        <v>-73517980319629.594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-73517980319629.594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-306324917998.45667</v>
      </c>
      <c r="L4687" s="444">
        <f t="shared" ca="1" si="174"/>
        <v>-73824305237628.047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-73824305237628.047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-307601271823.4502</v>
      </c>
      <c r="L4688" s="444">
        <f t="shared" ca="1" si="174"/>
        <v>-74131906509451.5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-74131906509451.5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-308882943789.38123</v>
      </c>
      <c r="L4689" s="444">
        <f t="shared" ca="1" si="174"/>
        <v>-74440789453240.875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-74440789453240.875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-310169956055.17029</v>
      </c>
      <c r="L4690" s="444">
        <f t="shared" ca="1" si="174"/>
        <v>-74750959409296.047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-74750959409296.047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-311462330872.06683</v>
      </c>
      <c r="L4691" s="444">
        <f t="shared" ca="1" si="174"/>
        <v>-75062421740168.109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-75062421740168.109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-312760090584.03381</v>
      </c>
      <c r="L4692" s="444">
        <f t="shared" ca="1" si="174"/>
        <v>-75375181830752.141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-75375181830752.141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-314063257628.13391</v>
      </c>
      <c r="L4693" s="444">
        <f t="shared" ca="1" si="174"/>
        <v>-75689245088380.281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-75689245088380.281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-315371854534.91785</v>
      </c>
      <c r="L4694" s="444">
        <f t="shared" ca="1" si="174"/>
        <v>-76004616942915.203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-76004616942915.203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-316685903928.81335</v>
      </c>
      <c r="L4695" s="444">
        <f t="shared" ca="1" si="174"/>
        <v>-76321302846844.016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-76321302846844.016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-318005428528.51672</v>
      </c>
      <c r="L4696" s="444">
        <f t="shared" ca="1" si="174"/>
        <v>-76639308275372.531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-76639308275372.531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-319330451147.38556</v>
      </c>
      <c r="L4697" s="444">
        <f t="shared" ca="1" si="174"/>
        <v>-76958638726519.922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-76958638726519.922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-320660994693.83301</v>
      </c>
      <c r="L4698" s="444">
        <f t="shared" ca="1" si="174"/>
        <v>-77279299721213.75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-77279299721213.75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-321997082171.72394</v>
      </c>
      <c r="L4699" s="444">
        <f t="shared" ca="1" si="174"/>
        <v>-77601296803385.469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-77601296803385.469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-323338736680.77277</v>
      </c>
      <c r="L4700" s="444">
        <f t="shared" ca="1" si="174"/>
        <v>-77924635540066.234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-77924635540066.234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-324685981416.94263</v>
      </c>
      <c r="L4701" s="444">
        <f t="shared" ca="1" si="174"/>
        <v>-78249321521483.172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-78249321521483.172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-326038839672.84656</v>
      </c>
      <c r="L4702" s="444">
        <f t="shared" ca="1" si="174"/>
        <v>-78575360361156.016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-78575360361156.016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-327397334838.15009</v>
      </c>
      <c r="L4703" s="444">
        <f t="shared" ca="1" si="174"/>
        <v>-78902757695994.172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-78902757695994.172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-328761490399.97571</v>
      </c>
      <c r="L4704" s="444">
        <f t="shared" ca="1" si="174"/>
        <v>-79231519186394.141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-79231519186394.141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-330131329943.3089</v>
      </c>
      <c r="L4705" s="444">
        <f t="shared" ca="1" si="174"/>
        <v>-79561650516337.453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-79561650516337.453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-331506877151.40607</v>
      </c>
      <c r="L4706" s="444">
        <f t="shared" ca="1" si="174"/>
        <v>-79893157393488.859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-79893157393488.859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-332888155806.20355</v>
      </c>
      <c r="L4707" s="444">
        <f t="shared" ca="1" si="174"/>
        <v>-80226045549295.063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-80226045549295.063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-334275189788.72943</v>
      </c>
      <c r="L4708" s="444">
        <f t="shared" ca="1" si="174"/>
        <v>-80560320739083.797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-80560320739083.797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-335668003079.51581</v>
      </c>
      <c r="L4709" s="444">
        <f t="shared" ca="1" si="174"/>
        <v>-80895988742163.313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-80895988742163.313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-337066619759.01379</v>
      </c>
      <c r="L4710" s="444">
        <f t="shared" ca="1" si="174"/>
        <v>-81233055361922.328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-81233055361922.328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-338471064008.0097</v>
      </c>
      <c r="L4711" s="444">
        <f t="shared" ca="1" si="174"/>
        <v>-81571526425930.344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-81571526425930.344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-339881360108.04309</v>
      </c>
      <c r="L4712" s="444">
        <f t="shared" ca="1" si="174"/>
        <v>-81911407786038.391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-81911407786038.391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-341297532441.8266</v>
      </c>
      <c r="L4713" s="444">
        <f t="shared" ca="1" si="174"/>
        <v>-82252705318480.219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-82252705318480.219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-342719605493.6676</v>
      </c>
      <c r="L4714" s="444">
        <f t="shared" ca="1" si="174"/>
        <v>-82595424923973.891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-82595424923973.891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-344147603849.89124</v>
      </c>
      <c r="L4715" s="444">
        <f t="shared" ca="1" si="174"/>
        <v>-82939572527823.781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-82939572527823.781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-345581552199.26575</v>
      </c>
      <c r="L4716" s="444">
        <f t="shared" ca="1" si="174"/>
        <v>-83285154080023.047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-83285154080023.047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-347021475333.42938</v>
      </c>
      <c r="L4717" s="444">
        <f t="shared" ca="1" si="174"/>
        <v>-83632175555356.469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-83632175555356.469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-348467398147.3186</v>
      </c>
      <c r="L4718" s="444">
        <f t="shared" ca="1" si="174"/>
        <v>-83980642953503.781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-83980642953503.781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-349919345639.59906</v>
      </c>
      <c r="L4719" s="444">
        <f t="shared" ca="1" si="174"/>
        <v>-84330562299143.375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-84330562299143.375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-351377342913.09741</v>
      </c>
      <c r="L4720" s="444">
        <f t="shared" ca="1" si="174"/>
        <v>-84681939642056.469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-84681939642056.469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-352841415175.23529</v>
      </c>
      <c r="L4721" s="444">
        <f t="shared" ca="1" si="174"/>
        <v>-85034781057231.703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-85034781057231.703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-354311587738.46545</v>
      </c>
      <c r="L4722" s="444">
        <f t="shared" ca="1" si="174"/>
        <v>-85389092644970.172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-85389092644970.172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-355787886020.70905</v>
      </c>
      <c r="L4723" s="444">
        <f t="shared" ca="1" si="174"/>
        <v>-85744880530990.875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-85744880530990.875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-357270335545.79529</v>
      </c>
      <c r="L4724" s="444">
        <f t="shared" ca="1" si="174"/>
        <v>-86102150866536.672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-86102150866536.672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-358758961943.90277</v>
      </c>
      <c r="L4725" s="444">
        <f t="shared" ca="1" si="174"/>
        <v>-86460909828480.578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-86460909828480.578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-360253790952.00238</v>
      </c>
      <c r="L4726" s="444">
        <f t="shared" ca="1" si="174"/>
        <v>-86821163619432.578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-86821163619432.578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-361754848414.30243</v>
      </c>
      <c r="L4727" s="444">
        <f t="shared" ca="1" si="174"/>
        <v>-87182918467846.875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-87182918467846.875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-363262160282.69531</v>
      </c>
      <c r="L4728" s="444">
        <f t="shared" ca="1" si="174"/>
        <v>-87546180628129.563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-87546180628129.563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-364775752617.20648</v>
      </c>
      <c r="L4729" s="444">
        <f t="shared" ca="1" si="174"/>
        <v>-87910956380746.766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-87910956380746.766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-366295651586.44482</v>
      </c>
      <c r="L4730" s="444">
        <f t="shared" ca="1" si="174"/>
        <v>-88277252032333.203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-88277252032333.203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-367821883468.05499</v>
      </c>
      <c r="L4731" s="444">
        <f t="shared" ca="1" si="174"/>
        <v>-88645073915801.266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-88645073915801.266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-369354474649.17194</v>
      </c>
      <c r="L4732" s="444">
        <f t="shared" ca="1" si="174"/>
        <v>-89014428390450.438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-89014428390450.438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-370893451626.87683</v>
      </c>
      <c r="L4733" s="444">
        <f t="shared" ca="1" si="174"/>
        <v>-89385321842077.313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-89385321842077.313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-372438841008.65546</v>
      </c>
      <c r="L4734" s="444">
        <f t="shared" ca="1" si="174"/>
        <v>-89757760683085.969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-89757760683085.969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-373990669512.85822</v>
      </c>
      <c r="L4735" s="444">
        <f t="shared" ca="1" si="174"/>
        <v>-90131751352598.828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-90131751352598.828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-375548963969.1618</v>
      </c>
      <c r="L4736" s="444">
        <f t="shared" ca="1" si="174"/>
        <v>-90507300316567.984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-90507300316567.984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-377113751319.03326</v>
      </c>
      <c r="L4737" s="444">
        <f t="shared" ca="1" si="174"/>
        <v>-90884414067887.016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-90884414067887.016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-378685058616.19592</v>
      </c>
      <c r="L4738" s="444">
        <f t="shared" ca="1" si="174"/>
        <v>-91263099126503.219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-91263099126503.219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-380262913027.09674</v>
      </c>
      <c r="L4739" s="444">
        <f t="shared" ca="1" si="174"/>
        <v>-91643362039530.313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-91643362039530.313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-381847341831.37628</v>
      </c>
      <c r="L4740" s="444">
        <f t="shared" ca="1" si="174"/>
        <v>-92025209381361.688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-92025209381361.688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-383438372422.34033</v>
      </c>
      <c r="L4741" s="444">
        <f t="shared" ca="1" si="174"/>
        <v>-92408647753784.031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-92408647753784.031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-385036032307.43347</v>
      </c>
      <c r="L4742" s="444">
        <f t="shared" ca="1" si="174"/>
        <v>-92793683786091.469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-92793683786091.469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-386640349108.71448</v>
      </c>
      <c r="L4743" s="444">
        <f t="shared" ca="1" si="174"/>
        <v>-93180324135200.188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-93180324135200.188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-388251350563.33411</v>
      </c>
      <c r="L4744" s="444">
        <f t="shared" ca="1" si="174"/>
        <v>-93568575485763.516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-93568575485763.516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-389869064524.01465</v>
      </c>
      <c r="L4745" s="444">
        <f t="shared" ca="1" si="174"/>
        <v>-93958444550287.531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-93958444550287.531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-391493518959.53137</v>
      </c>
      <c r="L4746" s="444">
        <f t="shared" ca="1" si="174"/>
        <v>-94349938069247.063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-94349938069247.063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-393124741955.19611</v>
      </c>
      <c r="L4747" s="444">
        <f t="shared" ca="1" si="174"/>
        <v>-94743062811202.266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-94743062811202.266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-394762761713.34277</v>
      </c>
      <c r="L4748" s="444">
        <f t="shared" ca="1" si="174"/>
        <v>-95137825572915.609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-95137825572915.609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-396407606553.81506</v>
      </c>
      <c r="L4749" s="444">
        <f t="shared" ca="1" si="174"/>
        <v>-95534233179469.422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-95534233179469.422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-398059304914.45593</v>
      </c>
      <c r="L4750" s="444">
        <f t="shared" ca="1" si="174"/>
        <v>-95932292484383.875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-95932292484383.875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-399717885351.59949</v>
      </c>
      <c r="L4751" s="444">
        <f t="shared" ca="1" si="174"/>
        <v>-96332010369735.469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-96332010369735.469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-401383376540.56445</v>
      </c>
      <c r="L4752" s="444">
        <f t="shared" ca="1" si="174"/>
        <v>-96733393746276.031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-96733393746276.031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-403055807276.15015</v>
      </c>
      <c r="L4753" s="444">
        <f t="shared" ca="1" si="174"/>
        <v>-97136449553552.188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-97136449553552.188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-404735206473.13409</v>
      </c>
      <c r="L4754" s="444">
        <f t="shared" ca="1" si="174"/>
        <v>-97541184760025.328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-97541184760025.328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-406421603166.77222</v>
      </c>
      <c r="L4755" s="444">
        <f t="shared" ca="1" si="174"/>
        <v>-97947606363192.094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-97947606363192.094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-408115026513.30042</v>
      </c>
      <c r="L4756" s="444">
        <f t="shared" ca="1" si="174"/>
        <v>-98355721389705.391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-98355721389705.391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-409815505790.43915</v>
      </c>
      <c r="L4757" s="444">
        <f t="shared" ca="1" si="174"/>
        <v>-98765536895495.828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-98765536895495.828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-411523070397.89929</v>
      </c>
      <c r="L4758" s="444">
        <f t="shared" ca="1" si="174"/>
        <v>-99177059965893.734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-99177059965893.734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-413237749857.89056</v>
      </c>
      <c r="L4759" s="444">
        <f t="shared" ca="1" si="174"/>
        <v>-99590297715751.625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-99590297715751.625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-414959573815.63177</v>
      </c>
      <c r="L4760" s="444">
        <f t="shared" ca="1" si="174"/>
        <v>-100005257289567.25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-100005257289567.25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-416688572039.86353</v>
      </c>
      <c r="L4761" s="444">
        <f t="shared" ca="1" si="174"/>
        <v>-100421945861607.11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-100421945861607.11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-418424774423.36298</v>
      </c>
      <c r="L4762" s="444">
        <f t="shared" ca="1" si="174"/>
        <v>-100840370636030.47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-100840370636030.47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-420168210983.46027</v>
      </c>
      <c r="L4763" s="444">
        <f t="shared" ca="1" si="174"/>
        <v>-101260538847013.92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-101260538847013.92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-421918911862.55798</v>
      </c>
      <c r="L4764" s="444">
        <f t="shared" ca="1" si="174"/>
        <v>-101682457758876.48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-101682457758876.48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-423676907328.65204</v>
      </c>
      <c r="L4765" s="444">
        <f t="shared" ca="1" si="174"/>
        <v>-102106134666205.14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-102106134666205.14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-425442227775.85474</v>
      </c>
      <c r="L4766" s="444">
        <f t="shared" ca="1" si="174"/>
        <v>-102531576893981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-102531576893981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-427214903724.92084</v>
      </c>
      <c r="L4767" s="444">
        <f t="shared" ca="1" si="174"/>
        <v>-102958791797705.92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-102958791797705.92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-428994965823.77466</v>
      </c>
      <c r="L4768" s="444">
        <f t="shared" ca="1" si="174"/>
        <v>-103387786763529.7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-103387786763529.7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-430782444848.04041</v>
      </c>
      <c r="L4769" s="444">
        <f t="shared" ca="1" si="174"/>
        <v>-103818569208377.75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-103818569208377.75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-432577371701.57397</v>
      </c>
      <c r="L4770" s="444">
        <f t="shared" ca="1" si="174"/>
        <v>-104251146580079.33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-104251146580079.33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-434379777416.99719</v>
      </c>
      <c r="L4771" s="444">
        <f t="shared" ca="1" si="174"/>
        <v>-104685526357496.33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-104685526357496.33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-436189693156.23468</v>
      </c>
      <c r="L4772" s="444">
        <f t="shared" ca="1" si="174"/>
        <v>-105121716050652.56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-105121716050652.56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-438007150211.05237</v>
      </c>
      <c r="L4773" s="444">
        <f t="shared" ca="1" si="174"/>
        <v>-105559723200863.61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-105559723200863.61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-439832180003.59839</v>
      </c>
      <c r="L4774" s="444">
        <f t="shared" ca="1" si="174"/>
        <v>-105999555380867.2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-105999555380867.2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-441664814086.94666</v>
      </c>
      <c r="L4775" s="444">
        <f t="shared" ca="1" si="174"/>
        <v>-106441220194954.16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-106441220194954.16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-443505084145.64233</v>
      </c>
      <c r="L4776" s="444">
        <f t="shared" ca="1" si="174"/>
        <v>-106884725279099.8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-106884725279099.8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-445353021996.24915</v>
      </c>
      <c r="L4777" s="444">
        <f t="shared" ca="1" si="174"/>
        <v>-107330078301096.05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-107330078301096.05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-447208659587.90021</v>
      </c>
      <c r="L4778" s="444">
        <f t="shared" ca="1" si="174"/>
        <v>-107777286960683.95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-107777286960683.95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-449072029002.84979</v>
      </c>
      <c r="L4779" s="444">
        <f t="shared" ca="1" si="174"/>
        <v>-108226358989686.8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-108226358989686.8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-450943162457.02832</v>
      </c>
      <c r="L4780" s="444">
        <f t="shared" ca="1" si="174"/>
        <v>-108677302152143.83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-108677302152143.83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-452822092300.5993</v>
      </c>
      <c r="L4781" s="444">
        <f t="shared" ca="1" si="174"/>
        <v>-109130124244444.42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-109130124244444.42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-454708851018.51843</v>
      </c>
      <c r="L4782" s="444">
        <f t="shared" ca="1" si="174"/>
        <v>-109584833095462.94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-109584833095462.94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-456603471231.09558</v>
      </c>
      <c r="L4783" s="444">
        <f t="shared" ca="1" si="174"/>
        <v>-110041436566694.03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-110041436566694.03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-458505985694.55853</v>
      </c>
      <c r="L4784" s="444">
        <f t="shared" ca="1" si="174"/>
        <v>-110499942552388.59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-110499942552388.59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-460416427301.61914</v>
      </c>
      <c r="L4785" s="444">
        <f t="shared" ca="1" si="174"/>
        <v>-110960358979690.22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-110960358979690.22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-462334829082.04266</v>
      </c>
      <c r="L4786" s="444">
        <f t="shared" ca="1" si="174"/>
        <v>-111422693808772.27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-111422693808772.27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-464261224203.21777</v>
      </c>
      <c r="L4787" s="444">
        <f t="shared" ca="1" si="174"/>
        <v>-111886955032975.48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-111886955032975.48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-466195645970.7312</v>
      </c>
      <c r="L4788" s="444">
        <f t="shared" ca="1" si="174"/>
        <v>-112353150678946.22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-112353150678946.22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-468138127828.94257</v>
      </c>
      <c r="L4789" s="444">
        <f t="shared" ca="1" si="174"/>
        <v>-112821288806775.16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-112821288806775.16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-470088703361.56305</v>
      </c>
      <c r="L4790" s="444">
        <f t="shared" ca="1" si="174"/>
        <v>-113291377510136.72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-113291377510136.72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-472047406292.23633</v>
      </c>
      <c r="L4791" s="444">
        <f t="shared" ca="1" si="174"/>
        <v>-113763424916428.95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-113763424916428.95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-474014270485.12061</v>
      </c>
      <c r="L4792" s="444">
        <f t="shared" ca="1" si="174"/>
        <v>-114237439186914.08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-114237439186914.08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-475989329945.47534</v>
      </c>
      <c r="L4793" s="444">
        <f t="shared" ca="1" si="174"/>
        <v>-114713428516859.55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-114713428516859.55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-477972618820.24811</v>
      </c>
      <c r="L4794" s="444">
        <f t="shared" ca="1" si="174"/>
        <v>-115191401135679.8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-115191401135679.8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-479964171398.66589</v>
      </c>
      <c r="L4795" s="444">
        <f t="shared" ca="1" si="174"/>
        <v>-115671365307078.47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-115671365307078.47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-481964022112.82697</v>
      </c>
      <c r="L4796" s="444">
        <f t="shared" ca="1" si="174"/>
        <v>-116153329329191.3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-116153329329191.3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-483972205538.29706</v>
      </c>
      <c r="L4797" s="444">
        <f t="shared" ca="1" si="174"/>
        <v>-116637301534729.59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-116637301534729.59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-485988756394.7066</v>
      </c>
      <c r="L4798" s="444">
        <f t="shared" ca="1" si="174"/>
        <v>-117123290291124.3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-117123290291124.3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-488013709546.35132</v>
      </c>
      <c r="L4799" s="444">
        <f t="shared" ca="1" si="174"/>
        <v>-117611304000670.64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-117611304000670.64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-490047100002.79431</v>
      </c>
      <c r="L4800" s="444">
        <f t="shared" ca="1" si="174"/>
        <v>-118101351100673.44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-118101351100673.44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-492088962919.47272</v>
      </c>
      <c r="L4801" s="444">
        <f t="shared" ca="1" si="174"/>
        <v>-118593440063592.91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-118593440063592.91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-494139333598.30377</v>
      </c>
      <c r="L4802" s="444">
        <f t="shared" ca="1" si="174"/>
        <v>-119087579397191.2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-119087579397191.2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-496198247488.29669</v>
      </c>
      <c r="L4803" s="444">
        <f t="shared" ca="1" si="174"/>
        <v>-119583777644679.5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-119583777644679.5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-498265740186.16449</v>
      </c>
      <c r="L4804" s="444">
        <f t="shared" ca="1" si="174"/>
        <v>-120082043384865.67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-120082043384865.67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-500341847436.94031</v>
      </c>
      <c r="L4805" s="444">
        <f t="shared" ca="1" si="174"/>
        <v>-120582385232302.61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-120582385232302.61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-502426605134.59418</v>
      </c>
      <c r="L4806" s="444">
        <f t="shared" ca="1" si="174"/>
        <v>-121084811837437.2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-121084811837437.2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-504520049322.65503</v>
      </c>
      <c r="L4807" s="444">
        <f t="shared" ca="1" si="174"/>
        <v>-121589331886759.86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-121589331886759.86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-506622216194.83282</v>
      </c>
      <c r="L4808" s="444">
        <f t="shared" ca="1" si="174"/>
        <v>-122095954102954.69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-122095954102954.69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-508733142095.64453</v>
      </c>
      <c r="L4809" s="444">
        <f t="shared" ca="1" si="174"/>
        <v>-122604687245050.33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-122604687245050.33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-510852863521.04303</v>
      </c>
      <c r="L4810" s="444">
        <f t="shared" ca="1" si="174"/>
        <v>-123115540108571.38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-123115540108571.38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-512981417119.04736</v>
      </c>
      <c r="L4811" s="444">
        <f t="shared" ca="1" si="174"/>
        <v>-123628521525690.42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-123628521525690.42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-515118839690.37671</v>
      </c>
      <c r="L4812" s="444">
        <f t="shared" ca="1" si="174"/>
        <v>-124143640365380.8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-124143640365380.8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-517265168189.08667</v>
      </c>
      <c r="L4813" s="444">
        <f t="shared" ca="1" si="174"/>
        <v>-124660905533569.89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-124660905533569.89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-519420439723.20789</v>
      </c>
      <c r="L4814" s="444">
        <f t="shared" ca="1" si="174"/>
        <v>-125180325973293.09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-125180325973293.09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-521584691555.38788</v>
      </c>
      <c r="L4815" s="444">
        <f t="shared" ca="1" si="174"/>
        <v>-125701910664848.48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-125701910664848.48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-523757961103.5354</v>
      </c>
      <c r="L4816" s="444">
        <f t="shared" ca="1" si="174"/>
        <v>-126225668625952.02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-126225668625952.02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-525940285941.46667</v>
      </c>
      <c r="L4817" s="444">
        <f t="shared" ca="1" si="174"/>
        <v>-126751608911893.48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-126751608911893.48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-528131703799.55615</v>
      </c>
      <c r="L4818" s="444">
        <f t="shared" ca="1" si="174"/>
        <v>-127279740615693.05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-127279740615693.05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-530332252565.3877</v>
      </c>
      <c r="L4819" s="444">
        <f t="shared" ca="1" si="174"/>
        <v>-127810072868258.44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-127810072868258.44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-532541970284.41022</v>
      </c>
      <c r="L4820" s="444">
        <f t="shared" ca="1" si="174"/>
        <v>-128342614838542.84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-128342614838542.84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-534760895160.59515</v>
      </c>
      <c r="L4821" s="444">
        <f t="shared" ca="1" si="174"/>
        <v>-128877375733703.44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-128877375733703.44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-536989065557.09766</v>
      </c>
      <c r="L4822" s="444">
        <f t="shared" ca="1" si="174"/>
        <v>-129414364799260.53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-129414364799260.53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-539226519996.91888</v>
      </c>
      <c r="L4823" s="444">
        <f t="shared" ca="1" si="174"/>
        <v>-129953591319257.45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-129953591319257.45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-541473297163.57275</v>
      </c>
      <c r="L4824" s="444">
        <f t="shared" ca="1" si="174"/>
        <v>-130495064616421.03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-130495064616421.03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-543729435901.75427</v>
      </c>
      <c r="L4825" s="444">
        <f t="shared" ca="1" si="174"/>
        <v>-131038794052322.78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-131038794052322.78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-545994975218.0116</v>
      </c>
      <c r="L4826" s="444">
        <f t="shared" ca="1" si="174"/>
        <v>-131584789027540.8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-131584789027540.8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-548269954281.41998</v>
      </c>
      <c r="L4827" s="444">
        <f t="shared" ca="1" si="174"/>
        <v>-132133058981822.22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-132133058981822.22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-550554412424.25916</v>
      </c>
      <c r="L4828" s="444">
        <f t="shared" ca="1" si="174"/>
        <v>-132683613394246.48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-132683613394246.48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-552848389142.69373</v>
      </c>
      <c r="L4829" s="444">
        <f t="shared" ca="1" si="174"/>
        <v>-133236461783389.17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-133236461783389.17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-555151924097.45483</v>
      </c>
      <c r="L4830" s="444">
        <f t="shared" ca="1" si="174"/>
        <v>-133791613707486.63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-133791613707486.63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-557465057114.52759</v>
      </c>
      <c r="L4831" s="444">
        <f t="shared" ca="1" si="174"/>
        <v>-134349078764601.16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-134349078764601.16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-559787828185.83813</v>
      </c>
      <c r="L4832" s="444">
        <f t="shared" ca="1" si="174"/>
        <v>-134908866592787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-134908866592787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-562120277469.9458</v>
      </c>
      <c r="L4833" s="444">
        <f t="shared" ca="1" si="174"/>
        <v>-135470986870256.95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-135470986870256.95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-564462445292.7373</v>
      </c>
      <c r="L4834" s="444">
        <f t="shared" ca="1" si="174"/>
        <v>-136035449315549.69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-136035449315549.69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-566814372148.12366</v>
      </c>
      <c r="L4835" s="444">
        <f t="shared" ca="1" si="174"/>
        <v>-136602263687697.81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-136602263687697.81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-569176098698.74084</v>
      </c>
      <c r="L4836" s="444">
        <f t="shared" ca="1" si="174"/>
        <v>-137171439786396.55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-137171439786396.55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-571547665776.65222</v>
      </c>
      <c r="L4837" s="444">
        <f t="shared" ca="1" si="174"/>
        <v>-137742987452173.2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-137742987452173.2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-573929114384.05493</v>
      </c>
      <c r="L4838" s="444">
        <f t="shared" ca="1" si="174"/>
        <v>-138316916566557.27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-138316916566557.27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-576320485693.98865</v>
      </c>
      <c r="L4839" s="444">
        <f t="shared" ca="1" si="174"/>
        <v>-138893237052251.25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-138893237052251.25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-578721821051.04675</v>
      </c>
      <c r="L4840" s="444">
        <f t="shared" ca="1" si="174"/>
        <v>-139471958873302.3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-139471958873302.3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-581133161972.0929</v>
      </c>
      <c r="L4841" s="444">
        <f t="shared" ca="1" si="174"/>
        <v>-140053092035274.39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-140053092035274.39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-583554550146.97656</v>
      </c>
      <c r="L4842" s="444">
        <f t="shared" ca="1" si="174"/>
        <v>-140636646585421.38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-140636646585421.38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-585986027439.25574</v>
      </c>
      <c r="L4843" s="444">
        <f t="shared" ca="1" si="174"/>
        <v>-141222632612860.63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-141222632612860.63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-588427635886.91931</v>
      </c>
      <c r="L4844" s="444">
        <f t="shared" ca="1" si="174"/>
        <v>-141811060248747.53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-141811060248747.53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-590879417703.11475</v>
      </c>
      <c r="L4845" s="444">
        <f t="shared" ca="1" si="174"/>
        <v>-142401939666450.66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-142401939666450.66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-593341415276.87769</v>
      </c>
      <c r="L4846" s="444">
        <f t="shared" ca="1" si="174"/>
        <v>-142995281081727.53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-142995281081727.53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-595813671173.86475</v>
      </c>
      <c r="L4847" s="444">
        <f t="shared" ca="1" si="174"/>
        <v>-143591094752901.41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-143591094752901.41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-598296228137.08923</v>
      </c>
      <c r="L4848" s="444">
        <f t="shared" ca="1" si="174"/>
        <v>-144189390981038.5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-144189390981038.5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-600789129087.6604</v>
      </c>
      <c r="L4849" s="444">
        <f t="shared" ca="1" si="174"/>
        <v>-144790180110126.16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-144790180110126.16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-603292417125.52563</v>
      </c>
      <c r="L4850" s="444">
        <f t="shared" ca="1" si="174"/>
        <v>-145393472527251.69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-145393472527251.69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-605806135530.21533</v>
      </c>
      <c r="L4851" s="444">
        <f t="shared" ca="1" si="174"/>
        <v>-145999278662781.91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-145999278662781.91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-608330327761.59131</v>
      </c>
      <c r="L4852" s="444">
        <f t="shared" ca="1" si="174"/>
        <v>-146607608990543.5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-146607608990543.5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-610865037460.5979</v>
      </c>
      <c r="L4853" s="444">
        <f t="shared" ref="L4853:L5107" ca="1" si="179">I4853-J4853+K4853</f>
        <v>-147218474028004.09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-147218474028004.09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-613410308450.01709</v>
      </c>
      <c r="L4854" s="444">
        <f t="shared" ca="1" si="179"/>
        <v>-147831884336454.13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-147831884336454.13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-615966184735.22546</v>
      </c>
      <c r="L4855" s="444">
        <f t="shared" ca="1" si="179"/>
        <v>-148447850521189.34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-148447850521189.34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-618532710504.95557</v>
      </c>
      <c r="L4856" s="444">
        <f t="shared" ca="1" si="179"/>
        <v>-149066383231694.31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-149066383231694.31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-621109930132.05957</v>
      </c>
      <c r="L4857" s="444">
        <f t="shared" ca="1" si="179"/>
        <v>-149687493161826.38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-149687493161826.38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-623697888174.27661</v>
      </c>
      <c r="L4858" s="444">
        <f t="shared" ca="1" si="179"/>
        <v>-150311191050000.66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-150311191050000.66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-626296629375.00269</v>
      </c>
      <c r="L4859" s="444">
        <f t="shared" ca="1" si="179"/>
        <v>-150937487679375.66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-150937487679375.66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-628906198664.06519</v>
      </c>
      <c r="L4860" s="444">
        <f t="shared" ca="1" si="179"/>
        <v>-151566393878039.72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-151566393878039.72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-631526641158.49878</v>
      </c>
      <c r="L4861" s="444">
        <f t="shared" ca="1" si="179"/>
        <v>-152197920519198.22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-152197920519198.22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-634158002163.32593</v>
      </c>
      <c r="L4862" s="444">
        <f t="shared" ca="1" si="179"/>
        <v>-152832078521361.53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-152832078521361.53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-636800327172.33972</v>
      </c>
      <c r="L4863" s="444">
        <f t="shared" ca="1" si="179"/>
        <v>-153468878848533.88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-153468878848533.88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-639453661868.89111</v>
      </c>
      <c r="L4864" s="444">
        <f t="shared" ca="1" si="179"/>
        <v>-154108332510402.78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-154108332510402.78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-642118052126.67822</v>
      </c>
      <c r="L4865" s="444">
        <f t="shared" ca="1" si="179"/>
        <v>-154750450562529.47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-154750450562529.47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-644793544010.53943</v>
      </c>
      <c r="L4866" s="444">
        <f t="shared" ca="1" si="179"/>
        <v>-155395244106540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-155395244106540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-647480183777.25</v>
      </c>
      <c r="L4867" s="444">
        <f t="shared" ca="1" si="179"/>
        <v>-156042724290317.25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-156042724290317.25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-650178017876.3219</v>
      </c>
      <c r="L4868" s="444">
        <f t="shared" ca="1" si="179"/>
        <v>-156692902308193.56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-156692902308193.56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-652887092950.80652</v>
      </c>
      <c r="L4869" s="444">
        <f t="shared" ca="1" si="179"/>
        <v>-157345789401144.38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-157345789401144.38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-655607455838.10156</v>
      </c>
      <c r="L4870" s="444">
        <f t="shared" ca="1" si="179"/>
        <v>-158001396856982.47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-158001396856982.47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-658339153570.76025</v>
      </c>
      <c r="L4871" s="444">
        <f t="shared" ca="1" si="179"/>
        <v>-158659736010553.22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-158659736010553.22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-661082233377.30505</v>
      </c>
      <c r="L4872" s="444">
        <f t="shared" ca="1" si="179"/>
        <v>-159320818243930.53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-159320818243930.53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-663836742683.04382</v>
      </c>
      <c r="L4873" s="444">
        <f t="shared" ca="1" si="179"/>
        <v>-159984654986613.56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-159984654986613.56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-666602729110.88989</v>
      </c>
      <c r="L4874" s="444">
        <f t="shared" ca="1" si="179"/>
        <v>-160651257715724.44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-160651257715724.44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-669380240482.18518</v>
      </c>
      <c r="L4875" s="444">
        <f t="shared" ca="1" si="179"/>
        <v>-161320637956206.63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-161320637956206.63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-672169324817.52759</v>
      </c>
      <c r="L4876" s="444">
        <f t="shared" ca="1" si="179"/>
        <v>-161992807281024.16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-161992807281024.16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-674970030337.60059</v>
      </c>
      <c r="L4877" s="444">
        <f t="shared" ca="1" si="179"/>
        <v>-162667777311361.75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-162667777311361.75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-677782405464.00732</v>
      </c>
      <c r="L4878" s="444">
        <f t="shared" ca="1" si="179"/>
        <v>-163345559716825.75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-163345559716825.75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-680606498820.1073</v>
      </c>
      <c r="L4879" s="444">
        <f t="shared" ca="1" si="179"/>
        <v>-164026166215645.84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-164026166215645.84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-683442359231.85767</v>
      </c>
      <c r="L4880" s="444">
        <f t="shared" ca="1" si="179"/>
        <v>-164709608574877.69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-164709608574877.69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-686290035728.65698</v>
      </c>
      <c r="L4881" s="444">
        <f t="shared" ca="1" si="179"/>
        <v>-165395898610606.34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-165395898610606.34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-689149577544.19312</v>
      </c>
      <c r="L4882" s="444">
        <f t="shared" ca="1" si="179"/>
        <v>-166085048188150.53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-166085048188150.53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-692021034117.29382</v>
      </c>
      <c r="L4883" s="444">
        <f t="shared" ca="1" si="179"/>
        <v>-166777069222267.81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-166777069222267.81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-694904455092.78259</v>
      </c>
      <c r="L4884" s="444">
        <f t="shared" ca="1" si="179"/>
        <v>-167471973677360.59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-167471973677360.59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-697799890322.33582</v>
      </c>
      <c r="L4885" s="444">
        <f t="shared" ca="1" si="179"/>
        <v>-168169773567682.94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-168169773567682.94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-700707389865.34558</v>
      </c>
      <c r="L4886" s="444">
        <f t="shared" ca="1" si="179"/>
        <v>-168870480957548.28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-168870480957548.28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-703627003989.78455</v>
      </c>
      <c r="L4887" s="444">
        <f t="shared" ca="1" si="179"/>
        <v>-169574107961538.06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-169574107961538.06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-706558783173.0752</v>
      </c>
      <c r="L4888" s="444">
        <f t="shared" ca="1" si="179"/>
        <v>-170280666744711.13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-170280666744711.13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-709502778102.96301</v>
      </c>
      <c r="L4889" s="444">
        <f t="shared" ca="1" si="179"/>
        <v>-170990169522814.09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-170990169522814.09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-712459039678.39209</v>
      </c>
      <c r="L4890" s="444">
        <f t="shared" ca="1" si="179"/>
        <v>-171702628562492.5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-171702628562492.5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-715427619010.38538</v>
      </c>
      <c r="L4891" s="444">
        <f t="shared" ca="1" si="179"/>
        <v>-172418056181502.88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-172418056181502.88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-718408567422.92859</v>
      </c>
      <c r="L4892" s="444">
        <f t="shared" ca="1" si="179"/>
        <v>-173136464748925.81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-173136464748925.81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-721401936453.85754</v>
      </c>
      <c r="L4893" s="444">
        <f t="shared" ca="1" si="179"/>
        <v>-173857866685379.66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-173857866685379.66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-724407777855.74854</v>
      </c>
      <c r="L4894" s="444">
        <f t="shared" ca="1" si="179"/>
        <v>-174582274463235.41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-174582274463235.41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-727426143596.81421</v>
      </c>
      <c r="L4895" s="444">
        <f t="shared" ca="1" si="179"/>
        <v>-175309700606832.22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-175309700606832.22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-730457085861.8009</v>
      </c>
      <c r="L4896" s="444">
        <f t="shared" ca="1" si="179"/>
        <v>-176040157692694.03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-176040157692694.03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-733500657052.89185</v>
      </c>
      <c r="L4897" s="444">
        <f t="shared" ca="1" si="179"/>
        <v>-176773658349746.94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-176773658349746.94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-736556909790.61218</v>
      </c>
      <c r="L4898" s="444">
        <f t="shared" ca="1" si="179"/>
        <v>-177510215259537.56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-177510215259537.56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-739625896914.73987</v>
      </c>
      <c r="L4899" s="444">
        <f t="shared" ca="1" si="179"/>
        <v>-178249841156452.31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-178249841156452.31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-742707671485.21802</v>
      </c>
      <c r="L4900" s="444">
        <f t="shared" ca="1" si="179"/>
        <v>-178992548827937.53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-178992548827937.53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-745802286783.073</v>
      </c>
      <c r="L4901" s="444">
        <f t="shared" ca="1" si="179"/>
        <v>-179738351114720.59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-179738351114720.59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-748909796311.33582</v>
      </c>
      <c r="L4902" s="444">
        <f t="shared" ca="1" si="179"/>
        <v>-180487260911031.94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-180487260911031.94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-752030253795.96643</v>
      </c>
      <c r="L4903" s="444">
        <f t="shared" ca="1" si="179"/>
        <v>-181239291164827.91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-181239291164827.91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-755163713186.78296</v>
      </c>
      <c r="L4904" s="444">
        <f t="shared" ca="1" si="179"/>
        <v>-181994454878014.69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-181994454878014.69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-758310228658.39453</v>
      </c>
      <c r="L4905" s="444">
        <f t="shared" ca="1" si="179"/>
        <v>-182752765106673.09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-182752765106673.09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-761469854611.13794</v>
      </c>
      <c r="L4906" s="444">
        <f t="shared" ca="1" si="179"/>
        <v>-183514234961284.22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-183514234961284.22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-764642645672.01758</v>
      </c>
      <c r="L4907" s="444">
        <f t="shared" ca="1" si="179"/>
        <v>-184278877606956.25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-184278877606956.25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-767828656695.651</v>
      </c>
      <c r="L4908" s="444">
        <f t="shared" ca="1" si="179"/>
        <v>-185046706263651.91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-185046706263651.91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-771027942765.21631</v>
      </c>
      <c r="L4909" s="444">
        <f t="shared" ca="1" si="179"/>
        <v>-185817734206417.13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-185817734206417.13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-774240559193.40466</v>
      </c>
      <c r="L4910" s="444">
        <f t="shared" ca="1" si="179"/>
        <v>-186591974765610.53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-186591974765610.53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-777466561523.3772</v>
      </c>
      <c r="L4911" s="444">
        <f t="shared" ca="1" si="179"/>
        <v>-187369441327133.91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-187369441327133.91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-780706005529.72461</v>
      </c>
      <c r="L4912" s="444">
        <f t="shared" ca="1" si="179"/>
        <v>-188150147332663.63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-188150147332663.63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-783958947219.43176</v>
      </c>
      <c r="L4913" s="444">
        <f t="shared" ca="1" si="179"/>
        <v>-188934106279883.06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-188934106279883.06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-787225442832.84607</v>
      </c>
      <c r="L4914" s="444">
        <f t="shared" ca="1" si="179"/>
        <v>-189721331722715.91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-189721331722715.91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-790505548844.64966</v>
      </c>
      <c r="L4915" s="444">
        <f t="shared" ca="1" si="179"/>
        <v>-190511837271560.56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-190511837271560.56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-793799321964.83569</v>
      </c>
      <c r="L4916" s="444">
        <f t="shared" ca="1" si="179"/>
        <v>-191305636593525.41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-191305636593525.41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-797106819139.68921</v>
      </c>
      <c r="L4917" s="444">
        <f t="shared" ca="1" si="179"/>
        <v>-192102743412665.09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-192102743412665.09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-800428097552.77124</v>
      </c>
      <c r="L4918" s="444">
        <f t="shared" ca="1" si="179"/>
        <v>-192903171510217.88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-192903171510217.88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-803763214625.90784</v>
      </c>
      <c r="L4919" s="444">
        <f t="shared" ca="1" si="179"/>
        <v>-193706934724843.78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-193706934724843.78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-807112228020.18237</v>
      </c>
      <c r="L4920" s="444">
        <f t="shared" ca="1" si="179"/>
        <v>-194514046952863.97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-194514046952863.97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-810475195636.93323</v>
      </c>
      <c r="L4921" s="444">
        <f t="shared" ca="1" si="179"/>
        <v>-195324522148500.91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-195324522148500.91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-813852175618.75378</v>
      </c>
      <c r="L4922" s="444">
        <f t="shared" ca="1" si="179"/>
        <v>-196138374324119.66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-196138374324119.66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-817243226350.49854</v>
      </c>
      <c r="L4923" s="444">
        <f t="shared" ca="1" si="179"/>
        <v>-196955617550470.16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-196955617550470.16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-820648406460.29236</v>
      </c>
      <c r="L4924" s="444">
        <f t="shared" ca="1" si="179"/>
        <v>-197776265956930.44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-197776265956930.44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-824067774820.54346</v>
      </c>
      <c r="L4925" s="444">
        <f t="shared" ca="1" si="179"/>
        <v>-198600333731750.97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-198600333731750.97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-827501390548.9624</v>
      </c>
      <c r="L4926" s="444">
        <f t="shared" ca="1" si="179"/>
        <v>-199427835122299.94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-199427835122299.94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-830949313009.58301</v>
      </c>
      <c r="L4927" s="444">
        <f t="shared" ca="1" si="179"/>
        <v>-200258784435309.53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-200258784435309.53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-834411601813.78967</v>
      </c>
      <c r="L4928" s="444">
        <f t="shared" ca="1" si="179"/>
        <v>-201093196037123.31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-201093196037123.31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-837888316821.34717</v>
      </c>
      <c r="L4929" s="444">
        <f t="shared" ca="1" si="179"/>
        <v>-201931084353944.66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-201931084353944.66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-841379518141.43604</v>
      </c>
      <c r="L4930" s="444">
        <f t="shared" ca="1" si="179"/>
        <v>-202772463872086.09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-202772463872086.09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-844885266133.69202</v>
      </c>
      <c r="L4931" s="444">
        <f t="shared" ca="1" si="179"/>
        <v>-203617349138219.78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-203617349138219.78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-848405621409.24902</v>
      </c>
      <c r="L4932" s="444">
        <f t="shared" ca="1" si="179"/>
        <v>-204465754759629.03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-204465754759629.03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-851940644831.7876</v>
      </c>
      <c r="L4933" s="444">
        <f t="shared" ca="1" si="179"/>
        <v>-205317695404460.81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-205317695404460.81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-855490397518.58667</v>
      </c>
      <c r="L4934" s="444">
        <f t="shared" ca="1" si="179"/>
        <v>-206173185801979.41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-206173185801979.41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-859054940841.58081</v>
      </c>
      <c r="L4935" s="444">
        <f t="shared" ca="1" si="179"/>
        <v>-207032240742821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-207032240742821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-862634336428.42078</v>
      </c>
      <c r="L4936" s="444">
        <f t="shared" ca="1" si="179"/>
        <v>-207894875079249.41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-207894875079249.41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-866228646163.53918</v>
      </c>
      <c r="L4937" s="444">
        <f t="shared" ca="1" si="179"/>
        <v>-208761103725412.94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-208761103725412.94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-869837932189.22058</v>
      </c>
      <c r="L4938" s="444">
        <f t="shared" ca="1" si="179"/>
        <v>-209630941657602.16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-209630941657602.16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-873462256906.67566</v>
      </c>
      <c r="L4939" s="444">
        <f t="shared" ca="1" si="179"/>
        <v>-210504403914508.84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-210504403914508.84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-877101682977.12012</v>
      </c>
      <c r="L4940" s="444">
        <f t="shared" ca="1" si="179"/>
        <v>-211381505597485.97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-211381505597485.97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-880756273322.85815</v>
      </c>
      <c r="L4941" s="444">
        <f t="shared" ca="1" si="179"/>
        <v>-212262261870808.81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-212262261870808.81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-884426091128.37</v>
      </c>
      <c r="L4942" s="444">
        <f t="shared" ca="1" si="179"/>
        <v>-213146687961937.19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-213146687961937.19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-888111199841.40491</v>
      </c>
      <c r="L4943" s="444">
        <f t="shared" ca="1" si="179"/>
        <v>-214034799161778.59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-214034799161778.59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-891811663174.07751</v>
      </c>
      <c r="L4944" s="444">
        <f t="shared" ca="1" si="179"/>
        <v>-214926610824952.66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-214926610824952.66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-895527545103.96936</v>
      </c>
      <c r="L4945" s="444">
        <f t="shared" ca="1" si="179"/>
        <v>-215822138370056.63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-215822138370056.63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-899258909875.23596</v>
      </c>
      <c r="L4946" s="444">
        <f t="shared" ca="1" si="179"/>
        <v>-216721397279931.88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-216721397279931.88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-903005821999.71619</v>
      </c>
      <c r="L4947" s="444">
        <f t="shared" ca="1" si="179"/>
        <v>-217624403101931.59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-217624403101931.59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-906768346258.04834</v>
      </c>
      <c r="L4948" s="444">
        <f t="shared" ca="1" si="179"/>
        <v>-218531171448189.66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-218531171448189.66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-910546547700.79016</v>
      </c>
      <c r="L4949" s="444">
        <f t="shared" ca="1" si="179"/>
        <v>-219441717995890.44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-219441717995890.44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-914340491649.54346</v>
      </c>
      <c r="L4950" s="444">
        <f t="shared" ca="1" si="179"/>
        <v>-220356058487539.97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-220356058487539.97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-918150243698.08313</v>
      </c>
      <c r="L4951" s="444">
        <f t="shared" ca="1" si="179"/>
        <v>-221274208731238.06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-221274208731238.06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-921975869713.49194</v>
      </c>
      <c r="L4952" s="444">
        <f t="shared" ca="1" si="179"/>
        <v>-222196184600951.56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-222196184600951.56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-925817435837.29822</v>
      </c>
      <c r="L4953" s="444">
        <f t="shared" ca="1" si="179"/>
        <v>-223122002036788.88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-223122002036788.88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-929675008486.62024</v>
      </c>
      <c r="L4954" s="444">
        <f t="shared" ca="1" si="179"/>
        <v>-224051677045275.5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-224051677045275.5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-933548654355.31458</v>
      </c>
      <c r="L4955" s="444">
        <f t="shared" ca="1" si="179"/>
        <v>-224985225699630.81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-224985225699630.81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-937438440415.12842</v>
      </c>
      <c r="L4956" s="444">
        <f t="shared" ca="1" si="179"/>
        <v>-225922664140045.94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-225922664140045.94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-941344433916.85803</v>
      </c>
      <c r="L4957" s="444">
        <f t="shared" ca="1" si="179"/>
        <v>-226864008573962.78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-226864008573962.78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-945266702391.5116</v>
      </c>
      <c r="L4958" s="444">
        <f t="shared" ca="1" si="179"/>
        <v>-227809275276354.28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-227809275276354.28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-949205313651.47632</v>
      </c>
      <c r="L4959" s="444">
        <f t="shared" ca="1" si="179"/>
        <v>-228758480590005.75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-228758480590005.75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-953160335791.69055</v>
      </c>
      <c r="L4960" s="444">
        <f t="shared" ca="1" si="179"/>
        <v>-229711640925797.44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-229711640925797.44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-957131837190.82263</v>
      </c>
      <c r="L4961" s="444">
        <f t="shared" ca="1" si="179"/>
        <v>-230668772762988.25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-230668772762988.25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-961119886512.45105</v>
      </c>
      <c r="L4962" s="444">
        <f t="shared" ca="1" si="179"/>
        <v>-231629892649500.69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-231629892649500.69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-965124552706.25281</v>
      </c>
      <c r="L4963" s="444">
        <f t="shared" ca="1" si="179"/>
        <v>-232595017202206.94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-232595017202206.94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-969145905009.19556</v>
      </c>
      <c r="L4964" s="444">
        <f t="shared" ca="1" si="179"/>
        <v>-233564163107216.13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-233564163107216.13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-973184012946.73389</v>
      </c>
      <c r="L4965" s="444">
        <f t="shared" ca="1" si="179"/>
        <v>-234537347120162.84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-234537347120162.84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-977238946334.01184</v>
      </c>
      <c r="L4966" s="444">
        <f t="shared" ca="1" si="179"/>
        <v>-235514586066496.84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-235514586066496.84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-981310775277.07019</v>
      </c>
      <c r="L4967" s="444">
        <f t="shared" ca="1" si="179"/>
        <v>-236495896841773.91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-236495896841773.91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-985399570174.05811</v>
      </c>
      <c r="L4968" s="444">
        <f t="shared" ca="1" si="179"/>
        <v>-237481296411947.97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-237481296411947.97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-989505401716.44983</v>
      </c>
      <c r="L4969" s="444">
        <f t="shared" ca="1" si="179"/>
        <v>-238470801813664.41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-238470801813664.41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-993628340890.26831</v>
      </c>
      <c r="L4970" s="444">
        <f t="shared" ca="1" si="179"/>
        <v>-239464430154554.69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-239464430154554.69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-997768458977.31116</v>
      </c>
      <c r="L4971" s="444">
        <f t="shared" ca="1" si="179"/>
        <v>-240462198613532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-240462198613532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-1001925827556.3834</v>
      </c>
      <c r="L4972" s="444">
        <f t="shared" ca="1" si="179"/>
        <v>-241464124441088.38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-241464124441088.38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-1006100518504.5349</v>
      </c>
      <c r="L4973" s="444">
        <f t="shared" ca="1" si="179"/>
        <v>-242470224959592.91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-242470224959592.91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-1010292603998.3038</v>
      </c>
      <c r="L4974" s="444">
        <f t="shared" ca="1" si="179"/>
        <v>-243480517563591.22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-243480517563591.22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-1014502156514.9634</v>
      </c>
      <c r="L4975" s="444">
        <f t="shared" ca="1" si="179"/>
        <v>-244495019720106.19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-244495019720106.19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-1018729248833.7759</v>
      </c>
      <c r="L4976" s="444">
        <f t="shared" ca="1" si="179"/>
        <v>-245513748968939.97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-245513748968939.97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-1022973954037.25</v>
      </c>
      <c r="L4977" s="444">
        <f t="shared" ca="1" si="179"/>
        <v>-246536722922977.22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-246536722922977.22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-1027236345512.4049</v>
      </c>
      <c r="L4978" s="444">
        <f t="shared" ca="1" si="179"/>
        <v>-247563959268489.63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-247563959268489.63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-1031516496952.0402</v>
      </c>
      <c r="L4979" s="444">
        <f t="shared" ca="1" si="179"/>
        <v>-248595475765441.66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-248595475765441.66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-1035814482356.0067</v>
      </c>
      <c r="L4980" s="444">
        <f t="shared" ca="1" si="179"/>
        <v>-249631290247797.66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-249631290247797.66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-1040130376032.4904</v>
      </c>
      <c r="L4981" s="444">
        <f t="shared" ca="1" si="179"/>
        <v>-250671420623830.16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-250671420623830.16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-1044464252599.2924</v>
      </c>
      <c r="L4982" s="444">
        <f t="shared" ca="1" si="179"/>
        <v>-251715884876429.44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-251715884876429.44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-1048816186985.1227</v>
      </c>
      <c r="L4983" s="444">
        <f t="shared" ca="1" si="179"/>
        <v>-252764701063414.56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-252764701063414.56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-1053186254430.894</v>
      </c>
      <c r="L4984" s="444">
        <f t="shared" ca="1" si="179"/>
        <v>-253817887317845.47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-253817887317845.47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-1057574530491.0228</v>
      </c>
      <c r="L4985" s="444">
        <f t="shared" ca="1" si="179"/>
        <v>-254875461848336.5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-254875461848336.5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-1061981091034.7354</v>
      </c>
      <c r="L4986" s="444">
        <f t="shared" ca="1" si="179"/>
        <v>-255937442939371.25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-255937442939371.25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-1066406012247.3804</v>
      </c>
      <c r="L4987" s="444">
        <f t="shared" ca="1" si="179"/>
        <v>-257003848951618.63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-257003848951618.63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-1070849370631.7444</v>
      </c>
      <c r="L4988" s="444">
        <f t="shared" ca="1" si="179"/>
        <v>-258074698322250.38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-258074698322250.38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-1075311243009.3765</v>
      </c>
      <c r="L4989" s="444">
        <f t="shared" ca="1" si="179"/>
        <v>-259150009565259.75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-259150009565259.75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-1079791706521.9158</v>
      </c>
      <c r="L4990" s="444">
        <f t="shared" ca="1" si="179"/>
        <v>-260229801271781.66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-260229801271781.66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-1084290838632.4235</v>
      </c>
      <c r="L4991" s="444">
        <f t="shared" ca="1" si="179"/>
        <v>-261314092110414.09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-261314092110414.09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-1088808717126.7253</v>
      </c>
      <c r="L4992" s="444">
        <f t="shared" ca="1" si="179"/>
        <v>-262402900827540.81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-262402900827540.81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-1093345420114.7534</v>
      </c>
      <c r="L4993" s="444">
        <f t="shared" ca="1" si="179"/>
        <v>-263496246247655.56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-263496246247655.56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-1097901026031.8982</v>
      </c>
      <c r="L4994" s="444">
        <f t="shared" ca="1" si="179"/>
        <v>-264594147273687.47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-264594147273687.47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-1102475613640.3643</v>
      </c>
      <c r="L4995" s="444">
        <f t="shared" ca="1" si="179"/>
        <v>-265696622887327.84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-265696622887327.84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-1107069262030.5327</v>
      </c>
      <c r="L4996" s="444">
        <f t="shared" ca="1" si="179"/>
        <v>-266803692149358.38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-266803692149358.38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-1111682050622.3267</v>
      </c>
      <c r="L4997" s="444">
        <f t="shared" ca="1" si="179"/>
        <v>-267915374199980.69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-267915374199980.69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-1116314059166.5862</v>
      </c>
      <c r="L4998" s="444">
        <f t="shared" ca="1" si="179"/>
        <v>-269031688259147.28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-269031688259147.28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-1120965367746.447</v>
      </c>
      <c r="L4999" s="444">
        <f t="shared" ca="1" si="179"/>
        <v>-270152653626893.72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-270152653626893.72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-1125636056778.7236</v>
      </c>
      <c r="L5000" s="444">
        <f t="shared" ca="1" si="179"/>
        <v>-271278289683672.44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-271278289683672.44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-1130326207015.302</v>
      </c>
      <c r="L5001" s="444">
        <f t="shared" ca="1" si="179"/>
        <v>-272408615890687.75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-272408615890687.75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-1135035899544.5322</v>
      </c>
      <c r="L5002" s="444">
        <f t="shared" ca="1" si="179"/>
        <v>-273543651790232.28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-273543651790232.28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-1139765215792.6345</v>
      </c>
      <c r="L5003" s="444">
        <f t="shared" ca="1" si="179"/>
        <v>-274683417006024.91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-274683417006024.91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-1144514237525.1038</v>
      </c>
      <c r="L5004" s="444">
        <f t="shared" ca="1" si="179"/>
        <v>-275827931243550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-275827931243550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-1149283046848.125</v>
      </c>
      <c r="L5005" s="444">
        <f t="shared" ca="1" si="179"/>
        <v>-276977214290398.13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-276977214290398.13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-1154071726209.9922</v>
      </c>
      <c r="L5006" s="444">
        <f t="shared" ca="1" si="179"/>
        <v>-278131286016608.13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-278131286016608.13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-1158880358402.5337</v>
      </c>
      <c r="L5007" s="444">
        <f t="shared" ca="1" si="179"/>
        <v>-279290166375010.66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-279290166375010.66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-1163709026562.5444</v>
      </c>
      <c r="L5008" s="444">
        <f t="shared" ca="1" si="179"/>
        <v>-280453875401573.19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-280453875401573.19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-1168557814173.2214</v>
      </c>
      <c r="L5009" s="444">
        <f t="shared" ca="1" si="179"/>
        <v>-281622433215746.44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-281622433215746.44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-1173426805065.6101</v>
      </c>
      <c r="L5010" s="444">
        <f t="shared" ca="1" si="179"/>
        <v>-282795860020812.06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-282795860020812.06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-1178316083420.0503</v>
      </c>
      <c r="L5011" s="444">
        <f t="shared" ca="1" si="179"/>
        <v>-283974176104232.13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-283974176104232.13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-1183225733767.6338</v>
      </c>
      <c r="L5012" s="444">
        <f t="shared" ca="1" si="179"/>
        <v>-285157401837999.75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-285157401837999.75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-1188155840991.6655</v>
      </c>
      <c r="L5013" s="444">
        <f t="shared" ca="1" si="179"/>
        <v>-286345557678991.44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-286345557678991.44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-1193106490329.1309</v>
      </c>
      <c r="L5014" s="444">
        <f t="shared" ca="1" si="179"/>
        <v>-287538664169320.56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-287538664169320.56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-1198077767372.1689</v>
      </c>
      <c r="L5015" s="444">
        <f t="shared" ca="1" si="179"/>
        <v>-288736741936692.75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-288736741936692.75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-1203069758069.5532</v>
      </c>
      <c r="L5016" s="444">
        <f t="shared" ca="1" si="179"/>
        <v>-289939811694762.31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-289939811694762.31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-1208082548728.1763</v>
      </c>
      <c r="L5017" s="444">
        <f t="shared" ca="1" si="179"/>
        <v>-291147894243490.5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-291147894243490.5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-1213116226014.5437</v>
      </c>
      <c r="L5018" s="444">
        <f t="shared" ca="1" si="179"/>
        <v>-292361010469505.06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-292361010469505.06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-1218170876956.271</v>
      </c>
      <c r="L5019" s="444">
        <f t="shared" ca="1" si="179"/>
        <v>-293579181346461.31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-293579181346461.31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-1223246588943.5889</v>
      </c>
      <c r="L5020" s="444">
        <f t="shared" ca="1" si="179"/>
        <v>-294802427935404.88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-294802427935404.88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-1228343449730.8535</v>
      </c>
      <c r="L5021" s="444">
        <f t="shared" ca="1" si="179"/>
        <v>-296030771385135.75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-296030771385135.75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-1233461547438.0657</v>
      </c>
      <c r="L5022" s="444">
        <f t="shared" ca="1" si="179"/>
        <v>-297264232932573.81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-297264232932573.81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-1238600970552.3909</v>
      </c>
      <c r="L5023" s="444">
        <f t="shared" ca="1" si="179"/>
        <v>-298502833903126.19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-298502833903126.19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-1243761807929.6924</v>
      </c>
      <c r="L5024" s="444">
        <f t="shared" ca="1" si="179"/>
        <v>-299746595711055.88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-299746595711055.88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-1248944148796.0662</v>
      </c>
      <c r="L5025" s="444">
        <f t="shared" ca="1" si="179"/>
        <v>-300995539859851.94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-300995539859851.94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-1254148082749.3831</v>
      </c>
      <c r="L5026" s="444">
        <f t="shared" ca="1" si="179"/>
        <v>-302249687942601.31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-302249687942601.31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-1259373699760.8389</v>
      </c>
      <c r="L5027" s="444">
        <f t="shared" ca="1" si="179"/>
        <v>-303509061642362.13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-303509061642362.13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-1264621090176.5088</v>
      </c>
      <c r="L5028" s="444">
        <f t="shared" ca="1" si="179"/>
        <v>-304773682732538.63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-304773682732538.63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-1269890344718.9109</v>
      </c>
      <c r="L5029" s="444">
        <f t="shared" ca="1" si="179"/>
        <v>-306043573077257.56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-306043573077257.56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-1275181554488.5732</v>
      </c>
      <c r="L5030" s="444">
        <f t="shared" ca="1" si="179"/>
        <v>-307318754631746.13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-307318754631746.13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-1280494810965.6089</v>
      </c>
      <c r="L5031" s="444">
        <f t="shared" ca="1" si="179"/>
        <v>-308599249442711.75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-308599249442711.75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-1285830206011.2988</v>
      </c>
      <c r="L5032" s="444">
        <f t="shared" ca="1" si="179"/>
        <v>-309885079648723.06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-309885079648723.06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-1291187831869.6794</v>
      </c>
      <c r="L5033" s="444">
        <f t="shared" ca="1" si="179"/>
        <v>-311176267480592.75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-311176267480592.75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-1296567781169.1365</v>
      </c>
      <c r="L5034" s="444">
        <f t="shared" ca="1" si="179"/>
        <v>-312472835261761.88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-312472835261761.88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-1301970146924.0078</v>
      </c>
      <c r="L5035" s="444">
        <f t="shared" ca="1" si="179"/>
        <v>-313774805408685.88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-313774805408685.88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-1307395022536.1912</v>
      </c>
      <c r="L5036" s="444">
        <f t="shared" ca="1" si="179"/>
        <v>-315082200431222.06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-315082200431222.06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-1312842501796.7585</v>
      </c>
      <c r="L5037" s="444">
        <f t="shared" ca="1" si="179"/>
        <v>-316395042933018.81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-316395042933018.81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-1318312678887.5784</v>
      </c>
      <c r="L5038" s="444">
        <f t="shared" ca="1" si="179"/>
        <v>-317713355611906.38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-317713355611906.38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-1323805648382.9431</v>
      </c>
      <c r="L5039" s="444">
        <f t="shared" ca="1" si="179"/>
        <v>-319037161260289.31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-319037161260289.31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-1329321505251.2056</v>
      </c>
      <c r="L5040" s="444">
        <f t="shared" ca="1" si="179"/>
        <v>-320366482765540.5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-320366482765540.5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-1334860344856.4187</v>
      </c>
      <c r="L5041" s="444">
        <f t="shared" ca="1" si="179"/>
        <v>-321701343110396.94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-321701343110396.94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-1340422262959.9873</v>
      </c>
      <c r="L5042" s="444">
        <f t="shared" ca="1" si="179"/>
        <v>-323041765373356.94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-323041765373356.94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-1346007355722.3206</v>
      </c>
      <c r="L5043" s="444">
        <f t="shared" ca="1" si="179"/>
        <v>-324387772729079.25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-324387772729079.25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-1351615719704.4968</v>
      </c>
      <c r="L5044" s="444">
        <f t="shared" ca="1" si="179"/>
        <v>-325739388448783.75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-325739388448783.75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-1357247451869.9324</v>
      </c>
      <c r="L5045" s="444">
        <f t="shared" ca="1" si="179"/>
        <v>-327096635900653.69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-327096635900653.69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-1362902649586.0571</v>
      </c>
      <c r="L5046" s="444">
        <f t="shared" ca="1" si="179"/>
        <v>-328459538550239.75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-328459538550239.75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-1368581410625.999</v>
      </c>
      <c r="L5047" s="444">
        <f t="shared" ca="1" si="179"/>
        <v>-329828119960865.75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-329828119960865.75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-1374283833170.2739</v>
      </c>
      <c r="L5048" s="444">
        <f t="shared" ca="1" si="179"/>
        <v>-331202403794036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-331202403794036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-1380010015808.4834</v>
      </c>
      <c r="L5049" s="444">
        <f t="shared" ca="1" si="179"/>
        <v>-332582413809844.5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-332582413809844.5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-1385760057541.0188</v>
      </c>
      <c r="L5050" s="444">
        <f t="shared" ca="1" si="179"/>
        <v>-333968173867385.5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-333968173867385.5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-1391534057780.7729</v>
      </c>
      <c r="L5051" s="444">
        <f t="shared" ca="1" si="179"/>
        <v>-335359707925166.25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-335359707925166.25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-1397332116354.8594</v>
      </c>
      <c r="L5052" s="444">
        <f t="shared" ca="1" si="179"/>
        <v>-336757040041521.13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-336757040041521.13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-1403154333506.3379</v>
      </c>
      <c r="L5053" s="444">
        <f t="shared" ca="1" si="179"/>
        <v>-338160194375027.44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-338160194375027.44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-1409000809895.9478</v>
      </c>
      <c r="L5054" s="444">
        <f t="shared" ca="1" si="179"/>
        <v>-339569195184923.38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-339569195184923.38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-1414871646603.8474</v>
      </c>
      <c r="L5055" s="444">
        <f t="shared" ca="1" si="179"/>
        <v>-340984066831527.25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-340984066831527.25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-1420766945131.3635</v>
      </c>
      <c r="L5056" s="444">
        <f t="shared" ca="1" si="179"/>
        <v>-342404833776658.63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-342404833776658.63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-1426686807402.7441</v>
      </c>
      <c r="L5057" s="444">
        <f t="shared" ca="1" si="179"/>
        <v>-343831520584061.38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-343831520584061.38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-1432631335766.9224</v>
      </c>
      <c r="L5058" s="444">
        <f t="shared" ca="1" si="179"/>
        <v>-345264151919828.31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-345264151919828.31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-1438600632999.2847</v>
      </c>
      <c r="L5059" s="444">
        <f t="shared" ca="1" si="179"/>
        <v>-346702752552827.63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-346702752552827.63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-1444594802303.4485</v>
      </c>
      <c r="L5060" s="444">
        <f t="shared" ca="1" si="179"/>
        <v>-348147347355131.06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-348147347355131.06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-1450613947313.0461</v>
      </c>
      <c r="L5061" s="444">
        <f t="shared" ca="1" si="179"/>
        <v>-349597961302444.13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-349597961302444.13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-1456658172093.5171</v>
      </c>
      <c r="L5062" s="444">
        <f t="shared" ca="1" si="179"/>
        <v>-351054619474537.63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-351054619474537.63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-1462727581143.9067</v>
      </c>
      <c r="L5063" s="444">
        <f t="shared" ca="1" si="179"/>
        <v>-352517347055681.56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-352517347055681.56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-1468822279398.6731</v>
      </c>
      <c r="L5064" s="444">
        <f t="shared" ca="1" si="179"/>
        <v>-353986169335080.25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-353986169335080.25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-1474942372229.501</v>
      </c>
      <c r="L5065" s="444">
        <f t="shared" ca="1" si="179"/>
        <v>-355461111707309.75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-355461111707309.75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-1481087965447.124</v>
      </c>
      <c r="L5066" s="444">
        <f t="shared" ca="1" si="179"/>
        <v>-356942199672756.88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-356942199672756.88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-1487259165303.1536</v>
      </c>
      <c r="L5067" s="444">
        <f t="shared" ca="1" si="179"/>
        <v>-358429458838060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-358429458838060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-1493456078491.9167</v>
      </c>
      <c r="L5068" s="444">
        <f t="shared" ca="1" si="179"/>
        <v>-359922914916551.94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-359922914916551.94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-1499678812152.2998</v>
      </c>
      <c r="L5069" s="444">
        <f t="shared" ca="1" si="179"/>
        <v>-361422593728704.25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-361422593728704.25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-1505927473869.6011</v>
      </c>
      <c r="L5070" s="444">
        <f t="shared" ca="1" si="179"/>
        <v>-362928521202573.88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-362928521202573.88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-1512202171677.3911</v>
      </c>
      <c r="L5071" s="444">
        <f t="shared" ca="1" si="179"/>
        <v>-364440723374251.25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-364440723374251.25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-1518503014059.3801</v>
      </c>
      <c r="L5072" s="444">
        <f t="shared" ca="1" si="179"/>
        <v>-365959226388310.63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-365959226388310.63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-1524830109951.2942</v>
      </c>
      <c r="L5073" s="444">
        <f t="shared" ca="1" si="179"/>
        <v>-367484056498261.94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-367484056498261.94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-1531183568742.7581</v>
      </c>
      <c r="L5074" s="444">
        <f t="shared" ca="1" si="179"/>
        <v>-369015240067004.69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-369015240067004.69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-1537563500279.1863</v>
      </c>
      <c r="L5075" s="444">
        <f t="shared" ca="1" si="179"/>
        <v>-370552803567283.88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-370552803567283.88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-1543970014863.6829</v>
      </c>
      <c r="L5076" s="444">
        <f t="shared" ca="1" si="179"/>
        <v>-372096773582147.56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-372096773582147.56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-1550403223258.9482</v>
      </c>
      <c r="L5077" s="444">
        <f t="shared" ca="1" si="179"/>
        <v>-373647176805406.5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-373647176805406.5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-1556863236689.1938</v>
      </c>
      <c r="L5078" s="444">
        <f t="shared" ca="1" si="179"/>
        <v>-375204040042095.69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-375204040042095.69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-1563350166842.0654</v>
      </c>
      <c r="L5079" s="444">
        <f t="shared" ca="1" si="179"/>
        <v>-376767390208937.75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-376767390208937.75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-1569864125870.574</v>
      </c>
      <c r="L5080" s="444">
        <f t="shared" ca="1" si="179"/>
        <v>-378337254334808.31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-378337254334808.31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-1576405226395.0347</v>
      </c>
      <c r="L5081" s="444">
        <f t="shared" ca="1" si="179"/>
        <v>-379913659561203.38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-379913659561203.38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-1582973581505.0142</v>
      </c>
      <c r="L5082" s="444">
        <f t="shared" ca="1" si="179"/>
        <v>-381496633142708.38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-381496633142708.38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-1589569304761.2849</v>
      </c>
      <c r="L5083" s="444">
        <f t="shared" ca="1" si="179"/>
        <v>-383086202447469.69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-383086202447469.69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-1596192510197.7903</v>
      </c>
      <c r="L5084" s="444">
        <f t="shared" ca="1" si="179"/>
        <v>-384682394957667.5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-384682394957667.5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-1602843312323.6145</v>
      </c>
      <c r="L5085" s="444">
        <f t="shared" ca="1" si="179"/>
        <v>-386285238269991.13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-386285238269991.13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-1609521826124.9629</v>
      </c>
      <c r="L5086" s="444">
        <f t="shared" ca="1" si="179"/>
        <v>-387894760096116.06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-387894760096116.06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-1616228167067.1501</v>
      </c>
      <c r="L5087" s="444">
        <f t="shared" ca="1" si="179"/>
        <v>-389510988263183.19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-389510988263183.19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-1622962451096.5967</v>
      </c>
      <c r="L5088" s="444">
        <f t="shared" ca="1" si="179"/>
        <v>-391133950714279.81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-391133950714279.81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-1629724794642.8325</v>
      </c>
      <c r="L5089" s="444">
        <f t="shared" ca="1" si="179"/>
        <v>-392763675508922.63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-392763675508922.63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-1636515314620.511</v>
      </c>
      <c r="L5090" s="444">
        <f t="shared" ca="1" si="179"/>
        <v>-394400190823543.13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-394400190823543.13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-1643334128431.4297</v>
      </c>
      <c r="L5091" s="444">
        <f t="shared" ca="1" si="179"/>
        <v>-396043524951974.56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-396043524951974.56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-1650181353966.5605</v>
      </c>
      <c r="L5092" s="444">
        <f t="shared" ca="1" si="179"/>
        <v>-397693706305941.13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-397693706305941.13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-1657057109608.0879</v>
      </c>
      <c r="L5093" s="444">
        <f t="shared" ca="1" si="179"/>
        <v>-399350763415549.19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-399350763415549.19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-1663961514231.4548</v>
      </c>
      <c r="L5094" s="444">
        <f t="shared" ca="1" si="179"/>
        <v>-401014724929780.63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-401014724929780.63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-1670894687207.4192</v>
      </c>
      <c r="L5095" s="444">
        <f t="shared" ca="1" si="179"/>
        <v>-402685619616988.06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-402685619616988.06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-1677856748404.1169</v>
      </c>
      <c r="L5096" s="444">
        <f t="shared" ca="1" si="179"/>
        <v>-404363476365392.19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-404363476365392.19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-1684847818189.134</v>
      </c>
      <c r="L5097" s="444">
        <f t="shared" ca="1" si="179"/>
        <v>-406048324183581.31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-406048324183581.31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-1691868017431.5889</v>
      </c>
      <c r="L5098" s="444">
        <f t="shared" ca="1" si="179"/>
        <v>-407740192201012.88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-407740192201012.88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-1698917467504.2202</v>
      </c>
      <c r="L5099" s="444">
        <f t="shared" ca="1" si="179"/>
        <v>-409439109668517.13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-409439109668517.13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-1705996290285.488</v>
      </c>
      <c r="L5100" s="444">
        <f t="shared" ca="1" si="179"/>
        <v>-411145105958802.63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-411145105958802.63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-1713104608161.6775</v>
      </c>
      <c r="L5101" s="444">
        <f t="shared" ca="1" si="179"/>
        <v>-412858210566964.31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-412858210566964.31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-1720242544029.0181</v>
      </c>
      <c r="L5102" s="444">
        <f t="shared" ca="1" si="179"/>
        <v>-414578453110993.31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-414578453110993.31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-1727410221295.8054</v>
      </c>
      <c r="L5103" s="444">
        <f t="shared" ca="1" si="179"/>
        <v>-416305863332289.13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-416305863332289.13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-1734607763884.5381</v>
      </c>
      <c r="L5104" s="444">
        <f t="shared" ca="1" si="179"/>
        <v>-418040471096173.69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-418040471096173.69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-1741835296234.0571</v>
      </c>
      <c r="L5105" s="444">
        <f t="shared" ca="1" si="179"/>
        <v>-419782306392407.75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-419782306392407.75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-1749092943301.699</v>
      </c>
      <c r="L5106" s="444">
        <f t="shared" ca="1" si="179"/>
        <v>-421531399335709.44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-421531399335709.44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-1756380830565.4561</v>
      </c>
      <c r="L5107" s="444">
        <f t="shared" ca="1" si="179"/>
        <v>-423287780166274.88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-423287780166274.88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-1763699084026.1453</v>
      </c>
      <c r="L5108" s="444">
        <f t="shared" ref="L5108:L5362" ca="1" si="184">I5108-J5108+K5108</f>
        <v>-425051479250301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-425051479250301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-1771047830209.5874</v>
      </c>
      <c r="L5109" s="444">
        <f t="shared" ca="1" si="184"/>
        <v>-426822527080510.56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-426822527080510.56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-1778427196168.7939</v>
      </c>
      <c r="L5110" s="444">
        <f t="shared" ca="1" si="184"/>
        <v>-428600954276679.38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-428600954276679.38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-1785837309486.1641</v>
      </c>
      <c r="L5111" s="444">
        <f t="shared" ca="1" si="184"/>
        <v>-430386791586165.56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-430386791586165.56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-1793278298275.6897</v>
      </c>
      <c r="L5112" s="444">
        <f t="shared" ca="1" si="184"/>
        <v>-432180069884441.25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-432180069884441.25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-1800750291185.1719</v>
      </c>
      <c r="L5113" s="444">
        <f t="shared" ca="1" si="184"/>
        <v>-433980820175626.44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-433980820175626.44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-1808253417398.4434</v>
      </c>
      <c r="L5114" s="444">
        <f t="shared" ca="1" si="184"/>
        <v>-435789073593024.88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-435789073593024.88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-1815787806637.6035</v>
      </c>
      <c r="L5115" s="444">
        <f t="shared" ca="1" si="184"/>
        <v>-437604861399662.5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-437604861399662.5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-1823353589165.2605</v>
      </c>
      <c r="L5116" s="444">
        <f t="shared" ca="1" si="184"/>
        <v>-439428214988827.75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-439428214988827.75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-1830950895786.7822</v>
      </c>
      <c r="L5117" s="444">
        <f t="shared" ca="1" si="184"/>
        <v>-441259165884614.56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-441259165884614.56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-1838579857852.5603</v>
      </c>
      <c r="L5118" s="444">
        <f t="shared" ca="1" si="184"/>
        <v>-443097745742467.13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-443097745742467.13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-1846240607260.2795</v>
      </c>
      <c r="L5119" s="444">
        <f t="shared" ca="1" si="184"/>
        <v>-444943986349727.38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-444943986349727.38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-1853933276457.197</v>
      </c>
      <c r="L5120" s="444">
        <f t="shared" ca="1" si="184"/>
        <v>-446797919626184.56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-446797919626184.56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-1861657998442.4353</v>
      </c>
      <c r="L5121" s="444">
        <f t="shared" ca="1" si="184"/>
        <v>-448659577624627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-448659577624627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-1869414906769.2791</v>
      </c>
      <c r="L5122" s="444">
        <f t="shared" ca="1" si="184"/>
        <v>-450528992531396.25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-450528992531396.25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-1877204135547.4844</v>
      </c>
      <c r="L5123" s="444">
        <f t="shared" ca="1" si="184"/>
        <v>-452406196666943.75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-452406196666943.75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-1885025819445.5989</v>
      </c>
      <c r="L5124" s="444">
        <f t="shared" ca="1" si="184"/>
        <v>-454291222486389.38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-454291222486389.38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-1892880093693.2893</v>
      </c>
      <c r="L5125" s="444">
        <f t="shared" ca="1" si="184"/>
        <v>-456184102580082.69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-456184102580082.69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-1900767094083.6777</v>
      </c>
      <c r="L5126" s="444">
        <f t="shared" ca="1" si="184"/>
        <v>-458084869674166.38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-458084869674166.38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-1908686956975.6929</v>
      </c>
      <c r="L5127" s="444">
        <f t="shared" ca="1" si="184"/>
        <v>-459993556631142.06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-459993556631142.06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-1916639819296.4253</v>
      </c>
      <c r="L5128" s="444">
        <f t="shared" ca="1" si="184"/>
        <v>-461910196450438.5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-461910196450438.5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-1924625818543.4939</v>
      </c>
      <c r="L5129" s="444">
        <f t="shared" ca="1" si="184"/>
        <v>-463834822268982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-463834822268982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-1932645092787.425</v>
      </c>
      <c r="L5130" s="444">
        <f t="shared" ca="1" si="184"/>
        <v>-465767467361769.44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-465767467361769.44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-1940697780674.0393</v>
      </c>
      <c r="L5131" s="444">
        <f t="shared" ca="1" si="184"/>
        <v>-467708165142443.5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-467708165142443.5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-1948784021426.8479</v>
      </c>
      <c r="L5132" s="444">
        <f t="shared" ca="1" si="184"/>
        <v>-469656949163870.38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-469656949163870.38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-1956903954849.46</v>
      </c>
      <c r="L5133" s="444">
        <f t="shared" ca="1" si="184"/>
        <v>-471613853118719.81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-471613853118719.81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-1965057721327.9993</v>
      </c>
      <c r="L5134" s="444">
        <f t="shared" ca="1" si="184"/>
        <v>-473578910840047.81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-473578910840047.81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-1973245461833.5325</v>
      </c>
      <c r="L5135" s="444">
        <f t="shared" ca="1" si="184"/>
        <v>-475552156301881.38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-475552156301881.38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-1981467317924.5056</v>
      </c>
      <c r="L5136" s="444">
        <f t="shared" ca="1" si="184"/>
        <v>-477533623619805.88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-477533623619805.88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-1989723431749.1912</v>
      </c>
      <c r="L5137" s="444">
        <f t="shared" ca="1" si="184"/>
        <v>-479523347051555.06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-479523347051555.06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-1998013946048.1458</v>
      </c>
      <c r="L5138" s="444">
        <f t="shared" ca="1" si="184"/>
        <v>-481521360997603.19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-481521360997603.19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-2006339004156.6802</v>
      </c>
      <c r="L5139" s="444">
        <f t="shared" ca="1" si="184"/>
        <v>-483527700001759.88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-483527700001759.88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-2014698750007.3328</v>
      </c>
      <c r="L5140" s="444">
        <f t="shared" ca="1" si="184"/>
        <v>-485542398751767.19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-485542398751767.19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-2023093328132.3635</v>
      </c>
      <c r="L5141" s="444">
        <f t="shared" ca="1" si="184"/>
        <v>-487565492079899.56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-487565492079899.56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-2031522883666.248</v>
      </c>
      <c r="L5142" s="444">
        <f t="shared" ca="1" si="184"/>
        <v>-489597014963565.81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-489597014963565.81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-2039987562348.1907</v>
      </c>
      <c r="L5143" s="444">
        <f t="shared" ca="1" si="184"/>
        <v>-491637002525914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-491637002525914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-2048487510524.6416</v>
      </c>
      <c r="L5144" s="444">
        <f t="shared" ca="1" si="184"/>
        <v>-493685490036438.63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-493685490036438.63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-2057022875151.8276</v>
      </c>
      <c r="L5145" s="444">
        <f t="shared" ca="1" si="184"/>
        <v>-495742512911590.44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-495742512911590.44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-2065593803798.2935</v>
      </c>
      <c r="L5146" s="444">
        <f t="shared" ca="1" si="184"/>
        <v>-497808106715388.75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-497808106715388.75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-2074200444647.4531</v>
      </c>
      <c r="L5147" s="444">
        <f t="shared" ca="1" si="184"/>
        <v>-499882307160036.19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-499882307160036.19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-2082842946500.1511</v>
      </c>
      <c r="L5148" s="444">
        <f t="shared" ca="1" si="184"/>
        <v>-501965150106536.31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-501965150106536.31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-2091521458777.2346</v>
      </c>
      <c r="L5149" s="444">
        <f t="shared" ca="1" si="184"/>
        <v>-504056671565313.56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-504056671565313.56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-2100236131522.1401</v>
      </c>
      <c r="L5150" s="444">
        <f t="shared" ca="1" si="184"/>
        <v>-506156907696835.69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-506156907696835.69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-2108987115403.4819</v>
      </c>
      <c r="L5151" s="444">
        <f t="shared" ca="1" si="184"/>
        <v>-508265894812239.19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-508265894812239.19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-2117774561717.6633</v>
      </c>
      <c r="L5152" s="444">
        <f t="shared" ca="1" si="184"/>
        <v>-510383669373956.88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-510383669373956.88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-2126598622391.4871</v>
      </c>
      <c r="L5153" s="444">
        <f t="shared" ca="1" si="184"/>
        <v>-512510267996348.38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-512510267996348.38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-2135459449984.7849</v>
      </c>
      <c r="L5154" s="444">
        <f t="shared" ca="1" si="184"/>
        <v>-514645727446333.19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-514645727446333.19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-2144357197693.0547</v>
      </c>
      <c r="L5155" s="444">
        <f t="shared" ca="1" si="184"/>
        <v>-516790084644026.25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-516790084644026.25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-2153292019350.1096</v>
      </c>
      <c r="L5156" s="444">
        <f t="shared" ca="1" si="184"/>
        <v>-518943376663376.38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-518943376663376.38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-2162264069430.7349</v>
      </c>
      <c r="L5157" s="444">
        <f t="shared" ca="1" si="184"/>
        <v>-521105640732807.13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-521105640732807.13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-2171273503053.363</v>
      </c>
      <c r="L5158" s="444">
        <f t="shared" ca="1" si="184"/>
        <v>-523276914235860.5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-523276914235860.5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-2180320475982.7517</v>
      </c>
      <c r="L5159" s="444">
        <f t="shared" ca="1" si="184"/>
        <v>-525457234711843.25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-525457234711843.25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-2189405144632.6802</v>
      </c>
      <c r="L5160" s="444">
        <f t="shared" ca="1" si="184"/>
        <v>-527646639856475.94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-527646639856475.94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-2198527666068.6499</v>
      </c>
      <c r="L5161" s="444">
        <f t="shared" ca="1" si="184"/>
        <v>-529845167522544.56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-529845167522544.56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-2207688198010.6025</v>
      </c>
      <c r="L5162" s="444">
        <f t="shared" ca="1" si="184"/>
        <v>-532052855720555.19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-532052855720555.19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-2216886898835.6465</v>
      </c>
      <c r="L5163" s="444">
        <f t="shared" ca="1" si="184"/>
        <v>-534269742619390.81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-534269742619390.81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-2226123927580.7949</v>
      </c>
      <c r="L5164" s="444">
        <f t="shared" ca="1" si="184"/>
        <v>-536495866546971.63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-536495866546971.63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-2235399443945.7148</v>
      </c>
      <c r="L5165" s="444">
        <f t="shared" ca="1" si="184"/>
        <v>-538731265990917.31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-538731265990917.31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-2244713608295.4883</v>
      </c>
      <c r="L5166" s="444">
        <f t="shared" ca="1" si="184"/>
        <v>-540975979599212.81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-540975979599212.81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-2254066581663.3867</v>
      </c>
      <c r="L5167" s="444">
        <f t="shared" ca="1" si="184"/>
        <v>-543230046180876.19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-543230046180876.19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-2263458525753.6509</v>
      </c>
      <c r="L5168" s="444">
        <f t="shared" ca="1" si="184"/>
        <v>-545493504706629.81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-545493504706629.81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-2272889602944.2905</v>
      </c>
      <c r="L5169" s="444">
        <f t="shared" ca="1" si="184"/>
        <v>-547766394309574.13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-547766394309574.13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-2282359976289.8926</v>
      </c>
      <c r="L5170" s="444">
        <f t="shared" ca="1" si="184"/>
        <v>-550048754285864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-550048754285864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-2291869809524.4331</v>
      </c>
      <c r="L5171" s="444">
        <f t="shared" ca="1" si="184"/>
        <v>-552340624095388.44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-552340624095388.44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-2301419267064.1187</v>
      </c>
      <c r="L5172" s="444">
        <f t="shared" ca="1" si="184"/>
        <v>-554642043362452.56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-554642043362452.56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-2311008514010.2188</v>
      </c>
      <c r="L5173" s="444">
        <f t="shared" ca="1" si="184"/>
        <v>-556953051876462.75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-556953051876462.75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-2320637716151.9282</v>
      </c>
      <c r="L5174" s="444">
        <f t="shared" ca="1" si="184"/>
        <v>-559273689592614.69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-559273689592614.69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-2330307039969.228</v>
      </c>
      <c r="L5175" s="444">
        <f t="shared" ca="1" si="184"/>
        <v>-561603996632583.94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-561603996632583.94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-2340016652635.7666</v>
      </c>
      <c r="L5176" s="444">
        <f t="shared" ca="1" si="184"/>
        <v>-563944013285219.75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-563944013285219.75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-2349766722021.749</v>
      </c>
      <c r="L5177" s="444">
        <f t="shared" ca="1" si="184"/>
        <v>-566293780007241.5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-566293780007241.5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-2359557416696.8394</v>
      </c>
      <c r="L5178" s="444">
        <f t="shared" ca="1" si="184"/>
        <v>-568653337423938.38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-568653337423938.38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-2369388905933.0767</v>
      </c>
      <c r="L5179" s="444">
        <f t="shared" ca="1" si="184"/>
        <v>-571022726329871.5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-571022726329871.5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-2379261359707.7979</v>
      </c>
      <c r="L5180" s="444">
        <f t="shared" ca="1" si="184"/>
        <v>-573401987689579.25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-573401987689579.25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-2389174948706.5801</v>
      </c>
      <c r="L5181" s="444">
        <f t="shared" ca="1" si="184"/>
        <v>-575791162638285.88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-575791162638285.88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-2399129844326.1909</v>
      </c>
      <c r="L5182" s="444">
        <f t="shared" ca="1" si="184"/>
        <v>-578190292482612.13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-578190292482612.13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-2409126218677.5503</v>
      </c>
      <c r="L5183" s="444">
        <f t="shared" ca="1" si="184"/>
        <v>-580599418701289.63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-580599418701289.63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-2419164244588.7065</v>
      </c>
      <c r="L5184" s="444">
        <f t="shared" ca="1" si="184"/>
        <v>-583018582945878.38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-583018582945878.38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-2429244095607.8267</v>
      </c>
      <c r="L5185" s="444">
        <f t="shared" ca="1" si="184"/>
        <v>-585447827041486.25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-585447827041486.25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-2439365946006.1929</v>
      </c>
      <c r="L5186" s="444">
        <f t="shared" ca="1" si="184"/>
        <v>-587887192987492.5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-587887192987492.5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-2449529970781.2188</v>
      </c>
      <c r="L5187" s="444">
        <f t="shared" ca="1" si="184"/>
        <v>-590336722958273.75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-590336722958273.75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-2459736345659.4741</v>
      </c>
      <c r="L5188" s="444">
        <f t="shared" ca="1" si="184"/>
        <v>-592796459303933.25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-592796459303933.25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-2469985247099.7217</v>
      </c>
      <c r="L5189" s="444">
        <f t="shared" ca="1" si="184"/>
        <v>-595266444551033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-595266444551033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-2480276852295.9707</v>
      </c>
      <c r="L5190" s="444">
        <f t="shared" ca="1" si="184"/>
        <v>-597746721403329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-597746721403329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-2490611339180.5376</v>
      </c>
      <c r="L5191" s="444">
        <f t="shared" ca="1" si="184"/>
        <v>-600237332742509.5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-600237332742509.5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-2500988886427.123</v>
      </c>
      <c r="L5192" s="444">
        <f t="shared" ca="1" si="184"/>
        <v>-602738321628936.63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-602738321628936.63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-2511409673453.9023</v>
      </c>
      <c r="L5193" s="444">
        <f t="shared" ca="1" si="184"/>
        <v>-605249731302390.5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-605249731302390.5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-2521873880426.627</v>
      </c>
      <c r="L5194" s="444">
        <f t="shared" ca="1" si="184"/>
        <v>-607771605182817.13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-607771605182817.13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-2532381688261.7378</v>
      </c>
      <c r="L5195" s="444">
        <f t="shared" ca="1" si="184"/>
        <v>-610303986871078.88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-610303986871078.88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-2542933278629.4951</v>
      </c>
      <c r="L5196" s="444">
        <f t="shared" ca="1" si="184"/>
        <v>-612846920149708.38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-612846920149708.38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-2553528833957.1182</v>
      </c>
      <c r="L5197" s="444">
        <f t="shared" ca="1" si="184"/>
        <v>-615400448983665.5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-615400448983665.5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-2564168537431.9395</v>
      </c>
      <c r="L5198" s="444">
        <f t="shared" ca="1" si="184"/>
        <v>-617964617521097.5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-617964617521097.5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-2574852573004.5728</v>
      </c>
      <c r="L5199" s="444">
        <f t="shared" ca="1" si="184"/>
        <v>-620539470094102.13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-620539470094102.13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-2585581125392.0923</v>
      </c>
      <c r="L5200" s="444">
        <f t="shared" ca="1" si="184"/>
        <v>-623125051219494.25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-623125051219494.25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-2596354380081.2261</v>
      </c>
      <c r="L5201" s="444">
        <f t="shared" ca="1" si="184"/>
        <v>-625721405599575.5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-625721405599575.5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-2607172523331.5645</v>
      </c>
      <c r="L5202" s="444">
        <f t="shared" ca="1" si="184"/>
        <v>-628328578122907.13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-628328578122907.13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-2618035742178.7798</v>
      </c>
      <c r="L5203" s="444">
        <f t="shared" ca="1" si="184"/>
        <v>-630946613865085.88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-630946613865085.88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-2628944224437.8579</v>
      </c>
      <c r="L5204" s="444">
        <f t="shared" ca="1" si="184"/>
        <v>-633575558089523.75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-633575558089523.75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-2639898158706.3491</v>
      </c>
      <c r="L5205" s="444">
        <f t="shared" ca="1" si="184"/>
        <v>-636215456248230.13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-636215456248230.13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-2650897734367.6255</v>
      </c>
      <c r="L5206" s="444">
        <f t="shared" ca="1" si="184"/>
        <v>-638866353982597.75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-638866353982597.75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-2661943141594.1572</v>
      </c>
      <c r="L5207" s="444">
        <f t="shared" ca="1" si="184"/>
        <v>-641528297124191.88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-641528297124191.88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-2673034571350.7993</v>
      </c>
      <c r="L5208" s="444">
        <f t="shared" ca="1" si="184"/>
        <v>-644201331695542.63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-644201331695542.63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-2684172215398.0942</v>
      </c>
      <c r="L5209" s="444">
        <f t="shared" ca="1" si="184"/>
        <v>-646885503910940.75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-646885503910940.75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-2695356266295.5864</v>
      </c>
      <c r="L5210" s="444">
        <f t="shared" ca="1" si="184"/>
        <v>-649580860177236.38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-649580860177236.38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-2706586917405.1514</v>
      </c>
      <c r="L5211" s="444">
        <f t="shared" ca="1" si="184"/>
        <v>-652287447094641.5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-652287447094641.5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-2717864362894.3394</v>
      </c>
      <c r="L5212" s="444">
        <f t="shared" ca="1" si="184"/>
        <v>-655005311457535.88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-655005311457535.88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-2729188797739.7329</v>
      </c>
      <c r="L5213" s="444">
        <f t="shared" ca="1" si="184"/>
        <v>-657734500255275.63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-657734500255275.63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-2740560417730.3149</v>
      </c>
      <c r="L5214" s="444">
        <f t="shared" ca="1" si="184"/>
        <v>-660475060673006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-660475060673006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-2751979419470.8584</v>
      </c>
      <c r="L5215" s="444">
        <f t="shared" ca="1" si="184"/>
        <v>-663227040092476.88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-663227040092476.88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-2763446000385.3203</v>
      </c>
      <c r="L5216" s="444">
        <f t="shared" ca="1" si="184"/>
        <v>-665990486092862.25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-665990486092862.25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-2774960358720.2593</v>
      </c>
      <c r="L5217" s="444">
        <f t="shared" ca="1" si="184"/>
        <v>-668765446451582.5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-668765446451582.5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-2786522693548.2603</v>
      </c>
      <c r="L5218" s="444">
        <f t="shared" ca="1" si="184"/>
        <v>-671551969145130.75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-671551969145130.75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-2798133204771.3779</v>
      </c>
      <c r="L5219" s="444">
        <f t="shared" ca="1" si="184"/>
        <v>-674350102349902.13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-674350102349902.13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-2809792093124.5923</v>
      </c>
      <c r="L5220" s="444">
        <f t="shared" ca="1" si="184"/>
        <v>-677159894443026.75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-677159894443026.75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-2821499560179.2783</v>
      </c>
      <c r="L5221" s="444">
        <f t="shared" ca="1" si="184"/>
        <v>-679981394003206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-679981394003206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-2833255808346.6914</v>
      </c>
      <c r="L5222" s="444">
        <f t="shared" ca="1" si="184"/>
        <v>-682814649811552.75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-682814649811552.75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-2845061040881.4697</v>
      </c>
      <c r="L5223" s="444">
        <f t="shared" ca="1" si="184"/>
        <v>-685659710852434.25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-685659710852434.25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-2856915461885.1426</v>
      </c>
      <c r="L5224" s="444">
        <f t="shared" ca="1" si="184"/>
        <v>-688516626314319.38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-688516626314319.38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-2868819276309.6641</v>
      </c>
      <c r="L5225" s="444">
        <f t="shared" ca="1" si="184"/>
        <v>-691385445590629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-691385445590629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-2880772689960.9541</v>
      </c>
      <c r="L5226" s="444">
        <f t="shared" ca="1" si="184"/>
        <v>-694266218280590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-694266218280590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-2892775909502.4585</v>
      </c>
      <c r="L5227" s="444">
        <f t="shared" ca="1" si="184"/>
        <v>-697158994190092.5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-697158994190092.5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-2904829142458.7188</v>
      </c>
      <c r="L5228" s="444">
        <f t="shared" ca="1" si="184"/>
        <v>-700063823332551.25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-700063823332551.25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-2916932597218.9634</v>
      </c>
      <c r="L5229" s="444">
        <f t="shared" ca="1" si="184"/>
        <v>-702980755929770.25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-702980755929770.25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-2929086483040.7095</v>
      </c>
      <c r="L5230" s="444">
        <f t="shared" ca="1" si="184"/>
        <v>-705909842412811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-705909842412811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-2941291010053.3789</v>
      </c>
      <c r="L5231" s="444">
        <f t="shared" ca="1" si="184"/>
        <v>-708851133422864.38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-708851133422864.38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-2953546389261.9351</v>
      </c>
      <c r="L5232" s="444">
        <f t="shared" ca="1" si="184"/>
        <v>-711804679812126.25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-711804679812126.25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-2965852832550.5259</v>
      </c>
      <c r="L5233" s="444">
        <f t="shared" ca="1" si="184"/>
        <v>-714770532644676.75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-714770532644676.75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-2978210552686.1533</v>
      </c>
      <c r="L5234" s="444">
        <f t="shared" ca="1" si="184"/>
        <v>-717748743197362.88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-717748743197362.88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-2990619763322.3452</v>
      </c>
      <c r="L5235" s="444">
        <f t="shared" ca="1" si="184"/>
        <v>-720739362960685.25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-720739362960685.25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-3003080679002.855</v>
      </c>
      <c r="L5236" s="444">
        <f t="shared" ca="1" si="184"/>
        <v>-723742443639688.13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-723742443639688.13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-3015593515165.3672</v>
      </c>
      <c r="L5237" s="444">
        <f t="shared" ca="1" si="184"/>
        <v>-726758037154853.5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-726758037154853.5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-3028158488145.2227</v>
      </c>
      <c r="L5238" s="444">
        <f t="shared" ca="1" si="184"/>
        <v>-729786195642998.75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-729786195642998.75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-3040775815179.1616</v>
      </c>
      <c r="L5239" s="444">
        <f t="shared" ca="1" si="184"/>
        <v>-732826971458177.88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-732826971458177.88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-3053445714409.0742</v>
      </c>
      <c r="L5240" s="444">
        <f t="shared" ca="1" si="184"/>
        <v>-735880417172587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-735880417172587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-3066168404885.7793</v>
      </c>
      <c r="L5241" s="444">
        <f t="shared" ca="1" si="184"/>
        <v>-738946585577472.75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-738946585577472.75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-3078944106572.8032</v>
      </c>
      <c r="L5242" s="444">
        <f t="shared" ca="1" si="184"/>
        <v>-742025529684045.5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-742025529684045.5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-3091773040350.1895</v>
      </c>
      <c r="L5243" s="444">
        <f t="shared" ca="1" si="184"/>
        <v>-745117302724395.75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-745117302724395.75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-3104655428018.3154</v>
      </c>
      <c r="L5244" s="444">
        <f t="shared" ca="1" si="184"/>
        <v>-748221958152414.13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-748221958152414.13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-3117591492301.7256</v>
      </c>
      <c r="L5245" s="444">
        <f t="shared" ca="1" si="184"/>
        <v>-751339549644715.88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-751339549644715.88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-3130581456852.9829</v>
      </c>
      <c r="L5246" s="444">
        <f t="shared" ca="1" si="184"/>
        <v>-754470131101568.88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-754470131101568.88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-3143625546256.5371</v>
      </c>
      <c r="L5247" s="444">
        <f t="shared" ca="1" si="184"/>
        <v>-757613756647825.38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-757613756647825.38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-3156723986032.6055</v>
      </c>
      <c r="L5248" s="444">
        <f t="shared" ca="1" si="184"/>
        <v>-760770480633858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-760770480633858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-3169877002641.0752</v>
      </c>
      <c r="L5249" s="444">
        <f t="shared" ca="1" si="184"/>
        <v>-763940357636499.13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-763940357636499.13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-3183084823485.4131</v>
      </c>
      <c r="L5250" s="444">
        <f t="shared" ca="1" si="184"/>
        <v>-767123442459984.5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-767123442459984.5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-3196347676916.6021</v>
      </c>
      <c r="L5251" s="444">
        <f t="shared" ca="1" si="184"/>
        <v>-770319790136901.13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-770319790136901.13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-3209665792237.0879</v>
      </c>
      <c r="L5252" s="444">
        <f t="shared" ca="1" si="184"/>
        <v>-773529455929138.25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-773529455929138.25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-3223039399704.7427</v>
      </c>
      <c r="L5253" s="444">
        <f t="shared" ca="1" si="184"/>
        <v>-776752495328843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-776752495328843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-3236468730536.8457</v>
      </c>
      <c r="L5254" s="444">
        <f t="shared" ca="1" si="184"/>
        <v>-779988964059379.88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-779988964059379.88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-3249954016914.083</v>
      </c>
      <c r="L5255" s="444">
        <f t="shared" ca="1" si="184"/>
        <v>-783238918076294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-783238918076294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-3263495491984.5581</v>
      </c>
      <c r="L5256" s="444">
        <f t="shared" ca="1" si="184"/>
        <v>-786502413568278.5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-786502413568278.5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-3277093389867.8271</v>
      </c>
      <c r="L5257" s="444">
        <f t="shared" ca="1" si="184"/>
        <v>-789779506958146.38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-789779506958146.38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-3290747945658.9434</v>
      </c>
      <c r="L5258" s="444">
        <f t="shared" ca="1" si="184"/>
        <v>-793070254903805.38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-793070254903805.38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-3304459395432.5225</v>
      </c>
      <c r="L5259" s="444">
        <f t="shared" ca="1" si="184"/>
        <v>-796374714299237.88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-796374714299237.88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-3318227976246.8242</v>
      </c>
      <c r="L5260" s="444">
        <f t="shared" ca="1" si="184"/>
        <v>-799692942275484.75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-799692942275484.75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-3332053926147.853</v>
      </c>
      <c r="L5261" s="444">
        <f t="shared" ca="1" si="184"/>
        <v>-803024996201632.63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-803024996201632.63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-3345937484173.4692</v>
      </c>
      <c r="L5262" s="444">
        <f t="shared" ca="1" si="184"/>
        <v>-806370933685806.13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-806370933685806.13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-3359878890357.5254</v>
      </c>
      <c r="L5263" s="444">
        <f t="shared" ca="1" si="184"/>
        <v>-809730812576163.63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-809730812576163.63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-3373878385734.0151</v>
      </c>
      <c r="L5264" s="444">
        <f t="shared" ca="1" si="184"/>
        <v>-813104690961897.63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-813104690961897.63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-3387936212341.2402</v>
      </c>
      <c r="L5265" s="444">
        <f t="shared" ca="1" si="184"/>
        <v>-816492627174238.88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-816492627174238.88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-3402052613225.9951</v>
      </c>
      <c r="L5266" s="444">
        <f t="shared" ca="1" si="184"/>
        <v>-819894679787464.88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-819894679787464.88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-3416227832447.7705</v>
      </c>
      <c r="L5267" s="444">
        <f t="shared" ca="1" si="184"/>
        <v>-823310907619912.63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-823310907619912.63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-3430462115082.9692</v>
      </c>
      <c r="L5268" s="444">
        <f t="shared" ca="1" si="184"/>
        <v>-826741369734995.63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-826741369734995.63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-3444755707229.1484</v>
      </c>
      <c r="L5269" s="444">
        <f t="shared" ca="1" si="184"/>
        <v>-830186125442224.75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-830186125442224.75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-3459108856009.2695</v>
      </c>
      <c r="L5270" s="444">
        <f t="shared" ca="1" si="184"/>
        <v>-833645234298234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-833645234298234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-3473521809575.9751</v>
      </c>
      <c r="L5271" s="444">
        <f t="shared" ca="1" si="184"/>
        <v>-837118756107810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-837118756107810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-3487994817115.875</v>
      </c>
      <c r="L5272" s="444">
        <f t="shared" ca="1" si="184"/>
        <v>-840606750924925.88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-840606750924925.88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-3502528128853.8579</v>
      </c>
      <c r="L5273" s="444">
        <f t="shared" ca="1" si="184"/>
        <v>-844109279053779.75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-844109279053779.75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-3517121996057.4155</v>
      </c>
      <c r="L5274" s="444">
        <f t="shared" ca="1" si="184"/>
        <v>-847626401049837.13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-847626401049837.13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-3531776671040.9878</v>
      </c>
      <c r="L5275" s="444">
        <f t="shared" ca="1" si="184"/>
        <v>-851158177720878.13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-851158177720878.13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-3546492407170.3257</v>
      </c>
      <c r="L5276" s="444">
        <f t="shared" ca="1" si="184"/>
        <v>-854704670128048.5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-854704670128048.5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-3561269458866.8687</v>
      </c>
      <c r="L5277" s="444">
        <f t="shared" ca="1" si="184"/>
        <v>-858265939586915.38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-858265939586915.38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-3576108081612.1475</v>
      </c>
      <c r="L5278" s="444">
        <f t="shared" ca="1" si="184"/>
        <v>-861842047668527.5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-861842047668527.5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-3591008531952.1978</v>
      </c>
      <c r="L5279" s="444">
        <f t="shared" ca="1" si="184"/>
        <v>-865433056200479.75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-865433056200479.75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-3605971067501.999</v>
      </c>
      <c r="L5280" s="444">
        <f t="shared" ca="1" si="184"/>
        <v>-869039027267981.75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-869039027267981.75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-3620995946949.9238</v>
      </c>
      <c r="L5281" s="444">
        <f t="shared" ca="1" si="184"/>
        <v>-872660023214931.63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-872660023214931.63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-3636083430062.2148</v>
      </c>
      <c r="L5282" s="444">
        <f t="shared" ca="1" si="184"/>
        <v>-876296106644993.88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-876296106644993.88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-3651233777687.4746</v>
      </c>
      <c r="L5283" s="444">
        <f t="shared" ca="1" si="184"/>
        <v>-879947340422681.38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-879947340422681.38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-3666447251761.1724</v>
      </c>
      <c r="L5284" s="444">
        <f t="shared" ca="1" si="184"/>
        <v>-883613787674442.5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-883613787674442.5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-3681724115310.1772</v>
      </c>
      <c r="L5285" s="444">
        <f t="shared" ca="1" si="184"/>
        <v>-887295511789752.63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-887295511789752.63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-3697064632457.3027</v>
      </c>
      <c r="L5286" s="444">
        <f t="shared" ca="1" si="184"/>
        <v>-890992576422209.88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-890992576422209.88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-3712469068425.874</v>
      </c>
      <c r="L5287" s="444">
        <f t="shared" ca="1" si="184"/>
        <v>-894705045490635.75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-894705045490635.75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-3727937689544.3154</v>
      </c>
      <c r="L5288" s="444">
        <f t="shared" ca="1" si="184"/>
        <v>-898432983180180.13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-898432983180180.13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-3743470763250.7505</v>
      </c>
      <c r="L5289" s="444">
        <f t="shared" ca="1" si="184"/>
        <v>-902176453943430.88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-902176453943430.88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-3759068558097.6284</v>
      </c>
      <c r="L5290" s="444">
        <f t="shared" ca="1" si="184"/>
        <v>-905935522501528.5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-905935522501528.5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-3774731343756.3687</v>
      </c>
      <c r="L5291" s="444">
        <f t="shared" ca="1" si="184"/>
        <v>-909710253845284.88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-909710253845284.88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-3790459391022.02</v>
      </c>
      <c r="L5292" s="444">
        <f t="shared" ca="1" si="184"/>
        <v>-913500713236306.88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-913500713236306.88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-3806252971817.9448</v>
      </c>
      <c r="L5293" s="444">
        <f t="shared" ca="1" si="184"/>
        <v>-917306966208124.88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-917306966208124.88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-3822112359200.52</v>
      </c>
      <c r="L5294" s="444">
        <f t="shared" ca="1" si="184"/>
        <v>-921129078567325.38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-921129078567325.38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-3838037827363.8555</v>
      </c>
      <c r="L5295" s="444">
        <f t="shared" ca="1" si="184"/>
        <v>-924967116394689.25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-924967116394689.25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-3854029651644.5386</v>
      </c>
      <c r="L5296" s="444">
        <f t="shared" ca="1" si="184"/>
        <v>-928821146046333.75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-928821146046333.75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-3870088108526.3906</v>
      </c>
      <c r="L5297" s="444">
        <f t="shared" ca="1" si="184"/>
        <v>-932691234154860.13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-932691234154860.13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-3886213475645.2505</v>
      </c>
      <c r="L5298" s="444">
        <f t="shared" ca="1" si="184"/>
        <v>-936577447630505.38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-936577447630505.38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-3902406031793.7725</v>
      </c>
      <c r="L5299" s="444">
        <f t="shared" ca="1" si="184"/>
        <v>-940479853662299.13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-940479853662299.13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-3918666056926.2461</v>
      </c>
      <c r="L5300" s="444">
        <f t="shared" ca="1" si="184"/>
        <v>-944398519719225.38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-944398519719225.38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-3934993832163.439</v>
      </c>
      <c r="L5301" s="444">
        <f t="shared" ca="1" si="184"/>
        <v>-948333513551388.88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-948333513551388.88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-3951389639797.4536</v>
      </c>
      <c r="L5302" s="444">
        <f t="shared" ca="1" si="184"/>
        <v>-952284903191186.38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-952284903191186.38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-3967853763296.6099</v>
      </c>
      <c r="L5303" s="444">
        <f t="shared" ca="1" si="184"/>
        <v>-956252756954483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-956252756954483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-3984386487310.3457</v>
      </c>
      <c r="L5304" s="444">
        <f t="shared" ca="1" si="184"/>
        <v>-960237143441793.38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-960237143441793.38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-4000988097674.1396</v>
      </c>
      <c r="L5305" s="444">
        <f t="shared" ca="1" si="184"/>
        <v>-964238131539467.5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-964238131539467.5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-4017658881414.4478</v>
      </c>
      <c r="L5306" s="444">
        <f t="shared" ca="1" si="184"/>
        <v>-968255790420882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-968255790420882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-4034399126753.6748</v>
      </c>
      <c r="L5307" s="444">
        <f t="shared" ca="1" si="184"/>
        <v>-972290189547635.63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-972290189547635.63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-4051209123115.1484</v>
      </c>
      <c r="L5308" s="444">
        <f t="shared" ca="1" si="184"/>
        <v>-976341398670750.75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-976341398670750.75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-4068089161128.1279</v>
      </c>
      <c r="L5309" s="444">
        <f t="shared" ca="1" si="184"/>
        <v>-980409487831878.88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-980409487831878.88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-4085039532632.8281</v>
      </c>
      <c r="L5310" s="444">
        <f t="shared" ca="1" si="184"/>
        <v>-984494527364511.75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-984494527364511.75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-4102060530685.4663</v>
      </c>
      <c r="L5311" s="444">
        <f t="shared" ca="1" si="184"/>
        <v>-988596587895197.25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-988596587895197.25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-4119152449563.3223</v>
      </c>
      <c r="L5312" s="444">
        <f t="shared" ca="1" si="184"/>
        <v>-992715740344760.63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-992715740344760.63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-4136315584769.8364</v>
      </c>
      <c r="L5313" s="444">
        <f t="shared" ca="1" si="184"/>
        <v>-996852055929530.5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-996852055929530.5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-4153550233039.7104</v>
      </c>
      <c r="L5314" s="444">
        <f t="shared" ca="1" si="184"/>
        <v>-1001005606162570.3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-1001005606162570.3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-4170856692344.0425</v>
      </c>
      <c r="L5315" s="444">
        <f t="shared" ca="1" si="184"/>
        <v>-1005176462854914.3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-1005176462854914.3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-4188235261895.4766</v>
      </c>
      <c r="L5316" s="444">
        <f t="shared" ca="1" si="184"/>
        <v>-1009364698116809.8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-1009364698116809.8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-4205686242153.374</v>
      </c>
      <c r="L5317" s="444">
        <f t="shared" ca="1" si="184"/>
        <v>-1013570384358963.1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-1013570384358963.1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-4223209934829.0132</v>
      </c>
      <c r="L5318" s="444">
        <f t="shared" ca="1" si="184"/>
        <v>-1017793594293792.1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-1017793594293792.1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-4240806642890.8003</v>
      </c>
      <c r="L5319" s="444">
        <f t="shared" ca="1" si="184"/>
        <v>-1022034400936682.9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-1022034400936682.9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-4258476670569.5122</v>
      </c>
      <c r="L5320" s="444">
        <f t="shared" ca="1" si="184"/>
        <v>-1026292877607252.4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-1026292877607252.4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-4276220323363.5513</v>
      </c>
      <c r="L5321" s="444">
        <f t="shared" ca="1" si="184"/>
        <v>-1030569097930615.9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-1030569097930615.9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-4294037908044.2329</v>
      </c>
      <c r="L5322" s="444">
        <f t="shared" ca="1" si="184"/>
        <v>-1034863135838660.1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-1034863135838660.1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-4311929732661.084</v>
      </c>
      <c r="L5323" s="444">
        <f t="shared" ca="1" si="184"/>
        <v>-1039175065571321.3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-1039175065571321.3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-4329896106547.1719</v>
      </c>
      <c r="L5324" s="444">
        <f t="shared" ca="1" si="184"/>
        <v>-1043504961677868.4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-1043504961677868.4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-4347937340324.4512</v>
      </c>
      <c r="L5325" s="444">
        <f t="shared" ca="1" si="184"/>
        <v>-1047852899018192.9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-1047852899018192.9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-4366053745909.1367</v>
      </c>
      <c r="L5326" s="444">
        <f t="shared" ca="1" si="184"/>
        <v>-1052218952764102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-1052218952764102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-4384245636517.0918</v>
      </c>
      <c r="L5327" s="444">
        <f t="shared" ca="1" si="184"/>
        <v>-1056603198400619.1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-1056603198400619.1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-4402513326669.2461</v>
      </c>
      <c r="L5328" s="444">
        <f t="shared" ca="1" si="184"/>
        <v>-1061005711727288.4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-1061005711727288.4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-4420857132197.0352</v>
      </c>
      <c r="L5329" s="444">
        <f t="shared" ca="1" si="184"/>
        <v>-1065426568859485.4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-1065426568859485.4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-4439277370247.8555</v>
      </c>
      <c r="L5330" s="444">
        <f t="shared" ca="1" si="184"/>
        <v>-1069865846229733.3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-1069865846229733.3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-4457774359290.5547</v>
      </c>
      <c r="L5331" s="444">
        <f t="shared" ca="1" si="184"/>
        <v>-1074323620589023.8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-1074323620589023.8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-4476348419120.9326</v>
      </c>
      <c r="L5332" s="444">
        <f t="shared" ca="1" si="184"/>
        <v>-1078799969008144.6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-1078799969008144.6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-4494999870867.2695</v>
      </c>
      <c r="L5333" s="444">
        <f t="shared" ca="1" si="184"/>
        <v>-1083294968879011.9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-1083294968879011.9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-4513729036995.8818</v>
      </c>
      <c r="L5334" s="444">
        <f t="shared" ca="1" si="184"/>
        <v>-1087808697916007.8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-1087808697916007.8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-4532536241316.6982</v>
      </c>
      <c r="L5335" s="444">
        <f t="shared" ca="1" si="184"/>
        <v>-1092341234157324.5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-1092341234157324.5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-4551421808988.8516</v>
      </c>
      <c r="L5336" s="444">
        <f t="shared" ca="1" si="184"/>
        <v>-1096892655966313.4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-1096892655966313.4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-4570386066526.3057</v>
      </c>
      <c r="L5337" s="444">
        <f t="shared" ca="1" si="184"/>
        <v>-1101463042032839.6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-1101463042032839.6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-4589429341803.498</v>
      </c>
      <c r="L5338" s="444">
        <f t="shared" ca="1" si="184"/>
        <v>-1106052471374643.1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-1106052471374643.1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-4608551964061.0127</v>
      </c>
      <c r="L5339" s="444">
        <f t="shared" ca="1" si="184"/>
        <v>-1110661023338704.1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-1110661023338704.1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-4627754263911.2676</v>
      </c>
      <c r="L5340" s="444">
        <f t="shared" ca="1" si="184"/>
        <v>-1115288777602615.4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-1115288777602615.4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-4647036573344.2305</v>
      </c>
      <c r="L5341" s="444">
        <f t="shared" ca="1" si="184"/>
        <v>-1119935814175959.6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-1119935814175959.6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-4666399225733.165</v>
      </c>
      <c r="L5342" s="444">
        <f t="shared" ca="1" si="184"/>
        <v>-1124602213401692.8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-1124602213401692.8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-4685842555840.3867</v>
      </c>
      <c r="L5343" s="444">
        <f t="shared" ca="1" si="184"/>
        <v>-1129288055957533.3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-1129288055957533.3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-4705366899823.0547</v>
      </c>
      <c r="L5344" s="444">
        <f t="shared" ca="1" si="184"/>
        <v>-1133993422857356.3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-1133993422857356.3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-4724972595238.9844</v>
      </c>
      <c r="L5345" s="444">
        <f t="shared" ca="1" si="184"/>
        <v>-1138718395452595.3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-1138718395452595.3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-4744659981052.4805</v>
      </c>
      <c r="L5346" s="444">
        <f t="shared" ca="1" si="184"/>
        <v>-1143463055433647.8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-1143463055433647.8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-4764429397640.1992</v>
      </c>
      <c r="L5347" s="444">
        <f t="shared" ca="1" si="184"/>
        <v>-1148227484831288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-1148227484831288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-4784281186797.0332</v>
      </c>
      <c r="L5348" s="444">
        <f t="shared" ca="1" si="184"/>
        <v>-1153011766018085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-1153011766018085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-4804215691742.0205</v>
      </c>
      <c r="L5349" s="444">
        <f t="shared" ca="1" si="184"/>
        <v>-1157815981709827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-1157815981709827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-4824233257124.2793</v>
      </c>
      <c r="L5350" s="444">
        <f t="shared" ca="1" si="184"/>
        <v>-1162640214966951.3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-1162640214966951.3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-4844334229028.9639</v>
      </c>
      <c r="L5351" s="444">
        <f t="shared" ca="1" si="184"/>
        <v>-1167484549195980.3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-1167484549195980.3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-4864518954983.251</v>
      </c>
      <c r="L5352" s="444">
        <f t="shared" ca="1" si="184"/>
        <v>-1172349068150963.5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-1172349068150963.5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-4884787783962.3477</v>
      </c>
      <c r="L5353" s="444">
        <f t="shared" ca="1" si="184"/>
        <v>-1177233855934925.8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-1177233855934925.8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-4905141066395.5234</v>
      </c>
      <c r="L5354" s="444">
        <f t="shared" ca="1" si="184"/>
        <v>-1182138997001321.3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-1182138997001321.3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-4925579154172.1719</v>
      </c>
      <c r="L5355" s="444">
        <f t="shared" ca="1" si="184"/>
        <v>-1187064576155493.5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-1187064576155493.5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-4946102400647.8896</v>
      </c>
      <c r="L5356" s="444">
        <f t="shared" ca="1" si="184"/>
        <v>-1192010678556141.5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-1192010678556141.5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-4966711160650.5898</v>
      </c>
      <c r="L5357" s="444">
        <f t="shared" ca="1" si="184"/>
        <v>-1196977389716792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-1196977389716792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-4987405790486.6328</v>
      </c>
      <c r="L5358" s="444">
        <f t="shared" ca="1" si="184"/>
        <v>-1201964795507278.8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-1201964795507278.8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-5008186647946.9951</v>
      </c>
      <c r="L5359" s="444">
        <f t="shared" ca="1" si="184"/>
        <v>-1206972982155225.8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-1206972982155225.8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-5029054092313.4404</v>
      </c>
      <c r="L5360" s="444">
        <f t="shared" ca="1" si="184"/>
        <v>-1212002036247539.3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-1212002036247539.3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-5050008484364.7471</v>
      </c>
      <c r="L5361" s="444">
        <f t="shared" ca="1" si="184"/>
        <v>-1217052044731904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-1217052044731904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-5071050186382.9336</v>
      </c>
      <c r="L5362" s="444">
        <f t="shared" ca="1" si="184"/>
        <v>-1222123094918287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-1222123094918287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-5092179562159.5293</v>
      </c>
      <c r="L5363" s="444">
        <f t="shared" ref="L5363:L5617" ca="1" si="189">I5363-J5363+K5363</f>
        <v>-1227215274480446.5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-1227215274480446.5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-5113396977001.8604</v>
      </c>
      <c r="L5364" s="444">
        <f t="shared" ca="1" si="189"/>
        <v>-1232328671457448.3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-1232328671457448.3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-5134702797739.3672</v>
      </c>
      <c r="L5365" s="444">
        <f t="shared" ca="1" si="189"/>
        <v>-1237463374255187.5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-1237463374255187.5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-5156097392729.9482</v>
      </c>
      <c r="L5366" s="444">
        <f t="shared" ca="1" si="189"/>
        <v>-1242619471647917.5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-1242619471647917.5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-5177581131866.3232</v>
      </c>
      <c r="L5367" s="444">
        <f t="shared" ca="1" si="189"/>
        <v>-1247797052779783.8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-1247797052779783.8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-5199154386582.4326</v>
      </c>
      <c r="L5368" s="444">
        <f t="shared" ca="1" si="189"/>
        <v>-1252996207166366.3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-1252996207166366.3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-5220817529859.8594</v>
      </c>
      <c r="L5369" s="444">
        <f t="shared" ca="1" si="189"/>
        <v>-1258217024696226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-1258217024696226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-5242570936234.2754</v>
      </c>
      <c r="L5370" s="444">
        <f t="shared" ca="1" si="189"/>
        <v>-1263459595632460.3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-1263459595632460.3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-5264414981801.918</v>
      </c>
      <c r="L5371" s="444">
        <f t="shared" ca="1" si="189"/>
        <v>-1268724010614262.3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-1268724010614262.3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-5286350044226.0928</v>
      </c>
      <c r="L5372" s="444">
        <f t="shared" ca="1" si="189"/>
        <v>-1274010360658488.3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-1274010360658488.3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-5308376502743.7012</v>
      </c>
      <c r="L5373" s="444">
        <f t="shared" ca="1" si="189"/>
        <v>-1279318737161232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-1279318737161232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-5330494738171.7998</v>
      </c>
      <c r="L5374" s="444">
        <f t="shared" ca="1" si="189"/>
        <v>-1284649231899403.8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-1284649231899403.8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-5352705132914.1826</v>
      </c>
      <c r="L5375" s="444">
        <f t="shared" ca="1" si="189"/>
        <v>-1290001937032318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-1290001937032318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-5375008070967.9912</v>
      </c>
      <c r="L5376" s="444">
        <f t="shared" ca="1" si="189"/>
        <v>-1295376945103286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-1295376945103286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-5397403937930.3584</v>
      </c>
      <c r="L5377" s="444">
        <f t="shared" ca="1" si="189"/>
        <v>-1300774349041216.3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-1300774349041216.3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-5419893121005.0674</v>
      </c>
      <c r="L5378" s="444">
        <f t="shared" ca="1" si="189"/>
        <v>-1306194242162221.3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-1306194242162221.3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-5442476009009.2549</v>
      </c>
      <c r="L5379" s="444">
        <f t="shared" ca="1" si="189"/>
        <v>-1311636718171230.5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-1311636718171230.5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-5465152992380.127</v>
      </c>
      <c r="L5380" s="444">
        <f t="shared" ca="1" si="189"/>
        <v>-1317101871163610.8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-1317101871163610.8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-5487924463181.7109</v>
      </c>
      <c r="L5381" s="444">
        <f t="shared" ca="1" si="189"/>
        <v>-1322589795626792.5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-1322589795626792.5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-5510790815111.6357</v>
      </c>
      <c r="L5382" s="444">
        <f t="shared" ca="1" si="189"/>
        <v>-1328100586441904.3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-1328100586441904.3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-5533752443507.9346</v>
      </c>
      <c r="L5383" s="444">
        <f t="shared" ca="1" si="189"/>
        <v>-1333634338885412.3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-1333634338885412.3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-5556809745355.8848</v>
      </c>
      <c r="L5384" s="444">
        <f t="shared" ca="1" si="189"/>
        <v>-1339191148630768.3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-1339191148630768.3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-5579963119294.8672</v>
      </c>
      <c r="L5385" s="444">
        <f t="shared" ca="1" si="189"/>
        <v>-1344771111750063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-1344771111750063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-5603212965625.2627</v>
      </c>
      <c r="L5386" s="444">
        <f t="shared" ca="1" si="189"/>
        <v>-1350374324715688.3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-1350374324715688.3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-5626559686315.3672</v>
      </c>
      <c r="L5387" s="444">
        <f t="shared" ca="1" si="189"/>
        <v>-1356000884402003.5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-1356000884402003.5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-5650003685008.3477</v>
      </c>
      <c r="L5388" s="444">
        <f t="shared" ca="1" si="189"/>
        <v>-1361650888087011.8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-1361650888087011.8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-5673545367029.2158</v>
      </c>
      <c r="L5389" s="444">
        <f t="shared" ca="1" si="189"/>
        <v>-1367324433454041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-1367324433454041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-5697185139391.8379</v>
      </c>
      <c r="L5390" s="444">
        <f t="shared" ca="1" si="189"/>
        <v>-1373021618593432.8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-1373021618593432.8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-5720923410805.9697</v>
      </c>
      <c r="L5391" s="444">
        <f t="shared" ca="1" si="189"/>
        <v>-1378742542004238.8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-1378742542004238.8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-5744760591684.3281</v>
      </c>
      <c r="L5392" s="444">
        <f t="shared" ca="1" si="189"/>
        <v>-1384487302595923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-1384487302595923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-5768697094149.6787</v>
      </c>
      <c r="L5393" s="444">
        <f t="shared" ca="1" si="189"/>
        <v>-1390255999690072.8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-1390255999690072.8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-5792733332041.9697</v>
      </c>
      <c r="L5394" s="444">
        <f t="shared" ca="1" si="189"/>
        <v>-1396048733022114.8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-1396048733022114.8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-5816869720925.4785</v>
      </c>
      <c r="L5395" s="444">
        <f t="shared" ca="1" si="189"/>
        <v>-1401865602743040.3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-1401865602743040.3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-5841106678096.001</v>
      </c>
      <c r="L5396" s="444">
        <f t="shared" ca="1" si="189"/>
        <v>-1407706709421136.3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-1407706709421136.3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-5865444622588.0674</v>
      </c>
      <c r="L5397" s="444">
        <f t="shared" ca="1" si="189"/>
        <v>-1413572154043724.3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-1413572154043724.3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-5889883975182.1846</v>
      </c>
      <c r="L5398" s="444">
        <f t="shared" ca="1" si="189"/>
        <v>-1419462038018906.5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-1419462038018906.5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-5914425158412.1104</v>
      </c>
      <c r="L5399" s="444">
        <f t="shared" ca="1" si="189"/>
        <v>-1425376463177318.5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-1425376463177318.5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-5939068596572.1602</v>
      </c>
      <c r="L5400" s="444">
        <f t="shared" ca="1" si="189"/>
        <v>-1431315531773890.8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-1431315531773890.8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-5963814715724.5449</v>
      </c>
      <c r="L5401" s="444">
        <f t="shared" ca="1" si="189"/>
        <v>-1437279346489615.3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-1437279346489615.3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-5988663943706.7305</v>
      </c>
      <c r="L5402" s="444">
        <f t="shared" ca="1" si="189"/>
        <v>-1443268010433322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-1443268010433322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-6013616710138.8418</v>
      </c>
      <c r="L5403" s="444">
        <f t="shared" ca="1" si="189"/>
        <v>-1449281627143460.8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-1449281627143460.8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-6038673446431.0859</v>
      </c>
      <c r="L5404" s="444">
        <f t="shared" ca="1" si="189"/>
        <v>-1455320300589891.8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-1455320300589891.8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-6063834585791.2158</v>
      </c>
      <c r="L5405" s="444">
        <f t="shared" ca="1" si="189"/>
        <v>-1461384135175683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-1461384135175683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-6089100563232.0127</v>
      </c>
      <c r="L5406" s="444">
        <f t="shared" ca="1" si="189"/>
        <v>-1467473235738915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-1467473235738915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-6114471815578.8125</v>
      </c>
      <c r="L5407" s="444">
        <f t="shared" ca="1" si="189"/>
        <v>-1473587707554493.8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-1473587707554493.8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-6139948781477.0576</v>
      </c>
      <c r="L5408" s="444">
        <f t="shared" ca="1" si="189"/>
        <v>-1479727656335970.8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-1479727656335970.8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-6165531901399.8779</v>
      </c>
      <c r="L5409" s="444">
        <f t="shared" ca="1" si="189"/>
        <v>-1485893188237370.8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-1485893188237370.8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-6191221617655.7109</v>
      </c>
      <c r="L5410" s="444">
        <f t="shared" ca="1" si="189"/>
        <v>-1492084409855026.5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-1492084409855026.5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-6217018374395.9434</v>
      </c>
      <c r="L5411" s="444">
        <f t="shared" ca="1" si="189"/>
        <v>-1498301428229422.5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-1498301428229422.5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-6242922617622.5938</v>
      </c>
      <c r="L5412" s="444">
        <f t="shared" ca="1" si="189"/>
        <v>-1504544350847045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-1504544350847045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-6268934795196.0205</v>
      </c>
      <c r="L5413" s="444">
        <f t="shared" ca="1" si="189"/>
        <v>-1510813285642241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-1510813285642241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-6295055356842.6709</v>
      </c>
      <c r="L5414" s="444">
        <f t="shared" ca="1" si="189"/>
        <v>-1517108340999083.8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-1517108340999083.8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-6321284754162.8486</v>
      </c>
      <c r="L5415" s="444">
        <f t="shared" ca="1" si="189"/>
        <v>-1523429625753246.5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-1523429625753246.5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-6347623440638.5273</v>
      </c>
      <c r="L5416" s="444">
        <f t="shared" ca="1" si="189"/>
        <v>-1529777249193885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-1529777249193885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-6374071871641.1875</v>
      </c>
      <c r="L5417" s="444">
        <f t="shared" ca="1" si="189"/>
        <v>-1536151321065526.3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-1536151321065526.3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-6400630504439.6924</v>
      </c>
      <c r="L5418" s="444">
        <f t="shared" ca="1" si="189"/>
        <v>-1542551951569966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-1542551951569966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-6427299798208.1914</v>
      </c>
      <c r="L5419" s="444">
        <f t="shared" ca="1" si="189"/>
        <v>-1548979251368174.3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-1548979251368174.3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-6454080214034.0596</v>
      </c>
      <c r="L5420" s="444">
        <f t="shared" ca="1" si="189"/>
        <v>-1555433331582208.3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-1555433331582208.3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-6480972214925.8672</v>
      </c>
      <c r="L5421" s="444">
        <f t="shared" ca="1" si="189"/>
        <v>-1561914303797134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-1561914303797134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-6507976265821.3916</v>
      </c>
      <c r="L5422" s="444">
        <f t="shared" ca="1" si="189"/>
        <v>-1568422280062955.5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-1568422280062955.5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-6535092833595.6475</v>
      </c>
      <c r="L5423" s="444">
        <f t="shared" ca="1" si="189"/>
        <v>-1574957372896551.3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-1574957372896551.3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-6562322387068.9639</v>
      </c>
      <c r="L5424" s="444">
        <f t="shared" ca="1" si="189"/>
        <v>-1581519695283620.3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-1581519695283620.3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-6589665397015.084</v>
      </c>
      <c r="L5425" s="444">
        <f t="shared" ca="1" si="189"/>
        <v>-1588109360680635.3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-1588109360680635.3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-6617122336169.3135</v>
      </c>
      <c r="L5426" s="444">
        <f t="shared" ca="1" si="189"/>
        <v>-1594726483016804.5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-1594726483016804.5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-6644693679236.6855</v>
      </c>
      <c r="L5427" s="444">
        <f t="shared" ca="1" si="189"/>
        <v>-1601371176696041.3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-1601371176696041.3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-6672379902900.1719</v>
      </c>
      <c r="L5428" s="444">
        <f t="shared" ca="1" si="189"/>
        <v>-1608043556598941.5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-1608043556598941.5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-6700181485828.9229</v>
      </c>
      <c r="L5429" s="444">
        <f t="shared" ca="1" si="189"/>
        <v>-1614743738084770.5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-1614743738084770.5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-6728098908686.5439</v>
      </c>
      <c r="L5430" s="444">
        <f t="shared" ca="1" si="189"/>
        <v>-1621471836993457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-1621471836993457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-6756132654139.4043</v>
      </c>
      <c r="L5431" s="444">
        <f t="shared" ca="1" si="189"/>
        <v>-1628227969647596.5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-1628227969647596.5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-6784283206864.9854</v>
      </c>
      <c r="L5432" s="444">
        <f t="shared" ca="1" si="189"/>
        <v>-1635012252854461.5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-1635012252854461.5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-6812551053560.2559</v>
      </c>
      <c r="L5433" s="444">
        <f t="shared" ca="1" si="189"/>
        <v>-1641824803908021.8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-1641824803908021.8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-6840936682950.0908</v>
      </c>
      <c r="L5434" s="444">
        <f t="shared" ca="1" si="189"/>
        <v>-1648665740590971.8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-1648665740590971.8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-6869440585795.7158</v>
      </c>
      <c r="L5435" s="444">
        <f t="shared" ca="1" si="189"/>
        <v>-1655535181176767.5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-1655535181176767.5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-6898063254903.1982</v>
      </c>
      <c r="L5436" s="444">
        <f t="shared" ca="1" si="189"/>
        <v>-1662433244431670.8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-1662433244431670.8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-6926805185131.9609</v>
      </c>
      <c r="L5437" s="444">
        <f t="shared" ca="1" si="189"/>
        <v>-1669360049616802.8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-1669360049616802.8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-6955666873403.3447</v>
      </c>
      <c r="L5438" s="444">
        <f t="shared" ca="1" si="189"/>
        <v>-1676315716490206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-1676315716490206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-6984648818709.1914</v>
      </c>
      <c r="L5439" s="444">
        <f t="shared" ca="1" si="189"/>
        <v>-1683300365308915.3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-1683300365308915.3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-7013751522120.4805</v>
      </c>
      <c r="L5440" s="444">
        <f t="shared" ca="1" si="189"/>
        <v>-1690314116831035.8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-1690314116831035.8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-7042975486795.9824</v>
      </c>
      <c r="L5441" s="444">
        <f t="shared" ca="1" si="189"/>
        <v>-1697357092317831.8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-1697357092317831.8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-7072321217990.9658</v>
      </c>
      <c r="L5442" s="444">
        <f t="shared" ca="1" si="189"/>
        <v>-1704429413535822.8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-1704429413535822.8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-7101789223065.9277</v>
      </c>
      <c r="L5443" s="444">
        <f t="shared" ca="1" si="189"/>
        <v>-1711531202758888.8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-1711531202758888.8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-7131380011495.3701</v>
      </c>
      <c r="L5444" s="444">
        <f t="shared" ca="1" si="189"/>
        <v>-1718662582770384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-1718662582770384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-7161094094876.5996</v>
      </c>
      <c r="L5445" s="444">
        <f t="shared" ca="1" si="189"/>
        <v>-1725823676865260.5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-1725823676865260.5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-7190931986938.585</v>
      </c>
      <c r="L5446" s="444">
        <f t="shared" ca="1" si="189"/>
        <v>-1733014608852199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-1733014608852199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-7220894203550.8291</v>
      </c>
      <c r="L5447" s="444">
        <f t="shared" ca="1" si="189"/>
        <v>-1740235503055749.8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-1740235503055749.8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-7250981262732.29</v>
      </c>
      <c r="L5448" s="444">
        <f t="shared" ca="1" si="189"/>
        <v>-1747486484318482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-1747486484318482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-7281193684660.3418</v>
      </c>
      <c r="L5449" s="444">
        <f t="shared" ca="1" si="189"/>
        <v>-1754767678003142.3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-1754767678003142.3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-7311531991679.7607</v>
      </c>
      <c r="L5450" s="444">
        <f t="shared" ca="1" si="189"/>
        <v>-1762079209994822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-1762079209994822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-7341996708311.7578</v>
      </c>
      <c r="L5451" s="444">
        <f t="shared" ca="1" si="189"/>
        <v>-1769421206703133.8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-1769421206703133.8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-7372588361263.0586</v>
      </c>
      <c r="L5452" s="444">
        <f t="shared" ca="1" si="189"/>
        <v>-1776793795064396.8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-1776793795064396.8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-7403307479434.9863</v>
      </c>
      <c r="L5453" s="444">
        <f t="shared" ca="1" si="189"/>
        <v>-1784197102543831.8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-1784197102543831.8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-7434154593932.6318</v>
      </c>
      <c r="L5454" s="444">
        <f t="shared" ca="1" si="189"/>
        <v>-1791631257137764.5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-1791631257137764.5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-7465130238074.0186</v>
      </c>
      <c r="L5455" s="444">
        <f t="shared" ca="1" si="189"/>
        <v>-1799096387375838.5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-1799096387375838.5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-7496234947399.3271</v>
      </c>
      <c r="L5456" s="444">
        <f t="shared" ca="1" si="189"/>
        <v>-1806592622323237.8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-1806592622323237.8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-7527469259680.1582</v>
      </c>
      <c r="L5457" s="444">
        <f t="shared" ca="1" si="189"/>
        <v>-1814120091582918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-1814120091582918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-7558833714928.8252</v>
      </c>
      <c r="L5458" s="444">
        <f t="shared" ca="1" si="189"/>
        <v>-1821678925297846.8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-1821678925297846.8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-7590328855407.6953</v>
      </c>
      <c r="L5459" s="444">
        <f t="shared" ca="1" si="189"/>
        <v>-1829269254153254.5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-1829269254153254.5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-7621955225638.5615</v>
      </c>
      <c r="L5460" s="444">
        <f t="shared" ca="1" si="189"/>
        <v>-1836891209378893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-1836891209378893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-7653713372412.0537</v>
      </c>
      <c r="L5461" s="444">
        <f t="shared" ca="1" si="189"/>
        <v>-1844544922751305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-1844544922751305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-7685603844797.1055</v>
      </c>
      <c r="L5462" s="444">
        <f t="shared" ca="1" si="189"/>
        <v>-1852230526596102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-1852230526596102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-7717627194150.4238</v>
      </c>
      <c r="L5463" s="444">
        <f t="shared" ca="1" si="189"/>
        <v>-1859948153790252.5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-1859948153790252.5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-7749783974126.0518</v>
      </c>
      <c r="L5464" s="444">
        <f t="shared" ca="1" si="189"/>
        <v>-1867697937764378.5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-1867697937764378.5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-7782074740684.9092</v>
      </c>
      <c r="L5465" s="444">
        <f t="shared" ca="1" si="189"/>
        <v>-1875480012505063.5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-1875480012505063.5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-7814500052104.4307</v>
      </c>
      <c r="L5466" s="444">
        <f t="shared" ca="1" si="189"/>
        <v>-1883294512557168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-1883294512557168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-7847060468988.2002</v>
      </c>
      <c r="L5467" s="444">
        <f t="shared" ca="1" si="189"/>
        <v>-1891141573026156.3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-1891141573026156.3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-7879756554275.6523</v>
      </c>
      <c r="L5468" s="444">
        <f t="shared" ca="1" si="189"/>
        <v>-1899021329580432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-1899021329580432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-7912588873251.7998</v>
      </c>
      <c r="L5469" s="444">
        <f t="shared" ca="1" si="189"/>
        <v>-1906933918453683.8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-1906933918453683.8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-7945557993557.0156</v>
      </c>
      <c r="L5470" s="444">
        <f t="shared" ca="1" si="189"/>
        <v>-1914879476447240.8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-1914879476447240.8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-7978664485196.8359</v>
      </c>
      <c r="L5471" s="444">
        <f t="shared" ca="1" si="189"/>
        <v>-1922858140932437.5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-1922858140932437.5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-8011908920551.8232</v>
      </c>
      <c r="L5472" s="444">
        <f t="shared" ca="1" si="189"/>
        <v>-1930870049852989.3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-1930870049852989.3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-8045291874387.4551</v>
      </c>
      <c r="L5473" s="444">
        <f t="shared" ca="1" si="189"/>
        <v>-1938915341727376.8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-1938915341727376.8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-8078813923864.0693</v>
      </c>
      <c r="L5474" s="444">
        <f t="shared" ca="1" si="189"/>
        <v>-1946994155651240.8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-1946994155651240.8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-8112475648546.8359</v>
      </c>
      <c r="L5475" s="444">
        <f t="shared" ca="1" si="189"/>
        <v>-1955106631299787.5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-1955106631299787.5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-8146277630415.7813</v>
      </c>
      <c r="L5476" s="444">
        <f t="shared" ca="1" si="189"/>
        <v>-1963252908930203.3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-1963252908930203.3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-8180220453875.8467</v>
      </c>
      <c r="L5477" s="444">
        <f t="shared" ca="1" si="189"/>
        <v>-1971433129384079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-1971433129384079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-8214304705766.9961</v>
      </c>
      <c r="L5478" s="444">
        <f t="shared" ca="1" si="189"/>
        <v>-1979647434089846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-1979647434089846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-8248530975374.3584</v>
      </c>
      <c r="L5479" s="444">
        <f t="shared" ca="1" si="189"/>
        <v>-1987895965065220.3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-1987895965065220.3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-8282899854438.418</v>
      </c>
      <c r="L5480" s="444">
        <f t="shared" ca="1" si="189"/>
        <v>-1996178864919658.8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-1996178864919658.8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-8317411937165.2451</v>
      </c>
      <c r="L5481" s="444">
        <f t="shared" ca="1" si="189"/>
        <v>-2004496276856824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-2004496276856824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-8352067820236.7666</v>
      </c>
      <c r="L5482" s="444">
        <f t="shared" ca="1" si="189"/>
        <v>-2012848344677060.8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-2012848344677060.8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-8386868102821.0869</v>
      </c>
      <c r="L5483" s="444">
        <f t="shared" ca="1" si="189"/>
        <v>-2021235212779881.8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-2021235212779881.8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-8421813386582.8408</v>
      </c>
      <c r="L5484" s="444">
        <f t="shared" ca="1" si="189"/>
        <v>-2029657026166464.5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-2029657026166464.5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-8456904275693.6016</v>
      </c>
      <c r="L5485" s="444">
        <f t="shared" ca="1" si="189"/>
        <v>-2038113930442158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-2038113930442158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-8492141376842.3252</v>
      </c>
      <c r="L5486" s="444">
        <f t="shared" ca="1" si="189"/>
        <v>-2046606071819000.3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-2046606071819000.3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-8527525299245.833</v>
      </c>
      <c r="L5487" s="444">
        <f t="shared" ca="1" si="189"/>
        <v>-2055133597118246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-2055133597118246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-8563056654659.3594</v>
      </c>
      <c r="L5488" s="444">
        <f t="shared" ca="1" si="189"/>
        <v>-2063696653772905.3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-2063696653772905.3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-8598736057387.1055</v>
      </c>
      <c r="L5489" s="444">
        <f t="shared" ca="1" si="189"/>
        <v>-2072295389830292.3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-2072295389830292.3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-8634564124292.8838</v>
      </c>
      <c r="L5490" s="444">
        <f t="shared" ca="1" si="189"/>
        <v>-2080929953954585.3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-2080929953954585.3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-8670541474810.7715</v>
      </c>
      <c r="L5491" s="444">
        <f t="shared" ca="1" si="189"/>
        <v>-2089600495429396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-2089600495429396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-8706668730955.8164</v>
      </c>
      <c r="L5492" s="444">
        <f t="shared" ca="1" si="189"/>
        <v>-2098307164160351.8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-2098307164160351.8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-8742946517334.7998</v>
      </c>
      <c r="L5493" s="444">
        <f t="shared" ca="1" si="189"/>
        <v>-2107050110677686.5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-2107050110677686.5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-8779375461157.0273</v>
      </c>
      <c r="L5494" s="444">
        <f t="shared" ca="1" si="189"/>
        <v>-2115829486138843.5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-2115829486138843.5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-8815956192245.1816</v>
      </c>
      <c r="L5495" s="444">
        <f t="shared" ca="1" si="189"/>
        <v>-2124645442331088.8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-2124645442331088.8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-8852689343046.2031</v>
      </c>
      <c r="L5496" s="444">
        <f t="shared" ca="1" si="189"/>
        <v>-2133498131674135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-2133498131674135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-8889575548642.2285</v>
      </c>
      <c r="L5497" s="444">
        <f t="shared" ca="1" si="189"/>
        <v>-2142387707222777.3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-2142387707222777.3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-8926615446761.5723</v>
      </c>
      <c r="L5498" s="444">
        <f t="shared" ca="1" si="189"/>
        <v>-2151314322669538.8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-2151314322669538.8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-8963809677789.7441</v>
      </c>
      <c r="L5499" s="444">
        <f t="shared" ca="1" si="189"/>
        <v>-2160278132347328.5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-2160278132347328.5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-9001158884780.5352</v>
      </c>
      <c r="L5500" s="444">
        <f t="shared" ca="1" si="189"/>
        <v>-2169279291232109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-2169279291232109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-9038663713467.1211</v>
      </c>
      <c r="L5501" s="444">
        <f t="shared" ca="1" si="189"/>
        <v>-2178317954945576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-2178317954945576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-9076324812273.2324</v>
      </c>
      <c r="L5502" s="444">
        <f t="shared" ca="1" si="189"/>
        <v>-2187394279757849.3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-2187394279757849.3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-9114142832324.373</v>
      </c>
      <c r="L5503" s="444">
        <f t="shared" ca="1" si="189"/>
        <v>-2196508422590173.5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-2196508422590173.5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-9152118427459.0566</v>
      </c>
      <c r="L5504" s="444">
        <f t="shared" ca="1" si="189"/>
        <v>-2205660541017632.5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-2205660541017632.5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-9190252254240.1348</v>
      </c>
      <c r="L5505" s="444">
        <f t="shared" ca="1" si="189"/>
        <v>-2214850793271872.8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-2214850793271872.8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-9228544971966.1367</v>
      </c>
      <c r="L5506" s="444">
        <f t="shared" ca="1" si="189"/>
        <v>-2224079338243839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-2224079338243839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-9266997242682.6621</v>
      </c>
      <c r="L5507" s="444">
        <f t="shared" ca="1" si="189"/>
        <v>-2233346335486521.8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-2233346335486521.8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-9305609731193.8398</v>
      </c>
      <c r="L5508" s="444">
        <f t="shared" ca="1" si="189"/>
        <v>-2242651945217715.5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-2242651945217715.5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-9344383105073.8145</v>
      </c>
      <c r="L5509" s="444">
        <f t="shared" ca="1" si="189"/>
        <v>-2251996328322789.5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-2251996328322789.5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-9383318034678.2891</v>
      </c>
      <c r="L5510" s="444">
        <f t="shared" ca="1" si="189"/>
        <v>-2261379646357468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-2261379646357468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-9422415193156.1172</v>
      </c>
      <c r="L5511" s="444">
        <f t="shared" ca="1" si="189"/>
        <v>-2270802061550624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-2270802061550624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-9461675256460.9336</v>
      </c>
      <c r="L5512" s="444">
        <f t="shared" ca="1" si="189"/>
        <v>-2280263736807085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-2280263736807085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-9501098903362.8535</v>
      </c>
      <c r="L5513" s="444">
        <f t="shared" ca="1" si="189"/>
        <v>-2289764835710448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-2289764835710448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-9540686815460.1992</v>
      </c>
      <c r="L5514" s="444">
        <f t="shared" ca="1" si="189"/>
        <v>-2299305522525908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-2299305522525908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-9580439677191.2832</v>
      </c>
      <c r="L5515" s="444">
        <f t="shared" ca="1" si="189"/>
        <v>-2308885962203099.5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-2308885962203099.5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-9620358175846.248</v>
      </c>
      <c r="L5516" s="444">
        <f t="shared" ca="1" si="189"/>
        <v>-2318506320378945.5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-2318506320378945.5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-9660443001578.9395</v>
      </c>
      <c r="L5517" s="444">
        <f t="shared" ca="1" si="189"/>
        <v>-2328166763380524.5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-2328166763380524.5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-9700694847418.8516</v>
      </c>
      <c r="L5518" s="444">
        <f t="shared" ca="1" si="189"/>
        <v>-2337867458227943.5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-2337867458227943.5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-9741114409283.0977</v>
      </c>
      <c r="L5519" s="444">
        <f t="shared" ca="1" si="189"/>
        <v>-2347608572637226.5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-2347608572637226.5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-9781702385988.4434</v>
      </c>
      <c r="L5520" s="444">
        <f t="shared" ca="1" si="189"/>
        <v>-2357390275023215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-2357390275023215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-9822459479263.3965</v>
      </c>
      <c r="L5521" s="444">
        <f t="shared" ca="1" si="189"/>
        <v>-2367212734502478.5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-2367212734502478.5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-9863386393760.3262</v>
      </c>
      <c r="L5522" s="444">
        <f t="shared" ca="1" si="189"/>
        <v>-2377076120896239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-2377076120896239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-9904483837067.6621</v>
      </c>
      <c r="L5523" s="444">
        <f t="shared" ca="1" si="189"/>
        <v>-2386980604733306.5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-2386980604733306.5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-9945752519722.1094</v>
      </c>
      <c r="L5524" s="444">
        <f t="shared" ca="1" si="189"/>
        <v>-2396926357253028.5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-2396926357253028.5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-9987193155220.9512</v>
      </c>
      <c r="L5525" s="444">
        <f t="shared" ca="1" si="189"/>
        <v>-2406913550408249.5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-2406913550408249.5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-10028806460034.373</v>
      </c>
      <c r="L5526" s="444">
        <f t="shared" ca="1" si="189"/>
        <v>-2416942356868284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-2416942356868284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-10070593153617.85</v>
      </c>
      <c r="L5527" s="444">
        <f t="shared" ca="1" si="189"/>
        <v>-2427012950021902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-2427012950021902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-10112553958424.592</v>
      </c>
      <c r="L5528" s="444">
        <f t="shared" ca="1" si="189"/>
        <v>-2437125503980326.5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-2437125503980326.5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-10154689599918.027</v>
      </c>
      <c r="L5529" s="444">
        <f t="shared" ca="1" si="189"/>
        <v>-2447280193580244.5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-2447280193580244.5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-10197000806584.352</v>
      </c>
      <c r="L5530" s="444">
        <f t="shared" ca="1" si="189"/>
        <v>-2457477194386829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-2457477194386829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-10239488309945.121</v>
      </c>
      <c r="L5531" s="444">
        <f t="shared" ca="1" si="189"/>
        <v>-2467716682696774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-2467716682696774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-10282152844569.891</v>
      </c>
      <c r="L5532" s="444">
        <f t="shared" ca="1" si="189"/>
        <v>-2477998835541344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-2477998835541344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-10324995148088.934</v>
      </c>
      <c r="L5533" s="444">
        <f t="shared" ca="1" si="189"/>
        <v>-2488323830689433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-2488323830689433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-10368015961205.971</v>
      </c>
      <c r="L5534" s="444">
        <f t="shared" ca="1" si="189"/>
        <v>-2498691846650639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-2498691846650639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-10411216027710.996</v>
      </c>
      <c r="L5535" s="444">
        <f t="shared" ca="1" si="189"/>
        <v>-2509103062678350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-2509103062678350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-10454596094493.125</v>
      </c>
      <c r="L5536" s="444">
        <f t="shared" ca="1" si="189"/>
        <v>-2519557658772843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-2519557658772843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-10498156911553.512</v>
      </c>
      <c r="L5537" s="444">
        <f t="shared" ca="1" si="189"/>
        <v>-2530055815684396.5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-2530055815684396.5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-10541899232018.318</v>
      </c>
      <c r="L5538" s="444">
        <f t="shared" ca="1" si="189"/>
        <v>-2540597714916415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-2540597714916415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-10585823812151.729</v>
      </c>
      <c r="L5539" s="444">
        <f t="shared" ca="1" si="189"/>
        <v>-2551183538728566.5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-2551183538728566.5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-10629931411369.027</v>
      </c>
      <c r="L5540" s="444">
        <f t="shared" ca="1" si="189"/>
        <v>-2561813470139935.5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-2561813470139935.5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-10674222792249.73</v>
      </c>
      <c r="L5541" s="444">
        <f t="shared" ca="1" si="189"/>
        <v>-2572487692932185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-2572487692932185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-10718698720550.771</v>
      </c>
      <c r="L5542" s="444">
        <f t="shared" ca="1" si="189"/>
        <v>-2583206391652736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-2583206391652736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-10763359965219.732</v>
      </c>
      <c r="L5543" s="444">
        <f t="shared" ca="1" si="189"/>
        <v>-2593969751617955.5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-2593969751617955.5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-10808207298408.148</v>
      </c>
      <c r="L5544" s="444">
        <f t="shared" ca="1" si="189"/>
        <v>-2604777958916363.5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-2604777958916363.5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-10853241495484.848</v>
      </c>
      <c r="L5545" s="444">
        <f t="shared" ca="1" si="189"/>
        <v>-2615631200411848.5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-2615631200411848.5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-10898463335049.369</v>
      </c>
      <c r="L5546" s="444">
        <f t="shared" ca="1" si="189"/>
        <v>-2626529663746898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-2626529663746898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-10943873598945.408</v>
      </c>
      <c r="L5547" s="444">
        <f t="shared" ca="1" si="189"/>
        <v>-2637473537345843.5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-2637473537345843.5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-10989473072274.348</v>
      </c>
      <c r="L5548" s="444">
        <f t="shared" ca="1" si="189"/>
        <v>-2648463010418118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-2648463010418118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-11035262543408.824</v>
      </c>
      <c r="L5549" s="444">
        <f t="shared" ca="1" si="189"/>
        <v>-2659498272961527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-2659498272961527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-11081242804006.363</v>
      </c>
      <c r="L5550" s="444">
        <f t="shared" ca="1" si="189"/>
        <v>-2670579515765533.5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-2670579515765533.5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-11127414649023.057</v>
      </c>
      <c r="L5551" s="444">
        <f t="shared" ca="1" si="189"/>
        <v>-2681706930414556.5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-2681706930414556.5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-11173778876727.318</v>
      </c>
      <c r="L5552" s="444">
        <f t="shared" ca="1" si="189"/>
        <v>-2692880709291284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-2692880709291284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-11220336288713.684</v>
      </c>
      <c r="L5553" s="444">
        <f t="shared" ca="1" si="189"/>
        <v>-2704101045579997.5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-2704101045579997.5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-11267087689916.656</v>
      </c>
      <c r="L5554" s="444">
        <f t="shared" ca="1" si="189"/>
        <v>-2715368133269914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-2715368133269914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-11314033888624.641</v>
      </c>
      <c r="L5555" s="444">
        <f t="shared" ca="1" si="189"/>
        <v>-2726682167158538.5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-2726682167158538.5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-11361175696493.91</v>
      </c>
      <c r="L5556" s="444">
        <f t="shared" ca="1" si="189"/>
        <v>-2738043342855032.5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-2738043342855032.5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-11408513928562.635</v>
      </c>
      <c r="L5557" s="444">
        <f t="shared" ca="1" si="189"/>
        <v>-2749451856783595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-2749451856783595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-11456049403264.979</v>
      </c>
      <c r="L5558" s="444">
        <f t="shared" ca="1" si="189"/>
        <v>-2760907906186860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-2760907906186860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-11503782942445.25</v>
      </c>
      <c r="L5559" s="444">
        <f t="shared" ca="1" si="189"/>
        <v>-2772411689129305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-2772411689129305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-11551715371372.104</v>
      </c>
      <c r="L5560" s="444">
        <f t="shared" ca="1" si="189"/>
        <v>-2783963404500677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-2783963404500677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-11599847518752.82</v>
      </c>
      <c r="L5561" s="444">
        <f t="shared" ca="1" si="189"/>
        <v>-2795563252019430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-2795563252019430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-11648180216747.625</v>
      </c>
      <c r="L5562" s="444">
        <f t="shared" ca="1" si="189"/>
        <v>-2807211432236177.5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-2807211432236177.5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-11696714300984.072</v>
      </c>
      <c r="L5563" s="444">
        <f t="shared" ca="1" si="189"/>
        <v>-2818908146537161.5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-2818908146537161.5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-11745450610571.506</v>
      </c>
      <c r="L5564" s="444">
        <f t="shared" ca="1" si="189"/>
        <v>-2830653597147733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-2830653597147733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-11794389988115.555</v>
      </c>
      <c r="L5565" s="444">
        <f t="shared" ca="1" si="189"/>
        <v>-2842447987135848.5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-2842447987135848.5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-11843533279732.701</v>
      </c>
      <c r="L5566" s="444">
        <f t="shared" ca="1" si="189"/>
        <v>-2854291520415581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-2854291520415581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-11892881335064.92</v>
      </c>
      <c r="L5567" s="444">
        <f t="shared" ca="1" si="189"/>
        <v>-2866184401750646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-2866184401750646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-11942435007294.357</v>
      </c>
      <c r="L5568" s="444">
        <f t="shared" ca="1" si="189"/>
        <v>-2878126836757940.5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-2878126836757940.5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-11992195153158.086</v>
      </c>
      <c r="L5569" s="444">
        <f t="shared" ca="1" si="189"/>
        <v>-2890119031911098.5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-2890119031911098.5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-12042162632962.91</v>
      </c>
      <c r="L5570" s="444">
        <f t="shared" ca="1" si="189"/>
        <v>-2902161194544061.5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-2902161194544061.5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-12092338310600.256</v>
      </c>
      <c r="L5571" s="444">
        <f t="shared" ca="1" si="189"/>
        <v>-2914253532854662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-2914253532854662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-12142723053561.092</v>
      </c>
      <c r="L5572" s="444">
        <f t="shared" ca="1" si="189"/>
        <v>-2926396255908223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-2926396255908223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-12193317732950.93</v>
      </c>
      <c r="L5573" s="444">
        <f t="shared" ca="1" si="189"/>
        <v>-2938589573641174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-2938589573641174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-12244123223504.891</v>
      </c>
      <c r="L5574" s="444">
        <f t="shared" ca="1" si="189"/>
        <v>-2950833696864679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-2950833696864679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-12295140403602.828</v>
      </c>
      <c r="L5575" s="444">
        <f t="shared" ca="1" si="189"/>
        <v>-2963128837268282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-2963128837268282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-12346370155284.508</v>
      </c>
      <c r="L5576" s="444">
        <f t="shared" ca="1" si="189"/>
        <v>-2975475207423566.5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-2975475207423566.5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-12397813364264.859</v>
      </c>
      <c r="L5577" s="444">
        <f t="shared" ca="1" si="189"/>
        <v>-2987873020787831.5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-2987873020787831.5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-12449470919949.297</v>
      </c>
      <c r="L5578" s="444">
        <f t="shared" ca="1" si="189"/>
        <v>-3000322491707781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-3000322491707781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-12501343715449.088</v>
      </c>
      <c r="L5579" s="444">
        <f t="shared" ca="1" si="189"/>
        <v>-3012823835423230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-3012823835423230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-12553432647596.791</v>
      </c>
      <c r="L5580" s="444">
        <f t="shared" ca="1" si="189"/>
        <v>-3025377268070827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-3025377268070827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-12605738616961.779</v>
      </c>
      <c r="L5581" s="444">
        <f t="shared" ca="1" si="189"/>
        <v>-3037983006687789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-3037983006687789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-12658262527865.787</v>
      </c>
      <c r="L5582" s="444">
        <f t="shared" ca="1" si="189"/>
        <v>-3050641269215655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-3050641269215655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-12711005288398.563</v>
      </c>
      <c r="L5583" s="444">
        <f t="shared" ca="1" si="189"/>
        <v>-3063352274504053.5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-3063352274504053.5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-12763967810433.557</v>
      </c>
      <c r="L5584" s="444">
        <f t="shared" ca="1" si="189"/>
        <v>-3076116242314487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-3076116242314487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-12817151009643.695</v>
      </c>
      <c r="L5585" s="444">
        <f t="shared" ca="1" si="189"/>
        <v>-3088933393324130.5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-3088933393324130.5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-12870555805517.211</v>
      </c>
      <c r="L5586" s="444">
        <f t="shared" ca="1" si="189"/>
        <v>-3101803949129647.5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-3101803949129647.5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-12924183121373.531</v>
      </c>
      <c r="L5587" s="444">
        <f t="shared" ca="1" si="189"/>
        <v>-3114728132251021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-3114728132251021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-12978033884379.254</v>
      </c>
      <c r="L5588" s="444">
        <f t="shared" ca="1" si="189"/>
        <v>-3127706166135400.5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-3127706166135400.5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-13032109025564.168</v>
      </c>
      <c r="L5589" s="444">
        <f t="shared" ca="1" si="189"/>
        <v>-3140738275160964.5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-3140738275160964.5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-13086409479837.352</v>
      </c>
      <c r="L5590" s="444">
        <f t="shared" ca="1" si="189"/>
        <v>-3153824684640802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-3153824684640802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-13140936186003.342</v>
      </c>
      <c r="L5591" s="444">
        <f t="shared" ca="1" si="189"/>
        <v>-3166965620826805.5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-3166965620826805.5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-13195690086778.355</v>
      </c>
      <c r="L5592" s="444">
        <f t="shared" ca="1" si="189"/>
        <v>-3180161310913584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-3180161310913584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-13250672128806.6</v>
      </c>
      <c r="L5593" s="444">
        <f t="shared" ca="1" si="189"/>
        <v>-3193411983042390.5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-3193411983042390.5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-13305883262676.627</v>
      </c>
      <c r="L5594" s="444">
        <f t="shared" ca="1" si="189"/>
        <v>-3206717866305067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-3206717866305067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-13361324442937.779</v>
      </c>
      <c r="L5595" s="444">
        <f t="shared" ca="1" si="189"/>
        <v>-3220079190748005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-3220079190748005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-13416996628116.688</v>
      </c>
      <c r="L5596" s="444">
        <f t="shared" ca="1" si="189"/>
        <v>-3233496187376121.5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-3233496187376121.5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-13472900780733.84</v>
      </c>
      <c r="L5597" s="444">
        <f t="shared" ca="1" si="189"/>
        <v>-3246969088156855.5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-3246969088156855.5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-13529037867320.23</v>
      </c>
      <c r="L5598" s="444">
        <f t="shared" ca="1" si="189"/>
        <v>-3260498126024175.5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-3260498126024175.5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-13585408858434.064</v>
      </c>
      <c r="L5599" s="444">
        <f t="shared" ca="1" si="189"/>
        <v>-3274083534882609.5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-3274083534882609.5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-13642014728677.539</v>
      </c>
      <c r="L5600" s="444">
        <f t="shared" ca="1" si="189"/>
        <v>-3287725549611287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-3287725549611287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-13698856456713.695</v>
      </c>
      <c r="L5601" s="444">
        <f t="shared" ca="1" si="189"/>
        <v>-3301424406068000.5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-3301424406068000.5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-13755935025283.336</v>
      </c>
      <c r="L5602" s="444">
        <f t="shared" ca="1" si="189"/>
        <v>-3315180341093284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-3315180341093284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-13813251421222.016</v>
      </c>
      <c r="L5603" s="444">
        <f t="shared" ca="1" si="189"/>
        <v>-3328993592514506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-3328993592514506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-13870806635477.107</v>
      </c>
      <c r="L5604" s="444">
        <f t="shared" ca="1" si="189"/>
        <v>-3342864399149983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-3342864399149983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-13928601663124.93</v>
      </c>
      <c r="L5605" s="444">
        <f t="shared" ca="1" si="189"/>
        <v>-3356793000813108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-3356793000813108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-13986637503387.949</v>
      </c>
      <c r="L5606" s="444">
        <f t="shared" ca="1" si="189"/>
        <v>-3370779638316496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-3370779638316496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-14044915159652.066</v>
      </c>
      <c r="L5607" s="444">
        <f t="shared" ca="1" si="189"/>
        <v>-3384824553476148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-3384824553476148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-14103435639483.949</v>
      </c>
      <c r="L5608" s="444">
        <f t="shared" ca="1" si="189"/>
        <v>-3398927989115632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-3398927989115632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-14162199954648.467</v>
      </c>
      <c r="L5609" s="444">
        <f t="shared" ca="1" si="189"/>
        <v>-3413090189070280.5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-3413090189070280.5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-14221209121126.168</v>
      </c>
      <c r="L5610" s="444">
        <f t="shared" ca="1" si="189"/>
        <v>-3427311398191406.5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-3427311398191406.5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-14280464159130.859</v>
      </c>
      <c r="L5611" s="444">
        <f t="shared" ca="1" si="189"/>
        <v>-3441591862350537.5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-3441591862350537.5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-14339966093127.24</v>
      </c>
      <c r="L5612" s="444">
        <f t="shared" ca="1" si="189"/>
        <v>-3455931828443664.5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-3455931828443664.5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-14399715951848.602</v>
      </c>
      <c r="L5613" s="444">
        <f t="shared" ca="1" si="189"/>
        <v>-3470331544395513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-3470331544395513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-14459714768314.637</v>
      </c>
      <c r="L5614" s="444">
        <f t="shared" ca="1" si="189"/>
        <v>-3484791259163827.5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-3484791259163827.5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-14519963579849.281</v>
      </c>
      <c r="L5615" s="444">
        <f t="shared" ca="1" si="189"/>
        <v>-3499311222743677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-3499311222743677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-14580463428098.654</v>
      </c>
      <c r="L5616" s="444">
        <f t="shared" ca="1" si="189"/>
        <v>-3513891686171775.5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-3513891686171775.5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-14641215359049.064</v>
      </c>
      <c r="L5617" s="444">
        <f t="shared" ca="1" si="189"/>
        <v>-3528532901530824.5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-3528532901530824.5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-14702220423045.102</v>
      </c>
      <c r="L5618" s="444">
        <f t="shared" ref="L5618:L5872" ca="1" si="194">I5618-J5618+K5618</f>
        <v>-3543235121953869.5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-3543235121953869.5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-14763479674807.789</v>
      </c>
      <c r="L5619" s="444">
        <f t="shared" ca="1" si="194"/>
        <v>-3557998601628677.5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-3557998601628677.5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-14824994173452.822</v>
      </c>
      <c r="L5620" s="444">
        <f t="shared" ca="1" si="194"/>
        <v>-3572823595802130.5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-3572823595802130.5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-14886764982508.877</v>
      </c>
      <c r="L5621" s="444">
        <f t="shared" ca="1" si="194"/>
        <v>-3587710360784639.5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-3587710360784639.5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-14948793169935.998</v>
      </c>
      <c r="L5622" s="444">
        <f t="shared" ca="1" si="194"/>
        <v>-3602659153954575.5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-3602659153954575.5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-15011079808144.064</v>
      </c>
      <c r="L5623" s="444">
        <f t="shared" ca="1" si="194"/>
        <v>-3617670233762719.5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-3617670233762719.5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-15073625974011.328</v>
      </c>
      <c r="L5624" s="444">
        <f t="shared" ca="1" si="194"/>
        <v>-3632743859736731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-3632743859736731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-15136432748903.045</v>
      </c>
      <c r="L5625" s="444">
        <f t="shared" ca="1" si="194"/>
        <v>-3647880292485634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-3647880292485634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-15199501218690.141</v>
      </c>
      <c r="L5626" s="444">
        <f t="shared" ca="1" si="194"/>
        <v>-3663079793704324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-3663079793704324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-15262832473768.016</v>
      </c>
      <c r="L5627" s="444">
        <f t="shared" ca="1" si="194"/>
        <v>-3678342626178092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-3678342626178092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-15326427609075.381</v>
      </c>
      <c r="L5628" s="444">
        <f t="shared" ca="1" si="194"/>
        <v>-3693669053787167.5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-3693669053787167.5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-15390287724113.195</v>
      </c>
      <c r="L5629" s="444">
        <f t="shared" ca="1" si="194"/>
        <v>-3709059341511280.5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-3709059341511280.5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-15454413922963.666</v>
      </c>
      <c r="L5630" s="444">
        <f t="shared" ca="1" si="194"/>
        <v>-3724513755434244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-3724513755434244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-15518807314309.348</v>
      </c>
      <c r="L5631" s="444">
        <f t="shared" ca="1" si="194"/>
        <v>-3740032562748553.5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-3740032562748553.5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-15583469011452.309</v>
      </c>
      <c r="L5632" s="444">
        <f t="shared" ca="1" si="194"/>
        <v>-3755616031760006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-3755616031760006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-15648400132333.359</v>
      </c>
      <c r="L5633" s="444">
        <f t="shared" ca="1" si="194"/>
        <v>-3771264431892339.5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-3771264431892339.5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-15713601799551.412</v>
      </c>
      <c r="L5634" s="444">
        <f t="shared" ca="1" si="194"/>
        <v>-3786978033691891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-3786978033691891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-15779075140382.879</v>
      </c>
      <c r="L5635" s="444">
        <f t="shared" ca="1" si="194"/>
        <v>-3802757108832274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-3802757108832274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-15844821286801.141</v>
      </c>
      <c r="L5636" s="444">
        <f t="shared" ca="1" si="194"/>
        <v>-3818601930119075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-3818601930119075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-15910841375496.146</v>
      </c>
      <c r="L5637" s="444">
        <f t="shared" ca="1" si="194"/>
        <v>-3834512771494571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-3834512771494571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-15977136547894.047</v>
      </c>
      <c r="L5638" s="444">
        <f t="shared" ca="1" si="194"/>
        <v>-3850489908042465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-3850489908042465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-16043707950176.938</v>
      </c>
      <c r="L5639" s="444">
        <f t="shared" ca="1" si="194"/>
        <v>-3866533615992642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-3866533615992642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-16110556733302.674</v>
      </c>
      <c r="L5640" s="444">
        <f t="shared" ca="1" si="194"/>
        <v>-3882644172725944.5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-3882644172725944.5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-16177684053024.768</v>
      </c>
      <c r="L5641" s="444">
        <f t="shared" ca="1" si="194"/>
        <v>-3898821856778969.5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-3898821856778969.5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-16245091069912.371</v>
      </c>
      <c r="L5642" s="444">
        <f t="shared" ca="1" si="194"/>
        <v>-3915066947848882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-3915066947848882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-16312778949370.342</v>
      </c>
      <c r="L5643" s="444">
        <f t="shared" ca="1" si="194"/>
        <v>-3931379726798252.5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-3931379726798252.5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-16380748861659.385</v>
      </c>
      <c r="L5644" s="444">
        <f t="shared" ca="1" si="194"/>
        <v>-3947760475659912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-3947760475659912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-16449001981916.299</v>
      </c>
      <c r="L5645" s="444">
        <f t="shared" ca="1" si="194"/>
        <v>-3964209477641828.5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-3964209477641828.5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-16517539490174.283</v>
      </c>
      <c r="L5646" s="444">
        <f t="shared" ca="1" si="194"/>
        <v>-3980727017132003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-3980727017132003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-16586362571383.344</v>
      </c>
      <c r="L5647" s="444">
        <f t="shared" ca="1" si="194"/>
        <v>-3997313379703386.5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-3997313379703386.5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-16655472415430.777</v>
      </c>
      <c r="L5648" s="444">
        <f t="shared" ca="1" si="194"/>
        <v>-4013968852118817.5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-4013968852118817.5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-16724870217161.742</v>
      </c>
      <c r="L5649" s="444">
        <f t="shared" ca="1" si="194"/>
        <v>-4030693722335979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-4030693722335979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-16794557176399.914</v>
      </c>
      <c r="L5650" s="444">
        <f t="shared" ca="1" si="194"/>
        <v>-4047488279512379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-4047488279512379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-16864534497968.246</v>
      </c>
      <c r="L5651" s="444">
        <f t="shared" ca="1" si="194"/>
        <v>-4064352814010347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-4064352814010347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-16934803391709.781</v>
      </c>
      <c r="L5652" s="444">
        <f t="shared" ca="1" si="194"/>
        <v>-4081287617402057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-4081287617402057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-17005365072508.57</v>
      </c>
      <c r="L5653" s="444">
        <f t="shared" ca="1" si="194"/>
        <v>-4098292982474565.5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-4098292982474565.5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-17076220760310.689</v>
      </c>
      <c r="L5654" s="444">
        <f t="shared" ca="1" si="194"/>
        <v>-4115369203234876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-4115369203234876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-17147371680145.316</v>
      </c>
      <c r="L5655" s="444">
        <f t="shared" ca="1" si="194"/>
        <v>-4132516574915021.5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-4132516574915021.5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-17218819062145.922</v>
      </c>
      <c r="L5656" s="444">
        <f t="shared" ca="1" si="194"/>
        <v>-4149735393977167.5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-4149735393977167.5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-17290564141571.533</v>
      </c>
      <c r="L5657" s="444">
        <f t="shared" ca="1" si="194"/>
        <v>-4167025958118739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-4167025958118739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-17362608158828.078</v>
      </c>
      <c r="L5658" s="444">
        <f t="shared" ca="1" si="194"/>
        <v>-4184388566277567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-4184388566277567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-17434952359489.859</v>
      </c>
      <c r="L5659" s="444">
        <f t="shared" ca="1" si="194"/>
        <v>-4201823518637057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-4201823518637057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-17507597994321.07</v>
      </c>
      <c r="L5660" s="444">
        <f t="shared" ca="1" si="194"/>
        <v>-4219331116631378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-4219331116631378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-17580546319297.41</v>
      </c>
      <c r="L5661" s="444">
        <f t="shared" ca="1" si="194"/>
        <v>-4236911662950675.5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-4236911662950675.5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-17653798595627.813</v>
      </c>
      <c r="L5662" s="444">
        <f t="shared" ca="1" si="194"/>
        <v>-4254565461546303.5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-4254565461546303.5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-17727356089776.262</v>
      </c>
      <c r="L5663" s="444">
        <f t="shared" ca="1" si="194"/>
        <v>-4272292817636080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-4272292817636080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-17801220073483.668</v>
      </c>
      <c r="L5664" s="444">
        <f t="shared" ca="1" si="194"/>
        <v>-4290094037709563.5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-4290094037709563.5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-17875391823789.848</v>
      </c>
      <c r="L5665" s="444">
        <f t="shared" ca="1" si="194"/>
        <v>-4307969429533353.5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-4307969429533353.5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-17949872623055.637</v>
      </c>
      <c r="L5666" s="444">
        <f t="shared" ca="1" si="194"/>
        <v>-4325919302156409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-4325919302156409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-18024663758985.039</v>
      </c>
      <c r="L5667" s="444">
        <f t="shared" ca="1" si="194"/>
        <v>-4343943965915394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-4343943965915394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-18099766524647.477</v>
      </c>
      <c r="L5668" s="444">
        <f t="shared" ca="1" si="194"/>
        <v>-4362043732440041.5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-4362043732440041.5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-18175182218500.176</v>
      </c>
      <c r="L5669" s="444">
        <f t="shared" ca="1" si="194"/>
        <v>-4380218914658541.5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-4380218914658541.5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-18250912144410.59</v>
      </c>
      <c r="L5670" s="444">
        <f t="shared" ca="1" si="194"/>
        <v>-4398469826802952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-4398469826802952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-18326957611678.965</v>
      </c>
      <c r="L5671" s="444">
        <f t="shared" ca="1" si="194"/>
        <v>-4416796784414631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-4416796784414631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-18403319935060.965</v>
      </c>
      <c r="L5672" s="444">
        <f t="shared" ca="1" si="194"/>
        <v>-4435200104349692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-4435200104349692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-18480000434790.387</v>
      </c>
      <c r="L5673" s="444">
        <f t="shared" ca="1" si="194"/>
        <v>-4453680104784482.5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-4453680104784482.5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-18557000436602.008</v>
      </c>
      <c r="L5674" s="444">
        <f t="shared" ca="1" si="194"/>
        <v>-4472237105221084.5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-4472237105221084.5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-18634321271754.52</v>
      </c>
      <c r="L5675" s="444">
        <f t="shared" ca="1" si="194"/>
        <v>-4490871426492839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-4490871426492839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-18711964277053.496</v>
      </c>
      <c r="L5676" s="444">
        <f t="shared" ca="1" si="194"/>
        <v>-4509583390769892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-4509583390769892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-18789930794874.551</v>
      </c>
      <c r="L5677" s="444">
        <f t="shared" ca="1" si="194"/>
        <v>-4528373321564767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-4528373321564767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-18868222173186.527</v>
      </c>
      <c r="L5678" s="444">
        <f t="shared" ca="1" si="194"/>
        <v>-4547241543737954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-4547241543737954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-18946839765574.809</v>
      </c>
      <c r="L5679" s="444">
        <f t="shared" ca="1" si="194"/>
        <v>-4566188383503529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-4566188383503529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-19025784931264.703</v>
      </c>
      <c r="L5680" s="444">
        <f t="shared" ca="1" si="194"/>
        <v>-4585214168434794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-4585214168434794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-19105059035144.977</v>
      </c>
      <c r="L5681" s="444">
        <f t="shared" ca="1" si="194"/>
        <v>-4604319227469939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-4604319227469939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-19184663447791.414</v>
      </c>
      <c r="L5682" s="444">
        <f t="shared" ca="1" si="194"/>
        <v>-4623503890917730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-4623503890917730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-19264599545490.543</v>
      </c>
      <c r="L5683" s="444">
        <f t="shared" ca="1" si="194"/>
        <v>-4642768490463221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-4642768490463221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-19344868710263.422</v>
      </c>
      <c r="L5684" s="444">
        <f t="shared" ca="1" si="194"/>
        <v>-4662113359173484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-4662113359173484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-19425472329889.516</v>
      </c>
      <c r="L5685" s="444">
        <f t="shared" ca="1" si="194"/>
        <v>-4681538831503374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-4681538831503374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-19506411797930.727</v>
      </c>
      <c r="L5686" s="444">
        <f t="shared" ca="1" si="194"/>
        <v>-4701045243301305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-4701045243301305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-19587688513755.438</v>
      </c>
      <c r="L5687" s="444">
        <f t="shared" ca="1" si="194"/>
        <v>-4720632931815060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-4720632931815060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-19669303882562.75</v>
      </c>
      <c r="L5688" s="444">
        <f t="shared" ca="1" si="194"/>
        <v>-4740302235697623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-4740302235697623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-19751259315406.762</v>
      </c>
      <c r="L5689" s="444">
        <f t="shared" ca="1" si="194"/>
        <v>-4760053495013030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-4760053495013030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-19833556229220.957</v>
      </c>
      <c r="L5690" s="444">
        <f t="shared" ca="1" si="194"/>
        <v>-4779887051242251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-4779887051242251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-19916196046842.711</v>
      </c>
      <c r="L5691" s="444">
        <f t="shared" ca="1" si="194"/>
        <v>-4799803247289094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-4799803247289094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-19999180197037.891</v>
      </c>
      <c r="L5692" s="444">
        <f t="shared" ca="1" si="194"/>
        <v>-4819802427486132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-4819802427486132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-20082510114525.551</v>
      </c>
      <c r="L5693" s="444">
        <f t="shared" ca="1" si="194"/>
        <v>-4839884937600658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-4839884937600658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-20166187240002.742</v>
      </c>
      <c r="L5694" s="444">
        <f t="shared" ca="1" si="194"/>
        <v>-4860051124840661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-4860051124840661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-20250213020169.422</v>
      </c>
      <c r="L5695" s="444">
        <f t="shared" ca="1" si="194"/>
        <v>-4880301337860830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-4880301337860830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-20334588907753.457</v>
      </c>
      <c r="L5696" s="444">
        <f t="shared" ca="1" si="194"/>
        <v>-4900635926768583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-4900635926768583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-20419316361535.762</v>
      </c>
      <c r="L5697" s="444">
        <f t="shared" ca="1" si="194"/>
        <v>-4921055243130119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-4921055243130119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-20504396846375.496</v>
      </c>
      <c r="L5698" s="444">
        <f t="shared" ca="1" si="194"/>
        <v>-4941559639976494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-4941559639976494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-20589831833235.391</v>
      </c>
      <c r="L5699" s="444">
        <f t="shared" ca="1" si="194"/>
        <v>-4962149471809729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-4962149471809729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-20675622799207.203</v>
      </c>
      <c r="L5700" s="444">
        <f t="shared" ca="1" si="194"/>
        <v>-4982825094608936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-4982825094608936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-20761771227537.234</v>
      </c>
      <c r="L5701" s="444">
        <f t="shared" ca="1" si="194"/>
        <v>-5003586865836473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-5003586865836473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-20848278607651.969</v>
      </c>
      <c r="L5702" s="444">
        <f t="shared" ca="1" si="194"/>
        <v>-5024435144444125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-5024435144444125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-20935146435183.855</v>
      </c>
      <c r="L5703" s="444">
        <f t="shared" ca="1" si="194"/>
        <v>-5045370290879309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-5045370290879309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-21022376211997.121</v>
      </c>
      <c r="L5704" s="444">
        <f t="shared" ca="1" si="194"/>
        <v>-5066392667091306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-5066392667091306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-21109969446213.773</v>
      </c>
      <c r="L5705" s="444">
        <f t="shared" ca="1" si="194"/>
        <v>-5087502636537520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-5087502636537520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-21197927652239.668</v>
      </c>
      <c r="L5706" s="444">
        <f t="shared" ca="1" si="194"/>
        <v>-5108700564189760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-5108700564189760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-21286252350790.668</v>
      </c>
      <c r="L5707" s="444">
        <f t="shared" ca="1" si="194"/>
        <v>-5129986816540551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-5129986816540551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-21374945068918.961</v>
      </c>
      <c r="L5708" s="444">
        <f t="shared" ca="1" si="194"/>
        <v>-5151361761609470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-5151361761609470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-21464007340039.457</v>
      </c>
      <c r="L5709" s="444">
        <f t="shared" ca="1" si="194"/>
        <v>-5172825768949509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-5172825768949509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-21553440703956.289</v>
      </c>
      <c r="L5710" s="444">
        <f t="shared" ca="1" si="194"/>
        <v>-5194379209653465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-5194379209653465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-21643246706889.438</v>
      </c>
      <c r="L5711" s="444">
        <f t="shared" ca="1" si="194"/>
        <v>-5216022456360354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-5216022456360354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-21733426901501.477</v>
      </c>
      <c r="L5712" s="444">
        <f t="shared" ca="1" si="194"/>
        <v>-5237755883261855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-5237755883261855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-21823982846924.395</v>
      </c>
      <c r="L5713" s="444">
        <f t="shared" ca="1" si="194"/>
        <v>-5259579866108779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-5259579866108779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-21914916108786.578</v>
      </c>
      <c r="L5714" s="444">
        <f t="shared" ca="1" si="194"/>
        <v>-5281494782217566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-5281494782217566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-22006228259239.859</v>
      </c>
      <c r="L5715" s="444">
        <f t="shared" ca="1" si="194"/>
        <v>-5303501010476806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-5303501010476806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-22097920876986.691</v>
      </c>
      <c r="L5716" s="444">
        <f t="shared" ca="1" si="194"/>
        <v>-5325598931353793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-5325598931353793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-22189995547307.469</v>
      </c>
      <c r="L5717" s="444">
        <f t="shared" ca="1" si="194"/>
        <v>-5347788926901100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-5347788926901100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-22282453862087.918</v>
      </c>
      <c r="L5718" s="444">
        <f t="shared" ca="1" si="194"/>
        <v>-5370071380763188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-5370071380763188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-22375297419846.617</v>
      </c>
      <c r="L5719" s="444">
        <f t="shared" ca="1" si="194"/>
        <v>-5392446678183035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-5392446678183035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-22468527825762.645</v>
      </c>
      <c r="L5720" s="444">
        <f t="shared" ca="1" si="194"/>
        <v>-5414915206008798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-5414915206008798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-22562146691703.324</v>
      </c>
      <c r="L5721" s="444">
        <f t="shared" ca="1" si="194"/>
        <v>-5437477352700501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-5437477352700501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-22656155636252.086</v>
      </c>
      <c r="L5722" s="444">
        <f t="shared" ca="1" si="194"/>
        <v>-5460133508336753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-5460133508336753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-22750556284736.469</v>
      </c>
      <c r="L5723" s="444">
        <f t="shared" ca="1" si="194"/>
        <v>-5482884064621489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-5482884064621489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-22845350269256.203</v>
      </c>
      <c r="L5724" s="444">
        <f t="shared" ca="1" si="194"/>
        <v>-5505729414890745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-5505729414890745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-22940539228711.438</v>
      </c>
      <c r="L5725" s="444">
        <f t="shared" ca="1" si="194"/>
        <v>-5528669954119456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-5528669954119456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-23036124808831.066</v>
      </c>
      <c r="L5726" s="444">
        <f t="shared" ca="1" si="194"/>
        <v>-5551706078928287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-5551706078928287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-23132108662201.195</v>
      </c>
      <c r="L5727" s="444">
        <f t="shared" ca="1" si="194"/>
        <v>-5574838187590488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-5574838187590488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-23228492448293.699</v>
      </c>
      <c r="L5728" s="444">
        <f t="shared" ca="1" si="194"/>
        <v>-5598066680038782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-5598066680038782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-23325277833494.926</v>
      </c>
      <c r="L5729" s="444">
        <f t="shared" ca="1" si="194"/>
        <v>-5621391957872277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-5621391957872277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-23422466491134.488</v>
      </c>
      <c r="L5730" s="444">
        <f t="shared" ca="1" si="194"/>
        <v>-5644814424363411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-5644814424363411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-23520060101514.211</v>
      </c>
      <c r="L5731" s="444">
        <f t="shared" ca="1" si="194"/>
        <v>-5668334484464925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-5668334484464925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-23618060351937.188</v>
      </c>
      <c r="L5732" s="444">
        <f t="shared" ca="1" si="194"/>
        <v>-5691952544816862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-5691952544816862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-23716468936736.926</v>
      </c>
      <c r="L5733" s="444">
        <f t="shared" ca="1" si="194"/>
        <v>-5715669013753599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-5715669013753599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-23815287557306.664</v>
      </c>
      <c r="L5734" s="444">
        <f t="shared" ca="1" si="194"/>
        <v>-5739484301310906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-5739484301310906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-23914517922128.773</v>
      </c>
      <c r="L5735" s="444">
        <f t="shared" ca="1" si="194"/>
        <v>-5763398819233035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-5763398819233035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-24014161746804.313</v>
      </c>
      <c r="L5736" s="444">
        <f t="shared" ca="1" si="194"/>
        <v>-5787412980979839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-5787412980979839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-24114220754082.664</v>
      </c>
      <c r="L5737" s="444">
        <f t="shared" ca="1" si="194"/>
        <v>-5811527201733922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-5811527201733922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-24214696673891.34</v>
      </c>
      <c r="L5738" s="444">
        <f t="shared" ca="1" si="194"/>
        <v>-5835741898407813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-5835741898407813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-24315591243365.887</v>
      </c>
      <c r="L5739" s="444">
        <f t="shared" ca="1" si="194"/>
        <v>-5860057489651179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-5860057489651179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-24416906206879.914</v>
      </c>
      <c r="L5740" s="444">
        <f t="shared" ca="1" si="194"/>
        <v>-5884474395858059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-5884474395858059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-24518643316075.246</v>
      </c>
      <c r="L5741" s="444">
        <f t="shared" ca="1" si="194"/>
        <v>-5908993039174134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-5908993039174134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-24620804329892.227</v>
      </c>
      <c r="L5742" s="444">
        <f t="shared" ca="1" si="194"/>
        <v>-5933613843504026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-5933613843504026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-24723391014600.109</v>
      </c>
      <c r="L5743" s="444">
        <f t="shared" ca="1" si="194"/>
        <v>-5958337234518626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-5958337234518626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-24826405143827.609</v>
      </c>
      <c r="L5744" s="444">
        <f t="shared" ca="1" si="194"/>
        <v>-5983163639662454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-5983163639662454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-24929848498593.559</v>
      </c>
      <c r="L5745" s="444">
        <f t="shared" ca="1" si="194"/>
        <v>-6008093488161048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-6008093488161048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-25033722867337.699</v>
      </c>
      <c r="L5746" s="444">
        <f t="shared" ca="1" si="194"/>
        <v>-6033127211028386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-6033127211028386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-25138030045951.609</v>
      </c>
      <c r="L5747" s="444">
        <f t="shared" ca="1" si="194"/>
        <v>-6058265241074338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-6058265241074338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-25242771837809.742</v>
      </c>
      <c r="L5748" s="444">
        <f t="shared" ca="1" si="194"/>
        <v>-6083508012912148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-6083508012912148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-25347950053800.617</v>
      </c>
      <c r="L5749" s="444">
        <f t="shared" ca="1" si="194"/>
        <v>-6108855962965949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-6108855962965949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-25453566512358.121</v>
      </c>
      <c r="L5750" s="444">
        <f t="shared" ca="1" si="194"/>
        <v>-6134309529478307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-6134309529478307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-25559623039492.945</v>
      </c>
      <c r="L5751" s="444">
        <f t="shared" ca="1" si="194"/>
        <v>-6159869152517800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-6159869152517800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-25666121468824.168</v>
      </c>
      <c r="L5752" s="444">
        <f t="shared" ca="1" si="194"/>
        <v>-6185535273986624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-6185535273986624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-25773063641610.934</v>
      </c>
      <c r="L5753" s="444">
        <f t="shared" ca="1" si="194"/>
        <v>-6211308337628235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-6211308337628235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-25880451406784.313</v>
      </c>
      <c r="L5754" s="444">
        <f t="shared" ca="1" si="194"/>
        <v>-6237188789035019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-6237188789035019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-25988286620979.246</v>
      </c>
      <c r="L5755" s="444">
        <f t="shared" ca="1" si="194"/>
        <v>-6263177075655998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-6263177075655998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-26096571148566.656</v>
      </c>
      <c r="L5756" s="444">
        <f t="shared" ca="1" si="194"/>
        <v>-6289273646804565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-6289273646804565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-26205306861685.688</v>
      </c>
      <c r="L5757" s="444">
        <f t="shared" ca="1" si="194"/>
        <v>-6315478953666251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-6315478953666251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-26314495640276.047</v>
      </c>
      <c r="L5758" s="444">
        <f t="shared" ca="1" si="194"/>
        <v>-6341793449306527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-6341793449306527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-26424139372110.527</v>
      </c>
      <c r="L5759" s="444">
        <f t="shared" ca="1" si="194"/>
        <v>-6368217588678638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-6368217588678638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-26534239952827.656</v>
      </c>
      <c r="L5760" s="444">
        <f t="shared" ca="1" si="194"/>
        <v>-6394751828631466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-6394751828631466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-26644799285964.441</v>
      </c>
      <c r="L5761" s="444">
        <f t="shared" ca="1" si="194"/>
        <v>-6421396627917430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-6421396627917430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-26755819282989.293</v>
      </c>
      <c r="L5762" s="444">
        <f t="shared" ca="1" si="194"/>
        <v>-6448152447200419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-6448152447200419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-26867301863335.078</v>
      </c>
      <c r="L5763" s="444">
        <f t="shared" ca="1" si="194"/>
        <v>-6475019749063754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-6475019749063754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-26979248954432.309</v>
      </c>
      <c r="L5764" s="444">
        <f t="shared" ca="1" si="194"/>
        <v>-6501998998018186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-6501998998018186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-27091662491742.441</v>
      </c>
      <c r="L5765" s="444">
        <f t="shared" ca="1" si="194"/>
        <v>-6529090660509928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-6529090660509928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-27204544418791.367</v>
      </c>
      <c r="L5766" s="444">
        <f t="shared" ca="1" si="194"/>
        <v>-6556295204928719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-6556295204928719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-27317896687202.996</v>
      </c>
      <c r="L5767" s="444">
        <f t="shared" ca="1" si="194"/>
        <v>-6583613101615922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-6583613101615922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-27431721256733.008</v>
      </c>
      <c r="L5768" s="444">
        <f t="shared" ca="1" si="194"/>
        <v>-6611044822872655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-6611044822872655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-27546020095302.73</v>
      </c>
      <c r="L5769" s="444">
        <f t="shared" ca="1" si="194"/>
        <v>-6638590842967958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-6638590842967958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-27660795179033.156</v>
      </c>
      <c r="L5770" s="444">
        <f t="shared" ca="1" si="194"/>
        <v>-6666251638146991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-6666251638146991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-27776048492279.129</v>
      </c>
      <c r="L5771" s="444">
        <f t="shared" ca="1" si="194"/>
        <v>-6694027686639270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-6694027686639270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-27891782027663.625</v>
      </c>
      <c r="L5772" s="444">
        <f t="shared" ca="1" si="194"/>
        <v>-6721919468666934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-6721919468666934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-28007997786112.227</v>
      </c>
      <c r="L5773" s="444">
        <f t="shared" ca="1" si="194"/>
        <v>-6749927466453046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-6749927466453046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-28124697776887.691</v>
      </c>
      <c r="L5774" s="444">
        <f t="shared" ca="1" si="194"/>
        <v>-6778052164229934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-6778052164229934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-28241884017624.723</v>
      </c>
      <c r="L5775" s="444">
        <f t="shared" ca="1" si="194"/>
        <v>-6806294048247559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-6806294048247559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-28359558534364.828</v>
      </c>
      <c r="L5776" s="444">
        <f t="shared" ca="1" si="194"/>
        <v>-6834653606781924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-6834653606781924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-28477723361591.348</v>
      </c>
      <c r="L5777" s="444">
        <f t="shared" ca="1" si="194"/>
        <v>-6863131330143515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-6863131330143515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-28596380542264.645</v>
      </c>
      <c r="L5778" s="444">
        <f t="shared" ca="1" si="194"/>
        <v>-6891727710685780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-6891727710685780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-28715532127857.418</v>
      </c>
      <c r="L5779" s="444">
        <f t="shared" ca="1" si="194"/>
        <v>-6920443242813637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-6920443242813637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-28835180178390.152</v>
      </c>
      <c r="L5780" s="444">
        <f t="shared" ca="1" si="194"/>
        <v>-6949278422992027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-6949278422992027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-28955326762466.777</v>
      </c>
      <c r="L5781" s="444">
        <f t="shared" ca="1" si="194"/>
        <v>-6978233749754494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-6978233749754494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-29075973957310.391</v>
      </c>
      <c r="L5782" s="444">
        <f t="shared" ca="1" si="194"/>
        <v>-7007309723711804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-7007309723711804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-29197123848799.184</v>
      </c>
      <c r="L5783" s="444">
        <f t="shared" ca="1" si="194"/>
        <v>-7036506847560603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-7036506847560603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-29318778531502.512</v>
      </c>
      <c r="L5784" s="444">
        <f t="shared" ca="1" si="194"/>
        <v>-7065825626092106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-7065825626092106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-29440940108717.105</v>
      </c>
      <c r="L5785" s="444">
        <f t="shared" ca="1" si="194"/>
        <v>-7095266566200823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-7095266566200823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-29563610692503.43</v>
      </c>
      <c r="L5786" s="444">
        <f t="shared" ca="1" si="194"/>
        <v>-7124830176893326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-7124830176893326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-29686792403722.191</v>
      </c>
      <c r="L5787" s="444">
        <f t="shared" ca="1" si="194"/>
        <v>-7154516969297048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-7154516969297048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-29810487372071.035</v>
      </c>
      <c r="L5788" s="444">
        <f t="shared" ca="1" si="194"/>
        <v>-7184327456669119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-7184327456669119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-29934697736121.328</v>
      </c>
      <c r="L5789" s="444">
        <f t="shared" ca="1" si="194"/>
        <v>-7214262154405240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-7214262154405240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-30059425643355.172</v>
      </c>
      <c r="L5790" s="444">
        <f t="shared" ca="1" si="194"/>
        <v>-7244321580048595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-7244321580048595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-30184673250202.473</v>
      </c>
      <c r="L5791" s="444">
        <f t="shared" ca="1" si="194"/>
        <v>-7274506253298797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-7274506253298797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-30310442722078.324</v>
      </c>
      <c r="L5792" s="444">
        <f t="shared" ca="1" si="194"/>
        <v>-7304816696020875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-7304816696020875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-30436736233420.316</v>
      </c>
      <c r="L5793" s="444">
        <f t="shared" ca="1" si="194"/>
        <v>-7335253432254295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-7335253432254295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-30563555967726.23</v>
      </c>
      <c r="L5794" s="444">
        <f t="shared" ca="1" si="194"/>
        <v>-7365816988222021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-7365816988222021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-30690904117591.75</v>
      </c>
      <c r="L5795" s="444">
        <f t="shared" ca="1" si="194"/>
        <v>-7396507892339613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-7396507892339613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-30818782884748.387</v>
      </c>
      <c r="L5796" s="444">
        <f t="shared" ca="1" si="194"/>
        <v>-7427326675224361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-7427326675224361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-30947194480101.504</v>
      </c>
      <c r="L5797" s="444">
        <f t="shared" ca="1" si="194"/>
        <v>-7458273869704463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-7458273869704463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-31076141123768.594</v>
      </c>
      <c r="L5798" s="444">
        <f t="shared" ca="1" si="194"/>
        <v>-7489350010828232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-7489350010828232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-31205625045117.633</v>
      </c>
      <c r="L5799" s="444">
        <f t="shared" ca="1" si="194"/>
        <v>-7520555635873350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-7520555635873350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-31335648482805.625</v>
      </c>
      <c r="L5800" s="444">
        <f t="shared" ca="1" si="194"/>
        <v>-7551891284356156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-7551891284356156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-31466213684817.313</v>
      </c>
      <c r="L5801" s="444">
        <f t="shared" ca="1" si="194"/>
        <v>-7583357498040973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-7583357498040973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-31597322908504.055</v>
      </c>
      <c r="L5802" s="444">
        <f t="shared" ca="1" si="194"/>
        <v>-7614954820949477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-7614954820949477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-31728978420622.816</v>
      </c>
      <c r="L5803" s="444">
        <f t="shared" ca="1" si="194"/>
        <v>-7646683799370100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-7646683799370100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-31861182497375.422</v>
      </c>
      <c r="L5804" s="444">
        <f t="shared" ca="1" si="194"/>
        <v>-7678544981867475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-7678544981867475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-31993937424447.809</v>
      </c>
      <c r="L5805" s="444">
        <f t="shared" ca="1" si="194"/>
        <v>-7710538919291923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-7710538919291923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-32127245497049.676</v>
      </c>
      <c r="L5806" s="444">
        <f t="shared" ca="1" si="194"/>
        <v>-7742666164788973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-7742666164788973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-32261109019954.055</v>
      </c>
      <c r="L5807" s="444">
        <f t="shared" ca="1" si="194"/>
        <v>-7774927273808927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-7774927273808927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-32395530307537.195</v>
      </c>
      <c r="L5808" s="444">
        <f t="shared" ca="1" si="194"/>
        <v>-7807322804116464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-7807322804116464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-32530511683818.594</v>
      </c>
      <c r="L5809" s="444">
        <f t="shared" ca="1" si="194"/>
        <v>-7839853315800283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-7839853315800283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-32666055482501.18</v>
      </c>
      <c r="L5810" s="444">
        <f t="shared" ca="1" si="194"/>
        <v>-7872519371282784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-7872519371282784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-32802164047011.598</v>
      </c>
      <c r="L5811" s="444">
        <f t="shared" ca="1" si="194"/>
        <v>-7905321535329796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-7905321535329796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-32938839730540.816</v>
      </c>
      <c r="L5812" s="444">
        <f t="shared" ca="1" si="194"/>
        <v>-7938260375060337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-7938260375060337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-33076084896084.734</v>
      </c>
      <c r="L5813" s="444">
        <f t="shared" ca="1" si="194"/>
        <v>-7971336459956422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-7971336459956422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-33213901916485.09</v>
      </c>
      <c r="L5814" s="444">
        <f t="shared" ca="1" si="194"/>
        <v>-8004550361872907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-8004550361872907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-33352293174470.441</v>
      </c>
      <c r="L5815" s="444">
        <f t="shared" ca="1" si="194"/>
        <v>-8037902655047377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-8037902655047377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-33491261062697.398</v>
      </c>
      <c r="L5816" s="444">
        <f t="shared" ca="1" si="194"/>
        <v>-8071393916110074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-8071393916110074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-33630807983791.98</v>
      </c>
      <c r="L5817" s="444">
        <f t="shared" ca="1" si="194"/>
        <v>-8105024724093866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-8105024724093866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-33770936350391.109</v>
      </c>
      <c r="L5818" s="444">
        <f t="shared" ca="1" si="194"/>
        <v>-8138795660444257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-8138795660444257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-33911648585184.402</v>
      </c>
      <c r="L5819" s="444">
        <f t="shared" ca="1" si="194"/>
        <v>-8172707309029441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-8172707309029441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-34052947120956.008</v>
      </c>
      <c r="L5820" s="444">
        <f t="shared" ca="1" si="194"/>
        <v>-8206760256150397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-8206760256150397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-34194834400626.652</v>
      </c>
      <c r="L5821" s="444">
        <f t="shared" ca="1" si="194"/>
        <v>-8240955090551024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-8240955090551024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-34337312877295.934</v>
      </c>
      <c r="L5822" s="444">
        <f t="shared" ca="1" si="194"/>
        <v>-8275292403428320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-8275292403428320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-34480385014284.668</v>
      </c>
      <c r="L5823" s="444">
        <f t="shared" ca="1" si="194"/>
        <v>-8309772788442605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-8309772788442605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-34624053285177.52</v>
      </c>
      <c r="L5824" s="444">
        <f t="shared" ca="1" si="194"/>
        <v>-8344396841727783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-8344396841727783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-34768320173865.766</v>
      </c>
      <c r="L5825" s="444">
        <f t="shared" ca="1" si="194"/>
        <v>-8379165161901649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-8379165161901649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-34913188174590.199</v>
      </c>
      <c r="L5826" s="444">
        <f t="shared" ca="1" si="194"/>
        <v>-8414078350076239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-8414078350076239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-35058659791984.328</v>
      </c>
      <c r="L5827" s="444">
        <f t="shared" ca="1" si="194"/>
        <v>-8449137009868223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-8449137009868223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-35204737541117.594</v>
      </c>
      <c r="L5828" s="444">
        <f t="shared" ca="1" si="194"/>
        <v>-8484341747409341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-8484341747409341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-35351423947538.922</v>
      </c>
      <c r="L5829" s="444">
        <f t="shared" ca="1" si="194"/>
        <v>-8519693171356880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-8519693171356880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-35498721547320.336</v>
      </c>
      <c r="L5830" s="444">
        <f t="shared" ca="1" si="194"/>
        <v>-8555191892904200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-8555191892904200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-35646632887100.828</v>
      </c>
      <c r="L5831" s="444">
        <f t="shared" ca="1" si="194"/>
        <v>-8590838525791301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-8590838525791301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-35795160524130.422</v>
      </c>
      <c r="L5832" s="444">
        <f t="shared" ca="1" si="194"/>
        <v>-8626633686315431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-8626633686315431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-35944307026314.297</v>
      </c>
      <c r="L5833" s="444">
        <f t="shared" ca="1" si="194"/>
        <v>-8662577993341745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-8662577993341745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-36094074972257.273</v>
      </c>
      <c r="L5834" s="444">
        <f t="shared" ca="1" si="194"/>
        <v>-8698672068314002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-8698672068314002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-36244466951308.344</v>
      </c>
      <c r="L5835" s="444">
        <f t="shared" ca="1" si="194"/>
        <v>-8734916535265310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-8734916535265310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-36395485563605.461</v>
      </c>
      <c r="L5836" s="444">
        <f t="shared" ca="1" si="194"/>
        <v>-8771312020828915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-8771312020828915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-36547133420120.477</v>
      </c>
      <c r="L5837" s="444">
        <f t="shared" ca="1" si="194"/>
        <v>-8807859154249035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-8807859154249035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-36699413142704.313</v>
      </c>
      <c r="L5838" s="444">
        <f t="shared" ca="1" si="194"/>
        <v>-8844558567391739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-8844558567391739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-36852327364132.242</v>
      </c>
      <c r="L5839" s="444">
        <f t="shared" ca="1" si="194"/>
        <v>-8881410894755871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-8881410894755871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-37005878728149.461</v>
      </c>
      <c r="L5840" s="444">
        <f t="shared" ca="1" si="194"/>
        <v>-8918416773484020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-8918416773484020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-37160069889516.75</v>
      </c>
      <c r="L5841" s="444">
        <f t="shared" ca="1" si="194"/>
        <v>-8955576843373537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-8955576843373537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-37314903514056.406</v>
      </c>
      <c r="L5842" s="444">
        <f t="shared" ca="1" si="194"/>
        <v>-8992891746887593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-8992891746887593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-37470382278698.305</v>
      </c>
      <c r="L5843" s="444">
        <f t="shared" ca="1" si="194"/>
        <v>-9030362129166292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-9030362129166292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-37626508871526.219</v>
      </c>
      <c r="L5844" s="444">
        <f t="shared" ca="1" si="194"/>
        <v>-9067988638037818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-9067988638037818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-37783285991824.242</v>
      </c>
      <c r="L5845" s="444">
        <f t="shared" ca="1" si="194"/>
        <v>-9105771924029642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-9105771924029642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-37940716350123.508</v>
      </c>
      <c r="L5846" s="444">
        <f t="shared" ca="1" si="194"/>
        <v>-9143712640379766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-9143712640379766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-38098802668249.023</v>
      </c>
      <c r="L5847" s="444">
        <f t="shared" ca="1" si="194"/>
        <v>-9181811443048016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-9181811443048016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-38257547679366.734</v>
      </c>
      <c r="L5848" s="444">
        <f t="shared" ca="1" si="194"/>
        <v>-9220068990727382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-9220068990727382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-38416954128030.758</v>
      </c>
      <c r="L5849" s="444">
        <f t="shared" ca="1" si="194"/>
        <v>-9258485944855412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-9258485944855412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-38577024770230.883</v>
      </c>
      <c r="L5850" s="444">
        <f t="shared" ca="1" si="194"/>
        <v>-9297062969625642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-9297062969625642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-38737762373440.172</v>
      </c>
      <c r="L5851" s="444">
        <f t="shared" ca="1" si="194"/>
        <v>-9335800731999082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-9335800731999082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-38899169716662.844</v>
      </c>
      <c r="L5852" s="444">
        <f t="shared" ca="1" si="194"/>
        <v>-9374699901715744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-9374699901715744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-39061249590482.266</v>
      </c>
      <c r="L5853" s="444">
        <f t="shared" ca="1" si="194"/>
        <v>-9413761151306226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-9413761151306226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-39224004797109.273</v>
      </c>
      <c r="L5854" s="444">
        <f t="shared" ca="1" si="194"/>
        <v>-9452985156103336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-9452985156103336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-39387438150430.563</v>
      </c>
      <c r="L5855" s="444">
        <f t="shared" ca="1" si="194"/>
        <v>-9492372594253766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-9492372594253766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-39551552476057.359</v>
      </c>
      <c r="L5856" s="444">
        <f t="shared" ca="1" si="194"/>
        <v>-9531924146729824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-9531924146729824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-39716350611374.266</v>
      </c>
      <c r="L5857" s="444">
        <f t="shared" ca="1" si="194"/>
        <v>-9571640497341198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-9571640497341198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-39881835405588.328</v>
      </c>
      <c r="L5858" s="444">
        <f t="shared" ca="1" si="194"/>
        <v>-9611522332746786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-9611522332746786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-40048009719778.273</v>
      </c>
      <c r="L5859" s="444">
        <f t="shared" ca="1" si="194"/>
        <v>-9651570342466564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-9651570342466564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-40214876426944.016</v>
      </c>
      <c r="L5860" s="444">
        <f t="shared" ca="1" si="194"/>
        <v>-9691785218893508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-9691785218893508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-40382438412056.281</v>
      </c>
      <c r="L5861" s="444">
        <f t="shared" ca="1" si="194"/>
        <v>-9732167657305564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-9732167657305564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-40550698572106.516</v>
      </c>
      <c r="L5862" s="444">
        <f t="shared" ca="1" si="194"/>
        <v>-9772718355877670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-9772718355877670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-40719659816156.961</v>
      </c>
      <c r="L5863" s="444">
        <f t="shared" ca="1" si="194"/>
        <v>-9813438015693826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-9813438015693826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-40889325065390.938</v>
      </c>
      <c r="L5864" s="444">
        <f t="shared" ca="1" si="194"/>
        <v>-9854327340759216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-9854327340759216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-41059697253163.398</v>
      </c>
      <c r="L5865" s="444">
        <f t="shared" ca="1" si="194"/>
        <v>-9895387038012380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-9895387038012380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-41230779325051.586</v>
      </c>
      <c r="L5866" s="444">
        <f t="shared" ca="1" si="194"/>
        <v>-9936617817337432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-9936617817337432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-41402574238905.969</v>
      </c>
      <c r="L5867" s="444">
        <f t="shared" ca="1" si="194"/>
        <v>-9978020391576338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-9978020391576338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-41575084964901.406</v>
      </c>
      <c r="L5868" s="444">
        <f t="shared" ca="1" si="194"/>
        <v>-1.001959547654124E+16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-1.001959547654124E+16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-41748314485588.5</v>
      </c>
      <c r="L5869" s="444">
        <f t="shared" ca="1" si="194"/>
        <v>-1.0061343791026828E+16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-1.0061343791026828E+16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-41922265795945.117</v>
      </c>
      <c r="L5870" s="444">
        <f t="shared" ca="1" si="194"/>
        <v>-1.0103266056822774E+16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-1.0103266056822774E+16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-42096941903428.227</v>
      </c>
      <c r="L5871" s="444">
        <f t="shared" ca="1" si="194"/>
        <v>-1.0145362998726202E+16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-1.0145362998726202E+16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-42272345828025.844</v>
      </c>
      <c r="L5872" s="444">
        <f t="shared" ca="1" si="194"/>
        <v>-1.0187635344554228E+16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-1.0187635344554228E+16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-42448480602309.281</v>
      </c>
      <c r="L5873" s="444">
        <f t="shared" ref="L5873:L6127" ca="1" si="199">I5873-J5873+K5873</f>
        <v>-1.0230083825156538E+16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-1.0230083825156538E+16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-42625349271485.578</v>
      </c>
      <c r="L5874" s="444">
        <f t="shared" ca="1" si="199"/>
        <v>-1.0272709174428024E+16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-1.0272709174428024E+16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-42802954893450.102</v>
      </c>
      <c r="L5875" s="444">
        <f t="shared" ca="1" si="199"/>
        <v>-1.0315512129321474E+16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-1.0315512129321474E+16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-42981300538839.477</v>
      </c>
      <c r="L5876" s="444">
        <f t="shared" ca="1" si="199"/>
        <v>-1.0358493429860314E+16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-1.0358493429860314E+16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-43160389291084.641</v>
      </c>
      <c r="L5877" s="444">
        <f t="shared" ca="1" si="199"/>
        <v>-1.0401653819151398E+16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-1.0401653819151398E+16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-43340224246464.156</v>
      </c>
      <c r="L5878" s="444">
        <f t="shared" ca="1" si="199"/>
        <v>-1.0444994043397862E+16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-1.0444994043397862E+16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-43520808514157.758</v>
      </c>
      <c r="L5879" s="444">
        <f t="shared" ca="1" si="199"/>
        <v>-1.048851485191202E+16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-1.048851485191202E+16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-43702145216300.086</v>
      </c>
      <c r="L5880" s="444">
        <f t="shared" ca="1" si="199"/>
        <v>-1.053221699712832E+16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-1.053221699712832E+16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-43884237488034.664</v>
      </c>
      <c r="L5881" s="444">
        <f t="shared" ca="1" si="199"/>
        <v>-1.0576101234616354E+16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-1.0576101234616354E+16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-44067088477568.141</v>
      </c>
      <c r="L5882" s="444">
        <f t="shared" ca="1" si="199"/>
        <v>-1.0620168323093922E+16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-1.0620168323093922E+16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-44250701346224.672</v>
      </c>
      <c r="L5883" s="444">
        <f t="shared" ca="1" si="199"/>
        <v>-1.0664419024440146E+16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-1.0664419024440146E+16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-44435079268500.609</v>
      </c>
      <c r="L5884" s="444">
        <f t="shared" ca="1" si="199"/>
        <v>-1.0708854103708646E+16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-1.0708854103708646E+16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-44620225432119.359</v>
      </c>
      <c r="L5885" s="444">
        <f t="shared" ca="1" si="199"/>
        <v>-1.0753474329140766E+16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-1.0753474329140766E+16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-44806143038086.523</v>
      </c>
      <c r="L5886" s="444">
        <f t="shared" ca="1" si="199"/>
        <v>-1.0798280472178852E+16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-1.0798280472178852E+16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-44992835300745.219</v>
      </c>
      <c r="L5887" s="444">
        <f t="shared" ca="1" si="199"/>
        <v>-1.0843273307479598E+16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-1.0843273307479598E+16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-45180305447831.656</v>
      </c>
      <c r="L5888" s="444">
        <f t="shared" ca="1" si="199"/>
        <v>-1.088845361292743E+16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-1.088845361292743E+16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-45368556720530.961</v>
      </c>
      <c r="L5889" s="444">
        <f t="shared" ca="1" si="199"/>
        <v>-1.093382216964796E+16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-1.093382216964796E+16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-45557592373533.164</v>
      </c>
      <c r="L5890" s="444">
        <f t="shared" ca="1" si="199"/>
        <v>-1.0979379762021494E+16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-1.0979379762021494E+16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-45747415675089.555</v>
      </c>
      <c r="L5891" s="444">
        <f t="shared" ca="1" si="199"/>
        <v>-1.1025127177696584E+16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-1.1025127177696584E+16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-45938029907069.102</v>
      </c>
      <c r="L5892" s="444">
        <f t="shared" ca="1" si="199"/>
        <v>-1.1071065207603654E+16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-1.1071065207603654E+16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-46129438365015.227</v>
      </c>
      <c r="L5893" s="444">
        <f t="shared" ca="1" si="199"/>
        <v>-1.111719464596867E+16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-1.111719464596867E+16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-46321644358202.789</v>
      </c>
      <c r="L5894" s="444">
        <f t="shared" ca="1" si="199"/>
        <v>-1.1163516290326872E+16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-1.1163516290326872E+16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-46514651209695.297</v>
      </c>
      <c r="L5895" s="444">
        <f t="shared" ca="1" si="199"/>
        <v>-1.1210030941536568E+16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-1.1210030941536568E+16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-46708462256402.367</v>
      </c>
      <c r="L5896" s="444">
        <f t="shared" ca="1" si="199"/>
        <v>-1.125673940379297E+16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-1.125673940379297E+16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-46903080849137.375</v>
      </c>
      <c r="L5897" s="444">
        <f t="shared" ca="1" si="199"/>
        <v>-1.1303642484642108E+16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-1.1303642484642108E+16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-47098510352675.453</v>
      </c>
      <c r="L5898" s="444">
        <f t="shared" ca="1" si="199"/>
        <v>-1.1350740994994784E+16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-1.1350740994994784E+16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-47294754145811.602</v>
      </c>
      <c r="L5899" s="444">
        <f t="shared" ca="1" si="199"/>
        <v>-1.1398035749140596E+16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-1.1398035749140596E+16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-47491815621419.148</v>
      </c>
      <c r="L5900" s="444">
        <f t="shared" ca="1" si="199"/>
        <v>-1.1445527564762016E+16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-1.1445527564762016E+16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-47689698186508.398</v>
      </c>
      <c r="L5901" s="444">
        <f t="shared" ca="1" si="199"/>
        <v>-1.1493217262948524E+16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-1.1493217262948524E+16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-47888405262285.516</v>
      </c>
      <c r="L5902" s="444">
        <f t="shared" ca="1" si="199"/>
        <v>-1.154110566821081E+16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-1.154110566821081E+16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-48087940284211.711</v>
      </c>
      <c r="L5903" s="444">
        <f t="shared" ca="1" si="199"/>
        <v>-1.1589193608495022E+16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-1.1589193608495022E+16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-48288306702062.594</v>
      </c>
      <c r="L5904" s="444">
        <f t="shared" ca="1" si="199"/>
        <v>-1.1637481915197084E+16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-1.1637481915197084E+16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-48489507979987.852</v>
      </c>
      <c r="L5905" s="444">
        <f t="shared" ca="1" si="199"/>
        <v>-1.1685971423177072E+16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-1.1685971423177072E+16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-48691547596571.133</v>
      </c>
      <c r="L5906" s="444">
        <f t="shared" ca="1" si="199"/>
        <v>-1.1734662970773644E+16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-1.1734662970773644E+16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-48894429044890.18</v>
      </c>
      <c r="L5907" s="444">
        <f t="shared" ca="1" si="199"/>
        <v>-1.1783557399818534E+16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-1.1783557399818534E+16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-49098155832577.227</v>
      </c>
      <c r="L5908" s="444">
        <f t="shared" ca="1" si="199"/>
        <v>-1.1832655555651112E+16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-1.1832655555651112E+16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-49302731481879.633</v>
      </c>
      <c r="L5909" s="444">
        <f t="shared" ca="1" si="199"/>
        <v>-1.1881958287132992E+16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-1.1881958287132992E+16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-49508159529720.797</v>
      </c>
      <c r="L5910" s="444">
        <f t="shared" ca="1" si="199"/>
        <v>-1.1931466446662712E+16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-1.1931466446662712E+16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-49714443527761.297</v>
      </c>
      <c r="L5911" s="444">
        <f t="shared" ca="1" si="199"/>
        <v>-1.1981180890190474E+16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-1.1981180890190474E+16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-49921587042460.305</v>
      </c>
      <c r="L5912" s="444">
        <f t="shared" ca="1" si="199"/>
        <v>-1.2031102477232934E+16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-1.2031102477232934E+16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-50129593655137.227</v>
      </c>
      <c r="L5913" s="444">
        <f t="shared" ca="1" si="199"/>
        <v>-1.2081232070888072E+16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-1.2081232070888072E+16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-50338466962033.633</v>
      </c>
      <c r="L5914" s="444">
        <f t="shared" ca="1" si="199"/>
        <v>-1.2131570537850106E+16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-1.2131570537850106E+16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-50548210574375.438</v>
      </c>
      <c r="L5915" s="444">
        <f t="shared" ca="1" si="199"/>
        <v>-1.2182118748424482E+16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-1.2182118748424482E+16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-50758828118435.344</v>
      </c>
      <c r="L5916" s="444">
        <f t="shared" ca="1" si="199"/>
        <v>-1.2232877576542918E+16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-1.2232877576542918E+16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-50970323235595.492</v>
      </c>
      <c r="L5917" s="444">
        <f t="shared" ca="1" si="199"/>
        <v>-1.2283847899778514E+16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-1.2283847899778514E+16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-51182699582410.477</v>
      </c>
      <c r="L5918" s="444">
        <f t="shared" ca="1" si="199"/>
        <v>-1.2335030599360924E+16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-1.2335030599360924E+16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-51395960830670.516</v>
      </c>
      <c r="L5919" s="444">
        <f t="shared" ca="1" si="199"/>
        <v>-1.2386426560191594E+16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-1.2386426560191594E+16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-51610110667464.977</v>
      </c>
      <c r="L5920" s="444">
        <f t="shared" ca="1" si="199"/>
        <v>-1.2438036670859058E+16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-1.2438036670859058E+16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-51825152795246.078</v>
      </c>
      <c r="L5921" s="444">
        <f t="shared" ca="1" si="199"/>
        <v>-1.2489861823654304E+16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-1.2489861823654304E+16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-52041090931892.93</v>
      </c>
      <c r="L5922" s="444">
        <f t="shared" ca="1" si="199"/>
        <v>-1.2541902914586196E+16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-1.2541902914586196E+16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-52257928810775.813</v>
      </c>
      <c r="L5923" s="444">
        <f t="shared" ca="1" si="199"/>
        <v>-1.2594160843396972E+16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-1.2594160843396972E+16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-52475670180820.719</v>
      </c>
      <c r="L5924" s="444">
        <f t="shared" ca="1" si="199"/>
        <v>-1.2646636513577792E+16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-1.2646636513577792E+16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-52694318806574.133</v>
      </c>
      <c r="L5925" s="444">
        <f t="shared" ca="1" si="199"/>
        <v>-1.2699330832384366E+16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-1.2699330832384366E+16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-52913878468268.188</v>
      </c>
      <c r="L5926" s="444">
        <f t="shared" ca="1" si="199"/>
        <v>-1.2752244710852634E+16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-1.2752244710852634E+16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-53134352961885.977</v>
      </c>
      <c r="L5927" s="444">
        <f t="shared" ca="1" si="199"/>
        <v>-1.280537906381452E+16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-1.280537906381452E+16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-53355746099227.164</v>
      </c>
      <c r="L5928" s="444">
        <f t="shared" ca="1" si="199"/>
        <v>-1.2858734809913748E+16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-1.2858734809913748E+16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-53578061707973.953</v>
      </c>
      <c r="L5929" s="444">
        <f t="shared" ca="1" si="199"/>
        <v>-1.2912312871621722E+16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-1.2912312871621722E+16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-53801303631757.172</v>
      </c>
      <c r="L5930" s="444">
        <f t="shared" ca="1" si="199"/>
        <v>-1.296611417525348E+16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-1.296611417525348E+16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-54025475730222.836</v>
      </c>
      <c r="L5931" s="444">
        <f t="shared" ca="1" si="199"/>
        <v>-1.3020139650983702E+16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-1.3020139650983702E+16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-54250581879098.758</v>
      </c>
      <c r="L5932" s="444">
        <f t="shared" ca="1" si="199"/>
        <v>-1.30743902328628E+16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-1.30743902328628E+16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-54476625970261.664</v>
      </c>
      <c r="L5933" s="444">
        <f t="shared" ca="1" si="199"/>
        <v>-1.3128866858833062E+16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-1.3128866858833062E+16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-54703611911804.422</v>
      </c>
      <c r="L5934" s="444">
        <f t="shared" ca="1" si="199"/>
        <v>-1.3183570470744866E+16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-1.3183570470744866E+16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-54931543628103.609</v>
      </c>
      <c r="L5935" s="444">
        <f t="shared" ca="1" si="199"/>
        <v>-1.323850201437297E+16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-1.323850201437297E+16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-55160425059887.375</v>
      </c>
      <c r="L5936" s="444">
        <f t="shared" ca="1" si="199"/>
        <v>-1.3293662439432858E+16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-1.3293662439432858E+16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-55390260164303.578</v>
      </c>
      <c r="L5937" s="444">
        <f t="shared" ca="1" si="199"/>
        <v>-1.3349052699597162E+16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-1.3349052699597162E+16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-55621052914988.172</v>
      </c>
      <c r="L5938" s="444">
        <f t="shared" ca="1" si="199"/>
        <v>-1.340467375251215E+16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-1.340467375251215E+16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-55852807302133.961</v>
      </c>
      <c r="L5939" s="444">
        <f t="shared" ca="1" si="199"/>
        <v>-1.3460526559814284E+16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-1.3460526559814284E+16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-56085527332559.516</v>
      </c>
      <c r="L5940" s="444">
        <f t="shared" ca="1" si="199"/>
        <v>-1.3516612087146844E+16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-1.3516612087146844E+16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-56319217029778.516</v>
      </c>
      <c r="L5941" s="444">
        <f t="shared" ca="1" si="199"/>
        <v>-1.3572931304176622E+16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-1.3572931304176622E+16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-56553880434069.258</v>
      </c>
      <c r="L5942" s="444">
        <f t="shared" ca="1" si="199"/>
        <v>-1.3629485184610692E+16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-1.3629485184610692E+16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-56789521602544.547</v>
      </c>
      <c r="L5943" s="444">
        <f t="shared" ca="1" si="199"/>
        <v>-1.3686274706213236E+16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-1.3686274706213236E+16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-57026144609221.813</v>
      </c>
      <c r="L5944" s="444">
        <f t="shared" ca="1" si="199"/>
        <v>-1.3743300850822458E+16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-1.3743300850822458E+16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-57263753545093.57</v>
      </c>
      <c r="L5945" s="444">
        <f t="shared" ca="1" si="199"/>
        <v>-1.3800564604367552E+16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-1.3800564604367552E+16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-57502352518198.133</v>
      </c>
      <c r="L5946" s="444">
        <f t="shared" ca="1" si="199"/>
        <v>-1.385806695688575E+16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-1.385806695688575E+16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-57741945653690.625</v>
      </c>
      <c r="L5947" s="444">
        <f t="shared" ca="1" si="199"/>
        <v>-1.391580890253944E+16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-1.391580890253944E+16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-57982537093914.336</v>
      </c>
      <c r="L5948" s="444">
        <f t="shared" ca="1" si="199"/>
        <v>-1.3973791439633354E+16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-1.3973791439633354E+16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-58224130998472.305</v>
      </c>
      <c r="L5949" s="444">
        <f t="shared" ca="1" si="199"/>
        <v>-1.4032015570631826E+16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-1.4032015570631826E+16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-58466731544299.273</v>
      </c>
      <c r="L5950" s="444">
        <f t="shared" ca="1" si="199"/>
        <v>-1.4090482302176126E+16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-1.4090482302176126E+16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-58710342925733.859</v>
      </c>
      <c r="L5951" s="444">
        <f t="shared" ca="1" si="199"/>
        <v>-1.414919264510186E+16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-1.414919264510186E+16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-58954969354591.07</v>
      </c>
      <c r="L5952" s="444">
        <f t="shared" ca="1" si="199"/>
        <v>-1.4208147614456452E+16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-1.4208147614456452E+16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-59200615060235.219</v>
      </c>
      <c r="L5953" s="444">
        <f t="shared" ca="1" si="199"/>
        <v>-1.4267348229516688E+16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-1.4267348229516688E+16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-59447284289652.867</v>
      </c>
      <c r="L5954" s="444">
        <f t="shared" ca="1" si="199"/>
        <v>-1.432679551380634E+16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-1.432679551380634E+16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-59694981307526.414</v>
      </c>
      <c r="L5955" s="444">
        <f t="shared" ca="1" si="199"/>
        <v>-1.4386490495113866E+16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-1.4386490495113866E+16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-59943710396307.773</v>
      </c>
      <c r="L5956" s="444">
        <f t="shared" ca="1" si="199"/>
        <v>-1.4446434205510174E+16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-1.4446434205510174E+16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-60193475856292.391</v>
      </c>
      <c r="L5957" s="444">
        <f t="shared" ca="1" si="199"/>
        <v>-1.4506627681366466E+16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-1.4506627681366466E+16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-60444282005693.609</v>
      </c>
      <c r="L5958" s="444">
        <f t="shared" ca="1" si="199"/>
        <v>-1.456707196337216E+16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-1.456707196337216E+16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-60696133180717.336</v>
      </c>
      <c r="L5959" s="444">
        <f t="shared" ca="1" si="199"/>
        <v>-1.4627768096552878E+16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-1.4627768096552878E+16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-60949033735636.992</v>
      </c>
      <c r="L5960" s="444">
        <f t="shared" ca="1" si="199"/>
        <v>-1.4688717130288514E+16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-1.4688717130288514E+16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-61202988042868.805</v>
      </c>
      <c r="L5961" s="444">
        <f t="shared" ca="1" si="199"/>
        <v>-1.4749920118331382E+16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-1.4749920118331382E+16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-61458000493047.422</v>
      </c>
      <c r="L5962" s="444">
        <f t="shared" ca="1" si="199"/>
        <v>-1.481137811882443E+16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-1.481137811882443E+16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-61714075495101.789</v>
      </c>
      <c r="L5963" s="444">
        <f t="shared" ca="1" si="199"/>
        <v>-1.4873092194319532E+16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-1.4873092194319532E+16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-61971217476331.383</v>
      </c>
      <c r="L5964" s="444">
        <f t="shared" ca="1" si="199"/>
        <v>-1.4935063411795864E+16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-1.4935063411795864E+16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-62229430882482.773</v>
      </c>
      <c r="L5965" s="444">
        <f t="shared" ca="1" si="199"/>
        <v>-1.4997292842678346E+16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-1.4997292842678346E+16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-62488720177826.438</v>
      </c>
      <c r="L5966" s="444">
        <f t="shared" ca="1" si="199"/>
        <v>-1.5059781562856172E+16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-1.5059781562856172E+16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-62749089845234.039</v>
      </c>
      <c r="L5967" s="444">
        <f t="shared" ca="1" si="199"/>
        <v>-1.5122530652701406E+16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-1.5122530652701406E+16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-63010544386255.859</v>
      </c>
      <c r="L5968" s="444">
        <f t="shared" ca="1" si="199"/>
        <v>-1.5185541197087662E+16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-1.5185541197087662E+16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-63273088321198.602</v>
      </c>
      <c r="L5969" s="444">
        <f t="shared" ca="1" si="199"/>
        <v>-1.524881428540886E+16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-1.524881428540886E+16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-63536726189203.57</v>
      </c>
      <c r="L5970" s="444">
        <f t="shared" ca="1" si="199"/>
        <v>-1.5312351011598064E+16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-1.5312351011598064E+16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-63801462548325.273</v>
      </c>
      <c r="L5971" s="444">
        <f t="shared" ca="1" si="199"/>
        <v>-1.537615247414639E+16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-1.537615247414639E+16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-64067301975609.961</v>
      </c>
      <c r="L5972" s="444">
        <f t="shared" ca="1" si="199"/>
        <v>-1.5440219776122E+16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-1.5440219776122E+16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-64334249067175</v>
      </c>
      <c r="L5973" s="444">
        <f t="shared" ca="1" si="199"/>
        <v>-1.5504554025189176E+16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-1.5504554025189176E+16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-64602308438288.242</v>
      </c>
      <c r="L5974" s="444">
        <f t="shared" ca="1" si="199"/>
        <v>-1.5569156333627464E+16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-1.5569156333627464E+16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-64871484723447.758</v>
      </c>
      <c r="L5975" s="444">
        <f t="shared" ca="1" si="199"/>
        <v>-1.5634027818350912E+16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-1.5634027818350912E+16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-65141782576462.133</v>
      </c>
      <c r="L5976" s="444">
        <f t="shared" ca="1" si="199"/>
        <v>-1.5699169600927374E+16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-1.5699169600927374E+16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-65413206670530.727</v>
      </c>
      <c r="L5977" s="444">
        <f t="shared" ca="1" si="199"/>
        <v>-1.5764582807597904E+16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-1.5764582807597904E+16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-65685761698324.594</v>
      </c>
      <c r="L5978" s="444">
        <f t="shared" ca="1" si="199"/>
        <v>-1.5830268569296228E+16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-1.5830268569296228E+16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-65959452372067.617</v>
      </c>
      <c r="L5979" s="444">
        <f t="shared" ca="1" si="199"/>
        <v>-1.5896228021668296E+16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-1.5896228021668296E+16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-66234283423617.898</v>
      </c>
      <c r="L5980" s="444">
        <f t="shared" ca="1" si="199"/>
        <v>-1.5962462305091914E+16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-1.5962462305091914E+16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-66510259604549.641</v>
      </c>
      <c r="L5981" s="444">
        <f t="shared" ca="1" si="199"/>
        <v>-1.6028972564696464E+16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-1.6028972564696464E+16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-66787385686235.266</v>
      </c>
      <c r="L5982" s="444">
        <f t="shared" ca="1" si="199"/>
        <v>-1.60957599503827E+16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-1.60957599503827E+16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-67065666459927.914</v>
      </c>
      <c r="L5983" s="444">
        <f t="shared" ca="1" si="199"/>
        <v>-1.6162825616842628E+16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-1.6162825616842628E+16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-67345106736844.281</v>
      </c>
      <c r="L5984" s="444">
        <f t="shared" ca="1" si="199"/>
        <v>-1.6230170723579472E+16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-1.6230170723579472E+16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-67625711348247.805</v>
      </c>
      <c r="L5985" s="444">
        <f t="shared" ca="1" si="199"/>
        <v>-1.629779643492772E+16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-1.629779643492772E+16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-67907485145532.156</v>
      </c>
      <c r="L5986" s="444">
        <f t="shared" ca="1" si="199"/>
        <v>-1.6365703920073252E+16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-1.6365703920073252E+16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-68190433000305.219</v>
      </c>
      <c r="L5987" s="444">
        <f t="shared" ca="1" si="199"/>
        <v>-1.6433894353073558E+16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-1.6433894353073558E+16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-68474559804473.156</v>
      </c>
      <c r="L5988" s="444">
        <f t="shared" ca="1" si="199"/>
        <v>-1.6502368912878032E+16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-1.6502368912878032E+16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-68759870470325.133</v>
      </c>
      <c r="L5989" s="444">
        <f t="shared" ca="1" si="199"/>
        <v>-1.6571128783348358E+16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-1.6571128783348358E+16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-69046369930618.164</v>
      </c>
      <c r="L5990" s="444">
        <f t="shared" ca="1" si="199"/>
        <v>-1.6640175153278976E+16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-1.6640175153278976E+16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-69334063138662.391</v>
      </c>
      <c r="L5991" s="444">
        <f t="shared" ca="1" si="199"/>
        <v>-1.6709509216417638E+16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-1.6709509216417638E+16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-69622955068406.82</v>
      </c>
      <c r="L5992" s="444">
        <f t="shared" ca="1" si="199"/>
        <v>-1.6779132171486044E+16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-1.6779132171486044E+16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-69913050714525.18</v>
      </c>
      <c r="L5993" s="444">
        <f t="shared" ca="1" si="199"/>
        <v>-1.684904522220057E+16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-1.684904522220057E+16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-70204355092502.375</v>
      </c>
      <c r="L5994" s="444">
        <f t="shared" ca="1" si="199"/>
        <v>-1.6919249577293072E+16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-1.6919249577293072E+16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-70496873238721.141</v>
      </c>
      <c r="L5995" s="444">
        <f t="shared" ca="1" si="199"/>
        <v>-1.6989746450531794E+16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-1.6989746450531794E+16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-70790610210549.141</v>
      </c>
      <c r="L5996" s="444">
        <f t="shared" ca="1" si="199"/>
        <v>-1.7060537060742344E+16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-1.7060537060742344E+16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-71085571086426.438</v>
      </c>
      <c r="L5997" s="444">
        <f t="shared" ca="1" si="199"/>
        <v>-1.713162263182877E+16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-1.713162263182877E+16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-71381760965953.203</v>
      </c>
      <c r="L5998" s="444">
        <f t="shared" ca="1" si="199"/>
        <v>-1.7203004392794724E+16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-1.7203004392794724E+16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-71679184969978.016</v>
      </c>
      <c r="L5999" s="444">
        <f t="shared" ca="1" si="199"/>
        <v>-1.7274683577764702E+16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-1.7274683577764702E+16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-71977848240686.25</v>
      </c>
      <c r="L6000" s="444">
        <f t="shared" ca="1" si="199"/>
        <v>-1.7346661426005388E+16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-1.7346661426005388E+16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-72277755941689.125</v>
      </c>
      <c r="L6001" s="444">
        <f t="shared" ca="1" si="199"/>
        <v>-1.7418939181947078E+16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-1.7418939181947078E+16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-72578913258112.828</v>
      </c>
      <c r="L6002" s="444">
        <f t="shared" ca="1" si="199"/>
        <v>-1.749151809520519E+16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-1.749151809520519E+16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-72881325396688.297</v>
      </c>
      <c r="L6003" s="444">
        <f t="shared" ca="1" si="199"/>
        <v>-1.7564399420601878E+16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-1.7564399420601878E+16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-73184997585841.156</v>
      </c>
      <c r="L6004" s="444">
        <f t="shared" ca="1" si="199"/>
        <v>-1.763758441818772E+16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-1.763758441818772E+16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-73489935075782.172</v>
      </c>
      <c r="L6005" s="444">
        <f t="shared" ca="1" si="199"/>
        <v>-1.7711074353263502E+16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-1.7711074353263502E+16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-73796143138597.922</v>
      </c>
      <c r="L6006" s="444">
        <f t="shared" ca="1" si="199"/>
        <v>-1.77848704964021E+16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-1.77848704964021E+16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-74103627068342.078</v>
      </c>
      <c r="L6007" s="444">
        <f t="shared" ca="1" si="199"/>
        <v>-1.7858974123470442E+16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-1.7858974123470442E+16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-74412392181126.844</v>
      </c>
      <c r="L6008" s="444">
        <f t="shared" ca="1" si="199"/>
        <v>-1.7933386515651568E+16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-1.7933386515651568E+16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-74722443815214.859</v>
      </c>
      <c r="L6009" s="444">
        <f t="shared" ca="1" si="199"/>
        <v>-1.8008108959466782E+16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-1.8008108959466782E+16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-75033787331111.594</v>
      </c>
      <c r="L6010" s="444">
        <f t="shared" ca="1" si="199"/>
        <v>-1.8083142746797892E+16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-1.8083142746797892E+16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-75346428111657.875</v>
      </c>
      <c r="L6011" s="444">
        <f t="shared" ca="1" si="199"/>
        <v>-1.8158489174909548E+16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-1.8158489174909548E+16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-75660371562123.109</v>
      </c>
      <c r="L6012" s="444">
        <f t="shared" ca="1" si="199"/>
        <v>-1.8234149546471672E+16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-1.8234149546471672E+16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-75975623110298.625</v>
      </c>
      <c r="L6013" s="444">
        <f t="shared" ca="1" si="199"/>
        <v>-1.8310125169581972E+16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-1.8310125169581972E+16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-76292188206591.547</v>
      </c>
      <c r="L6014" s="444">
        <f t="shared" ca="1" si="199"/>
        <v>-1.8386417357788564E+16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-1.8386417357788564E+16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-76610072324119.016</v>
      </c>
      <c r="L6015" s="444">
        <f t="shared" ca="1" si="199"/>
        <v>-1.8463027430112684E+16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-1.8463027430112684E+16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-76929280958802.844</v>
      </c>
      <c r="L6016" s="444">
        <f t="shared" ca="1" si="199"/>
        <v>-1.8539956711071488E+16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-1.8539956711071488E+16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-77249819629464.531</v>
      </c>
      <c r="L6017" s="444">
        <f t="shared" ca="1" si="199"/>
        <v>-1.8617206530700952E+16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-1.8617206530700952E+16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-77571693877920.625</v>
      </c>
      <c r="L6018" s="444">
        <f t="shared" ca="1" si="199"/>
        <v>-1.8694778224578872E+16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-1.8694778224578872E+16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-77894909269078.625</v>
      </c>
      <c r="L6019" s="444">
        <f t="shared" ca="1" si="199"/>
        <v>-1.8772673133847952E+16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-1.8772673133847952E+16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-78219471391033.125</v>
      </c>
      <c r="L6020" s="444">
        <f t="shared" ca="1" si="199"/>
        <v>-1.8850892605238984E+16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-1.8850892605238984E+16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-78545385855162.438</v>
      </c>
      <c r="L6021" s="444">
        <f t="shared" ca="1" si="199"/>
        <v>-1.8929437991094148E+16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-1.8929437991094148E+16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-78872658296225.609</v>
      </c>
      <c r="L6022" s="444">
        <f t="shared" ca="1" si="199"/>
        <v>-1.9008310649390372E+16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-1.9008310649390372E+16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-79201294372459.875</v>
      </c>
      <c r="L6023" s="444">
        <f t="shared" ca="1" si="199"/>
        <v>-1.9087511943762832E+16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-1.9087511943762832E+16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-79531299765678.469</v>
      </c>
      <c r="L6024" s="444">
        <f t="shared" ca="1" si="199"/>
        <v>-1.9167043243528512E+16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-1.9167043243528512E+16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-79862680181368.797</v>
      </c>
      <c r="L6025" s="444">
        <f t="shared" ca="1" si="199"/>
        <v>-1.924690592370988E+16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-1.924690592370988E+16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-80195441348791.172</v>
      </c>
      <c r="L6026" s="444">
        <f t="shared" ca="1" si="199"/>
        <v>-1.9327101365058672E+16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-1.9327101365058672E+16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-80529589021077.797</v>
      </c>
      <c r="L6027" s="444">
        <f t="shared" ca="1" si="199"/>
        <v>-1.9407630954079748E+16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-1.9407630954079748E+16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-80865128975332.281</v>
      </c>
      <c r="L6028" s="444">
        <f t="shared" ca="1" si="199"/>
        <v>-1.948849608305508E+16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-1.948849608305508E+16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-81202067012729.5</v>
      </c>
      <c r="L6029" s="444">
        <f t="shared" ca="1" si="199"/>
        <v>-1.9569698150067808E+16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-1.9569698150067808E+16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-81540408958615.859</v>
      </c>
      <c r="L6030" s="444">
        <f t="shared" ca="1" si="199"/>
        <v>-1.9651238559026424E+16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-1.9651238559026424E+16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-81880160662610.094</v>
      </c>
      <c r="L6031" s="444">
        <f t="shared" ca="1" si="199"/>
        <v>-1.9733118719689036E+16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-1.9733118719689036E+16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-82221327998704.313</v>
      </c>
      <c r="L6032" s="444">
        <f t="shared" ca="1" si="199"/>
        <v>-1.981534004768774E+16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-1.981534004768774E+16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-82563916865365.578</v>
      </c>
      <c r="L6033" s="444">
        <f t="shared" ca="1" si="199"/>
        <v>-1.9897903964553104E+16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-1.9897903964553104E+16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-82907933185637.938</v>
      </c>
      <c r="L6034" s="444">
        <f t="shared" ca="1" si="199"/>
        <v>-1.998081189773874E+16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-1.998081189773874E+16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-83253382907244.75</v>
      </c>
      <c r="L6035" s="444">
        <f t="shared" ca="1" si="199"/>
        <v>-2.0064065280645984E+16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-2.0064065280645984E+16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-83600272002691.594</v>
      </c>
      <c r="L6036" s="444">
        <f t="shared" ca="1" si="199"/>
        <v>-2.0147665552648676E+16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-2.0147665552648676E+16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-83948606469369.484</v>
      </c>
      <c r="L6037" s="444">
        <f t="shared" ca="1" si="199"/>
        <v>-2.0231614159118044E+16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-2.0231614159118044E+16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-84298392329658.516</v>
      </c>
      <c r="L6038" s="444">
        <f t="shared" ca="1" si="199"/>
        <v>-2.0315912551447704E+16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-2.0315912551447704E+16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-84649635631032.094</v>
      </c>
      <c r="L6039" s="444">
        <f t="shared" ca="1" si="199"/>
        <v>-2.0400562187078736E+16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-2.0400562187078736E+16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-85002342446161.406</v>
      </c>
      <c r="L6040" s="444">
        <f t="shared" ca="1" si="199"/>
        <v>-2.0485564529524896E+16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-2.0485564529524896E+16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-85356518873020.406</v>
      </c>
      <c r="L6041" s="444">
        <f t="shared" ca="1" si="199"/>
        <v>-2.0570921048397916E+16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-2.0570921048397916E+16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-85712171034991.313</v>
      </c>
      <c r="L6042" s="444">
        <f t="shared" ca="1" si="199"/>
        <v>-2.0656633219432908E+16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-2.0656633219432908E+16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-86069305080970.453</v>
      </c>
      <c r="L6043" s="444">
        <f t="shared" ca="1" si="199"/>
        <v>-2.074270252451388E+16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-2.074270252451388E+16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-86427927185474.5</v>
      </c>
      <c r="L6044" s="444">
        <f t="shared" ca="1" si="199"/>
        <v>-2.0829130451699356E+16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-2.0829130451699356E+16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-86788043548747.313</v>
      </c>
      <c r="L6045" s="444">
        <f t="shared" ca="1" si="199"/>
        <v>-2.0915918495248104E+16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-2.0915918495248104E+16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-87149660396867.094</v>
      </c>
      <c r="L6046" s="444">
        <f t="shared" ca="1" si="199"/>
        <v>-2.1003068155644972E+16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-2.1003068155644972E+16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-87512783981854.047</v>
      </c>
      <c r="L6047" s="444">
        <f t="shared" ca="1" si="199"/>
        <v>-2.1090580939626828E+16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-2.1090580939626828E+16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-87877420581778.453</v>
      </c>
      <c r="L6048" s="444">
        <f t="shared" ca="1" si="199"/>
        <v>-2.1178458360208608E+16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-2.1178458360208608E+16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-88243576500869.203</v>
      </c>
      <c r="L6049" s="444">
        <f t="shared" ca="1" si="199"/>
        <v>-2.1266701936709476E+16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-2.1266701936709476E+16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-88611258069622.813</v>
      </c>
      <c r="L6050" s="444">
        <f t="shared" ca="1" si="199"/>
        <v>-2.13553131947791E+16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-2.13553131947791E+16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-88980471644912.922</v>
      </c>
      <c r="L6051" s="444">
        <f t="shared" ca="1" si="199"/>
        <v>-2.1444293666424012E+16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-2.1444293666424012E+16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-89351223610100.047</v>
      </c>
      <c r="L6052" s="444">
        <f t="shared" ca="1" si="199"/>
        <v>-2.1533644890034112E+16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-2.1533644890034112E+16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-89723520375142.125</v>
      </c>
      <c r="L6053" s="444">
        <f t="shared" ca="1" si="199"/>
        <v>-2.1623368410409256E+16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-2.1623368410409256E+16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-90097368376705.234</v>
      </c>
      <c r="L6054" s="444">
        <f t="shared" ca="1" si="199"/>
        <v>-2.171346577878596E+16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-2.171346577878596E+16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-90472774078274.828</v>
      </c>
      <c r="L6055" s="444">
        <f t="shared" ca="1" si="199"/>
        <v>-2.1803938552864236E+16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-2.1803938552864236E+16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-90849743970267.656</v>
      </c>
      <c r="L6056" s="444">
        <f t="shared" ca="1" si="199"/>
        <v>-2.1894788296834504E+16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-2.1894788296834504E+16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-91228284570143.766</v>
      </c>
      <c r="L6057" s="444">
        <f t="shared" ca="1" si="199"/>
        <v>-2.1986016581404648E+16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-2.1986016581404648E+16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-91608402422519.359</v>
      </c>
      <c r="L6058" s="444">
        <f t="shared" ca="1" si="199"/>
        <v>-2.2077624983827168E+16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-2.2077624983827168E+16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-91990104099279.859</v>
      </c>
      <c r="L6059" s="444">
        <f t="shared" ca="1" si="199"/>
        <v>-2.2169615087926448E+16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-2.2169615087926448E+16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-92373396199693.531</v>
      </c>
      <c r="L6060" s="444">
        <f t="shared" ca="1" si="199"/>
        <v>-2.226198848412614E+16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-2.226198848412614E+16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-92758285350525.578</v>
      </c>
      <c r="L6061" s="444">
        <f t="shared" ca="1" si="199"/>
        <v>-2.2354746769476664E+16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-2.2354746769476664E+16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-93144778206152.766</v>
      </c>
      <c r="L6062" s="444">
        <f t="shared" ca="1" si="199"/>
        <v>-2.2447891547682816E+16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-2.2447891547682816E+16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-93532881448678.406</v>
      </c>
      <c r="L6063" s="444">
        <f t="shared" ca="1" si="199"/>
        <v>-2.2541424429131496E+16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-2.2541424429131496E+16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-93922601788047.906</v>
      </c>
      <c r="L6064" s="444">
        <f t="shared" ca="1" si="199"/>
        <v>-2.2635347030919544E+16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-2.2635347030919544E+16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-94313945962164.766</v>
      </c>
      <c r="L6065" s="444">
        <f t="shared" ca="1" si="199"/>
        <v>-2.2729660976881708E+16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-2.2729660976881708E+16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-94706920737007.109</v>
      </c>
      <c r="L6066" s="444">
        <f t="shared" ca="1" si="199"/>
        <v>-2.2824367897618716E+16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-2.2824367897618716E+16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-95101532906744.656</v>
      </c>
      <c r="L6067" s="444">
        <f t="shared" ca="1" si="199"/>
        <v>-2.291946943052546E+16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-2.291946943052546E+16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-95497789293856.078</v>
      </c>
      <c r="L6068" s="444">
        <f t="shared" ca="1" si="199"/>
        <v>-2.3014967219819316E+16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-2.3014967219819316E+16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-95895696749247.156</v>
      </c>
      <c r="L6069" s="444">
        <f t="shared" ca="1" si="199"/>
        <v>-2.3110862916568564E+16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-2.3110862916568564E+16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-96295262152369.016</v>
      </c>
      <c r="L6070" s="444">
        <f t="shared" ca="1" si="199"/>
        <v>-2.3207158178720932E+16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-2.3207158178720932E+16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-96696492411337.219</v>
      </c>
      <c r="L6071" s="444">
        <f t="shared" ca="1" si="199"/>
        <v>-2.3303854671132268E+16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-2.3303854671132268E+16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-97099394463051.109</v>
      </c>
      <c r="L6072" s="444">
        <f t="shared" ca="1" si="199"/>
        <v>-2.340095406559532E+16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-2.340095406559532E+16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-97503975273313.828</v>
      </c>
      <c r="L6073" s="444">
        <f t="shared" ca="1" si="199"/>
        <v>-2.3498458040868632E+16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-2.3498458040868632E+16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-97910241836952.625</v>
      </c>
      <c r="L6074" s="444">
        <f t="shared" ca="1" si="199"/>
        <v>-2.3596368282705584E+16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-2.3596368282705584E+16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-98318201177939.938</v>
      </c>
      <c r="L6075" s="444">
        <f t="shared" ca="1" si="199"/>
        <v>-2.3694686483883524E+16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-2.3694686483883524E+16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-98727860349514.688</v>
      </c>
      <c r="L6076" s="444">
        <f t="shared" ca="1" si="199"/>
        <v>-2.379341434423304E+16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-2.379341434423304E+16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-99139226434304.328</v>
      </c>
      <c r="L6077" s="444">
        <f t="shared" ca="1" si="199"/>
        <v>-2.3892553570667344E+16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-2.3892553570667344E+16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-99552306544447.266</v>
      </c>
      <c r="L6078" s="444">
        <f t="shared" ca="1" si="199"/>
        <v>-2.3992105877211792E+16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-2.3992105877211792E+16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-99967107821715.797</v>
      </c>
      <c r="L6079" s="444">
        <f t="shared" ca="1" si="199"/>
        <v>-2.4092072985033508E+16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-2.4092072985033508E+16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-100383637437639.61</v>
      </c>
      <c r="L6080" s="444">
        <f t="shared" ca="1" si="199"/>
        <v>-2.4192456622471148E+16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-2.4192456622471148E+16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-100801902593629.78</v>
      </c>
      <c r="L6081" s="444">
        <f t="shared" ca="1" si="199"/>
        <v>-2.4293258525064776E+16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-2.4293258525064776E+16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-101221910521103.23</v>
      </c>
      <c r="L6082" s="444">
        <f t="shared" ca="1" si="199"/>
        <v>-2.439448043558588E+16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-2.439448043558588E+16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-101643668481607.83</v>
      </c>
      <c r="L6083" s="444">
        <f t="shared" ca="1" si="199"/>
        <v>-2.4496124104067488E+16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-2.4496124104067488E+16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-102067183766947.86</v>
      </c>
      <c r="L6084" s="444">
        <f t="shared" ca="1" si="199"/>
        <v>-2.4598191287834436E+16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-2.4598191287834436E+16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-102492463699310.16</v>
      </c>
      <c r="L6085" s="444">
        <f t="shared" ca="1" si="199"/>
        <v>-2.4700683751533748E+16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-2.4700683751533748E+16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-102919515631390.61</v>
      </c>
      <c r="L6086" s="444">
        <f t="shared" ca="1" si="199"/>
        <v>-2.480360326716514E+16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-2.480360326716514E+16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-103348346946521.42</v>
      </c>
      <c r="L6087" s="444">
        <f t="shared" ca="1" si="199"/>
        <v>-2.490695161411166E+16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-2.490695161411166E+16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-103778965058798.58</v>
      </c>
      <c r="L6088" s="444">
        <f t="shared" ca="1" si="199"/>
        <v>-2.501073057917046E+16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-2.501073057917046E+16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-104211377413210.25</v>
      </c>
      <c r="L6089" s="444">
        <f t="shared" ca="1" si="199"/>
        <v>-2.5114941956583672E+16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-2.5114941956583672E+16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-104645591485765.3</v>
      </c>
      <c r="L6090" s="444">
        <f t="shared" ca="1" si="199"/>
        <v>-2.5219587548069436E+16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-2.5219587548069436E+16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-105081614783622.66</v>
      </c>
      <c r="L6091" s="444">
        <f t="shared" ca="1" si="199"/>
        <v>-2.532466916285306E+16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-2.532466916285306E+16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-105519454845221.08</v>
      </c>
      <c r="L6092" s="444">
        <f t="shared" ca="1" si="199"/>
        <v>-2.543018861769828E+16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-2.543018861769828E+16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-105959119240409.5</v>
      </c>
      <c r="L6093" s="444">
        <f t="shared" ca="1" si="199"/>
        <v>-2.5536147736938688E+16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-2.5536147736938688E+16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-106400615570577.86</v>
      </c>
      <c r="L6094" s="444">
        <f t="shared" ca="1" si="199"/>
        <v>-2.5642548352509264E+16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-2.5642548352509264E+16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-106843951468788.59</v>
      </c>
      <c r="L6095" s="444">
        <f t="shared" ca="1" si="199"/>
        <v>-2.5749392303978052E+16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-2.5749392303978052E+16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-107289134599908.55</v>
      </c>
      <c r="L6096" s="444">
        <f t="shared" ca="1" si="199"/>
        <v>-2.585668143857796E+16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-2.585668143857796E+16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-107736172660741.5</v>
      </c>
      <c r="L6097" s="444">
        <f t="shared" ca="1" si="199"/>
        <v>-2.59644176112387E+16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-2.59644176112387E+16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-108185073380161.25</v>
      </c>
      <c r="L6098" s="444">
        <f t="shared" ca="1" si="199"/>
        <v>-2.607260268461886E+16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-2.607260268461886E+16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-108635844519245.25</v>
      </c>
      <c r="L6099" s="444">
        <f t="shared" ca="1" si="199"/>
        <v>-2.6181238529138104E+16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-2.6181238529138104E+16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-109088493871408.77</v>
      </c>
      <c r="L6100" s="444">
        <f t="shared" ca="1" si="199"/>
        <v>-2.6290327023009512E+16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-2.6290327023009512E+16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-109543029262539.63</v>
      </c>
      <c r="L6101" s="444">
        <f t="shared" ca="1" si="199"/>
        <v>-2.6399870052272052E+16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-2.6399870052272052E+16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-109999458551133.55</v>
      </c>
      <c r="L6102" s="444">
        <f t="shared" ca="1" si="199"/>
        <v>-2.6509869510823184E+16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-2.6509869510823184E+16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-110457789628429.94</v>
      </c>
      <c r="L6103" s="444">
        <f t="shared" ca="1" si="199"/>
        <v>-2.6620327300451612E+16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-2.6620327300451612E+16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-110918030418548.38</v>
      </c>
      <c r="L6104" s="444">
        <f t="shared" ca="1" si="199"/>
        <v>-2.673124533087016E+16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-2.673124533087016E+16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-111380188878625.67</v>
      </c>
      <c r="L6105" s="444">
        <f t="shared" ca="1" si="199"/>
        <v>-2.6842625519748784E+16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-2.6842625519748784E+16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-111844272998953.27</v>
      </c>
      <c r="L6106" s="444">
        <f t="shared" ca="1" si="199"/>
        <v>-2.6954469792747736E+16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-2.6954469792747736E+16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-112310290803115.56</v>
      </c>
      <c r="L6107" s="444">
        <f t="shared" ca="1" si="199"/>
        <v>-2.7066780083550852E+16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-2.7066780083550852E+16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-112778250348128.55</v>
      </c>
      <c r="L6108" s="444">
        <f t="shared" ca="1" si="199"/>
        <v>-2.717955833389898E+16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-2.717955833389898E+16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-113248159724579.08</v>
      </c>
      <c r="L6109" s="444">
        <f t="shared" ca="1" si="199"/>
        <v>-2.729280649362356E+16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-2.729280649362356E+16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-113720027056764.83</v>
      </c>
      <c r="L6110" s="444">
        <f t="shared" ca="1" si="199"/>
        <v>-2.7406526520680324E+16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-2.7406526520680324E+16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-114193860502834.69</v>
      </c>
      <c r="L6111" s="444">
        <f t="shared" ca="1" si="199"/>
        <v>-2.752072038118316E+16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-2.752072038118316E+16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-114669668254929.83</v>
      </c>
      <c r="L6112" s="444">
        <f t="shared" ca="1" si="199"/>
        <v>-2.7635390049438088E+16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-2.7635390049438088E+16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-115147458539325.36</v>
      </c>
      <c r="L6113" s="444">
        <f t="shared" ca="1" si="199"/>
        <v>-2.7750537507977412E+16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-2.7750537507977412E+16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-115627239616572.55</v>
      </c>
      <c r="L6114" s="444">
        <f t="shared" ca="1" si="199"/>
        <v>-2.7866164747593984E+16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-2.7866164747593984E+16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-116109019781641.59</v>
      </c>
      <c r="L6115" s="444">
        <f t="shared" ca="1" si="199"/>
        <v>-2.7982273767375624E+16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-2.7982273767375624E+16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-116592807364065.09</v>
      </c>
      <c r="L6116" s="444">
        <f t="shared" ca="1" si="199"/>
        <v>-2.8098866574739688E+16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-2.8098866574739688E+16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-117078610728082.03</v>
      </c>
      <c r="L6117" s="444">
        <f t="shared" ca="1" si="199"/>
        <v>-2.8215945185467772E+16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-2.8215945185467772E+16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-117566438272782.38</v>
      </c>
      <c r="L6118" s="444">
        <f t="shared" ca="1" si="199"/>
        <v>-2.8333511623740556E+16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-2.8333511623740556E+16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-118056298432252.3</v>
      </c>
      <c r="L6119" s="444">
        <f t="shared" ca="1" si="199"/>
        <v>-2.8451567922172808E+16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-2.8451567922172808E+16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-118548199675720.02</v>
      </c>
      <c r="L6120" s="444">
        <f t="shared" ca="1" si="199"/>
        <v>-2.8570116121848528E+16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-2.8570116121848528E+16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-119042150507702.22</v>
      </c>
      <c r="L6121" s="444">
        <f t="shared" ca="1" si="199"/>
        <v>-2.8689158272356232E+16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-2.8689158272356232E+16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-119538159468150.97</v>
      </c>
      <c r="L6122" s="444">
        <f t="shared" ca="1" si="199"/>
        <v>-2.8808696431824384E+16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-2.8808696431824384E+16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-120036235132601.58</v>
      </c>
      <c r="L6123" s="444">
        <f t="shared" ca="1" si="199"/>
        <v>-2.8928732666956984E+16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-2.8928732666956984E+16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-120536386112320.77</v>
      </c>
      <c r="L6124" s="444">
        <f t="shared" ca="1" si="199"/>
        <v>-2.9049269053069304E+16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-2.9049269053069304E+16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-121038621054455.42</v>
      </c>
      <c r="L6125" s="444">
        <f t="shared" ca="1" si="199"/>
        <v>-2.917030767412376E+16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-2.917030767412376E+16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-121542948642182.33</v>
      </c>
      <c r="L6126" s="444">
        <f t="shared" ca="1" si="199"/>
        <v>-2.9291850622765944E+16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-2.9291850622765944E+16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-122049377594858.09</v>
      </c>
      <c r="L6127" s="444">
        <f t="shared" ca="1" si="199"/>
        <v>-2.9413900000360804E+16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-2.9413900000360804E+16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-122557916668170.03</v>
      </c>
      <c r="L6128" s="444">
        <f t="shared" ref="L6128:L6250" ca="1" si="204">I6128-J6128+K6128</f>
        <v>-2.9536457917028976E+16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-2.9536457917028976E+16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-123068574654287.39</v>
      </c>
      <c r="L6129" s="444">
        <f t="shared" ca="1" si="204"/>
        <v>-2.9659526491683264E+16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-2.9659526491683264E+16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-123581360382013.59</v>
      </c>
      <c r="L6130" s="444">
        <f t="shared" ca="1" si="204"/>
        <v>-2.9783107852065276E+16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-2.9783107852065276E+16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-124096282716938.64</v>
      </c>
      <c r="L6131" s="444">
        <f t="shared" ca="1" si="204"/>
        <v>-2.9907204134782216E+16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-2.9907204134782216E+16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-124613350561592.58</v>
      </c>
      <c r="L6132" s="444">
        <f t="shared" ca="1" si="204"/>
        <v>-3.0031817485343808E+16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-3.0031817485343808E+16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-125132572855599.2</v>
      </c>
      <c r="L6133" s="444">
        <f t="shared" ca="1" si="204"/>
        <v>-3.0156950058199408E+16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-3.0156950058199408E+16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-125653958575830.86</v>
      </c>
      <c r="L6134" s="444">
        <f t="shared" ca="1" si="204"/>
        <v>-3.028260401677524E+16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-3.028260401677524E+16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-126177516736563.5</v>
      </c>
      <c r="L6135" s="444">
        <f t="shared" ca="1" si="204"/>
        <v>-3.0408781533511804E+16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-3.0408781533511804E+16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-126703256389632.52</v>
      </c>
      <c r="L6136" s="444">
        <f t="shared" ca="1" si="204"/>
        <v>-3.0535484789901436E+16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-3.0535484789901436E+16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-127231186624589.33</v>
      </c>
      <c r="L6137" s="444">
        <f t="shared" ca="1" si="204"/>
        <v>-3.0662715976526024E+16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-3.0662715976526024E+16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-127761316568858.42</v>
      </c>
      <c r="L6138" s="444">
        <f t="shared" ca="1" si="204"/>
        <v>-3.0790477293094884E+16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-3.0790477293094884E+16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-128293655387895.34</v>
      </c>
      <c r="L6139" s="444">
        <f t="shared" ca="1" si="204"/>
        <v>-3.091877094848278E+16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-3.091877094848278E+16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-128828212285344.92</v>
      </c>
      <c r="L6140" s="444">
        <f t="shared" ca="1" si="204"/>
        <v>-3.1047599160768124E+16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-3.1047599160768124E+16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-129364996503200.5</v>
      </c>
      <c r="L6141" s="444">
        <f t="shared" ca="1" si="204"/>
        <v>-3.1176964157271324E+16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-3.1176964157271324E+16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-129904017321963.83</v>
      </c>
      <c r="L6142" s="444">
        <f t="shared" ca="1" si="204"/>
        <v>-3.1306868174593288E+16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-3.1306868174593288E+16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-130445284060805.38</v>
      </c>
      <c r="L6143" s="444">
        <f t="shared" ca="1" si="204"/>
        <v>-3.1437313458654092E+16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-3.1437313458654092E+16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-130988806077725.38</v>
      </c>
      <c r="L6144" s="444">
        <f t="shared" ca="1" si="204"/>
        <v>-3.1568302264731816E+16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-3.1568302264731816E+16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-131534592769715.88</v>
      </c>
      <c r="L6145" s="444">
        <f t="shared" ca="1" si="204"/>
        <v>-3.1699836857501532E+16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-3.1699836857501532E+16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-132082653572923.05</v>
      </c>
      <c r="L6146" s="444">
        <f t="shared" ca="1" si="204"/>
        <v>-3.1831919511074456E+16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-3.1831919511074456E+16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-132632997962810.23</v>
      </c>
      <c r="L6147" s="444">
        <f t="shared" ca="1" si="204"/>
        <v>-3.1964552509037268E+16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-3.1964552509037268E+16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-133185635454321.95</v>
      </c>
      <c r="L6148" s="444">
        <f t="shared" ca="1" si="204"/>
        <v>-3.2097738144491588E+16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-3.2097738144491588E+16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-133740575602048.28</v>
      </c>
      <c r="L6149" s="444">
        <f t="shared" ca="1" si="204"/>
        <v>-3.2231478720093636E+16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-3.2231478720093636E+16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-134297828000390.14</v>
      </c>
      <c r="L6150" s="444">
        <f t="shared" ca="1" si="204"/>
        <v>-3.2365776548094028E+16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-3.2365776548094028E+16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-134857402283725.13</v>
      </c>
      <c r="L6151" s="444">
        <f t="shared" ca="1" si="204"/>
        <v>-3.2500633950377752E+16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-3.2500633950377752E+16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-135419308126573.97</v>
      </c>
      <c r="L6152" s="444">
        <f t="shared" ca="1" si="204"/>
        <v>-3.2636053258504324E+16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-3.2636053258504324E+16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-135983555243768.02</v>
      </c>
      <c r="L6153" s="444">
        <f t="shared" ca="1" si="204"/>
        <v>-3.2772036813748092E+16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-3.2772036813748092E+16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-136550153390617.05</v>
      </c>
      <c r="L6154" s="444">
        <f t="shared" ca="1" si="204"/>
        <v>-3.2908586967138708E+16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-3.2908586967138708E+16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-137119112363077.95</v>
      </c>
      <c r="L6155" s="444">
        <f t="shared" ca="1" si="204"/>
        <v>-3.3045706079501784E+16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-3.3045706079501784E+16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-137690441997924.11</v>
      </c>
      <c r="L6156" s="444">
        <f t="shared" ca="1" si="204"/>
        <v>-3.3183396521499708E+16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-3.3183396521499708E+16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-138264152172915.45</v>
      </c>
      <c r="L6157" s="444">
        <f t="shared" ca="1" si="204"/>
        <v>-3.3321660673672624E+16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-3.3321660673672624E+16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-138840252806969.27</v>
      </c>
      <c r="L6158" s="444">
        <f t="shared" ca="1" si="204"/>
        <v>-3.3460500926479592E+16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-3.3460500926479592E+16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-139418753860331.63</v>
      </c>
      <c r="L6159" s="444">
        <f t="shared" ca="1" si="204"/>
        <v>-3.3599919680339924E+16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-3.3599919680339924E+16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-139999665334749.67</v>
      </c>
      <c r="L6160" s="444">
        <f t="shared" ca="1" si="204"/>
        <v>-3.3739919345674672E+16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-3.3739919345674672E+16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-140582997273644.47</v>
      </c>
      <c r="L6161" s="444">
        <f t="shared" ca="1" si="204"/>
        <v>-3.3880502342948316E+16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-3.3880502342948316E+16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-141168759762284.66</v>
      </c>
      <c r="L6162" s="444">
        <f t="shared" ca="1" si="204"/>
        <v>-3.40216711027106E+16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-3.40216711027106E+16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-141756962927960.84</v>
      </c>
      <c r="L6163" s="444">
        <f t="shared" ca="1" si="204"/>
        <v>-3.416342806563856E+16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-3.416342806563856E+16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-142347616940160.66</v>
      </c>
      <c r="L6164" s="444">
        <f t="shared" ca="1" si="204"/>
        <v>-3.430577568257872E+16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-3.430577568257872E+16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-142940732010744.66</v>
      </c>
      <c r="L6165" s="444">
        <f t="shared" ca="1" si="204"/>
        <v>-3.4448716414589464E+16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-3.4448716414589464E+16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-143536318394122.75</v>
      </c>
      <c r="L6166" s="444">
        <f t="shared" ca="1" si="204"/>
        <v>-3.4592252732983588E+16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-3.4592252732983588E+16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-144134386387431.59</v>
      </c>
      <c r="L6167" s="444">
        <f t="shared" ca="1" si="204"/>
        <v>-3.473638711937102E+16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-3.473638711937102E+16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-144734946330712.59</v>
      </c>
      <c r="L6168" s="444">
        <f t="shared" ca="1" si="204"/>
        <v>-3.4881122065701732E+16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-3.4881122065701732E+16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-145338008607090.53</v>
      </c>
      <c r="L6169" s="444">
        <f t="shared" ca="1" si="204"/>
        <v>-3.5026460074308824E+16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-3.5026460074308824E+16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-145943583642953.41</v>
      </c>
      <c r="L6170" s="444">
        <f t="shared" ca="1" si="204"/>
        <v>-3.5172403657951776E+16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-3.5172403657951776E+16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-146551681908132.38</v>
      </c>
      <c r="L6171" s="444">
        <f t="shared" ca="1" si="204"/>
        <v>-3.5318955339859908E+16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-3.5318955339859908E+16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-147162313916082.94</v>
      </c>
      <c r="L6172" s="444">
        <f t="shared" ca="1" si="204"/>
        <v>-3.5466117653775992E+16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-3.5466117653775992E+16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-147775490224066.63</v>
      </c>
      <c r="L6173" s="444">
        <f t="shared" ca="1" si="204"/>
        <v>-3.561389314400006E+16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-3.561389314400006E+16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-148391221433333.59</v>
      </c>
      <c r="L6174" s="444">
        <f t="shared" ca="1" si="204"/>
        <v>-3.5762284365433392E+16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-3.5762284365433392E+16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-149009518189305.81</v>
      </c>
      <c r="L6175" s="444">
        <f t="shared" ca="1" si="204"/>
        <v>-3.5911293883622696E+16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-3.5911293883622696E+16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-149630391181761.22</v>
      </c>
      <c r="L6176" s="444">
        <f t="shared" ca="1" si="204"/>
        <v>-3.6060924274804456E+16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-3.6060924274804456E+16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-150253851145018.56</v>
      </c>
      <c r="L6177" s="444">
        <f t="shared" ca="1" si="204"/>
        <v>-3.6211178125949472E+16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-3.6211178125949472E+16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-150879908858122.81</v>
      </c>
      <c r="L6178" s="444">
        <f t="shared" ca="1" si="204"/>
        <v>-3.6362058034807592E+16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-3.6362058034807592E+16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-151508575145031.63</v>
      </c>
      <c r="L6179" s="444">
        <f t="shared" ca="1" si="204"/>
        <v>-3.6513566609952624E+16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-3.6513566609952624E+16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-152139860874802.59</v>
      </c>
      <c r="L6180" s="444">
        <f t="shared" ca="1" si="204"/>
        <v>-3.6665706470827424E+16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-3.6665706470827424E+16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-152773776961780.94</v>
      </c>
      <c r="L6181" s="444">
        <f t="shared" ca="1" si="204"/>
        <v>-3.6818480247789208E+16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-3.6818480247789208E+16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-153410334365788.38</v>
      </c>
      <c r="L6182" s="444">
        <f t="shared" ca="1" si="204"/>
        <v>-3.6971890582155E+16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-3.6971890582155E+16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-154049544092312.5</v>
      </c>
      <c r="L6183" s="444">
        <f t="shared" ca="1" si="204"/>
        <v>-3.7125940126247312E+16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-3.7125940126247312E+16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-154691417192697.13</v>
      </c>
      <c r="L6184" s="444">
        <f t="shared" ca="1" si="204"/>
        <v>-3.7280631543440008E+16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-3.7280631543440008E+16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-155335964764333.38</v>
      </c>
      <c r="L6185" s="444">
        <f t="shared" ca="1" si="204"/>
        <v>-3.7435967508204344E+16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-3.7435967508204344E+16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-155983197950851.44</v>
      </c>
      <c r="L6186" s="444">
        <f t="shared" ca="1" si="204"/>
        <v>-3.7591950706155192E+16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-3.7591950706155192E+16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-156633127942313.31</v>
      </c>
      <c r="L6187" s="444">
        <f t="shared" ca="1" si="204"/>
        <v>-3.7748583834097504E+16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-3.7748583834097504E+16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-157285765975406.25</v>
      </c>
      <c r="L6188" s="444">
        <f t="shared" ca="1" si="204"/>
        <v>-3.7905869600072912E+16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-3.7905869600072912E+16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-157941123333637.13</v>
      </c>
      <c r="L6189" s="444">
        <f t="shared" ca="1" si="204"/>
        <v>-3.8063810723406552E+16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-3.8063810723406552E+16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-158599211347527.31</v>
      </c>
      <c r="L6190" s="444">
        <f t="shared" ca="1" si="204"/>
        <v>-3.822240993475408E+16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-3.822240993475408E+16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-159260041394808.66</v>
      </c>
      <c r="L6191" s="444">
        <f t="shared" ca="1" si="204"/>
        <v>-3.8381669976148888E+16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-3.8381669976148888E+16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-159923624900620.38</v>
      </c>
      <c r="L6192" s="444">
        <f t="shared" ca="1" si="204"/>
        <v>-3.8541593601049512E+16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-3.8541593601049512E+16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-160589973337706.31</v>
      </c>
      <c r="L6193" s="444">
        <f t="shared" ca="1" si="204"/>
        <v>-3.8702183574387216E+16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-3.8702183574387216E+16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-161259098226613.41</v>
      </c>
      <c r="L6194" s="444">
        <f t="shared" ca="1" si="204"/>
        <v>-3.8863442672613832E+16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-3.8863442672613832E+16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-161931011135890.97</v>
      </c>
      <c r="L6195" s="444">
        <f t="shared" ca="1" si="204"/>
        <v>-3.902537368374972E+16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-3.902537368374972E+16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-162605723682290.5</v>
      </c>
      <c r="L6196" s="444">
        <f t="shared" ca="1" si="204"/>
        <v>-3.9187979407432008E+16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-3.9187979407432008E+16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-163283247530966.69</v>
      </c>
      <c r="L6197" s="444">
        <f t="shared" ca="1" si="204"/>
        <v>-3.9351262654962976E+16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-3.9351262654962976E+16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-163963594395679.06</v>
      </c>
      <c r="L6198" s="444">
        <f t="shared" ca="1" si="204"/>
        <v>-3.9515226249358656E+16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-3.9515226249358656E+16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-164646776038994.41</v>
      </c>
      <c r="L6199" s="444">
        <f t="shared" ca="1" si="204"/>
        <v>-3.9679873025397648E+16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-3.9679873025397648E+16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-165332804272490.19</v>
      </c>
      <c r="L6200" s="444">
        <f t="shared" ca="1" si="204"/>
        <v>-3.9845205829670136E+16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-3.9845205829670136E+16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-166021690956958.91</v>
      </c>
      <c r="L6201" s="444">
        <f t="shared" ca="1" si="204"/>
        <v>-4.0011227520627096E+16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-4.0011227520627096E+16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-166713448002612.91</v>
      </c>
      <c r="L6202" s="444">
        <f t="shared" ca="1" si="204"/>
        <v>-4.0177940968629712E+16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-4.0177940968629712E+16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-167408087369290.47</v>
      </c>
      <c r="L6203" s="444">
        <f t="shared" ca="1" si="204"/>
        <v>-4.0345349055999E+16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-4.0345349055999E+16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-168105621066662.5</v>
      </c>
      <c r="L6204" s="444">
        <f t="shared" ca="1" si="204"/>
        <v>-4.0513454677065664E+16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-4.0513454677065664E+16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-168806061154440.25</v>
      </c>
      <c r="L6205" s="444">
        <f t="shared" ca="1" si="204"/>
        <v>-4.0682260738220104E+16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-4.0682260738220104E+16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-169509419742583.75</v>
      </c>
      <c r="L6206" s="444">
        <f t="shared" ca="1" si="204"/>
        <v>-4.0851770157962688E+16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-4.0851770157962688E+16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-170215708991511.19</v>
      </c>
      <c r="L6207" s="444">
        <f t="shared" ca="1" si="204"/>
        <v>-4.10219858669542E+16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-4.10219858669542E+16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-170924941112309.16</v>
      </c>
      <c r="L6208" s="444">
        <f t="shared" ca="1" si="204"/>
        <v>-4.1192910808066512E+16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-4.1192910808066512E+16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-171637128366943.81</v>
      </c>
      <c r="L6209" s="444">
        <f t="shared" ca="1" si="204"/>
        <v>-4.1364547936433456E+16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-4.1364547936433456E+16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-172352283068472.72</v>
      </c>
      <c r="L6210" s="444">
        <f t="shared" ca="1" si="204"/>
        <v>-4.1536900219501928E+16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-4.1536900219501928E+16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-173070417581258.03</v>
      </c>
      <c r="L6211" s="444">
        <f t="shared" ca="1" si="204"/>
        <v>-4.1709970637083184E+16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-4.1709970637083184E+16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-173791544321179.94</v>
      </c>
      <c r="L6212" s="444">
        <f t="shared" ca="1" si="204"/>
        <v>-4.188376218140436E+16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-4.188376218140436E+16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-174515675755851.5</v>
      </c>
      <c r="L6213" s="444">
        <f t="shared" ca="1" si="204"/>
        <v>-4.2058277857160208E+16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-4.2058277857160208E+16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-175242824404834.19</v>
      </c>
      <c r="L6214" s="444">
        <f t="shared" ca="1" si="204"/>
        <v>-4.223352068156504E+16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-4.223352068156504E+16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-175973002839854.34</v>
      </c>
      <c r="L6215" s="444">
        <f t="shared" ca="1" si="204"/>
        <v>-4.2409493684404896E+16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-4.2409493684404896E+16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-176706223685020.41</v>
      </c>
      <c r="L6216" s="444">
        <f t="shared" ca="1" si="204"/>
        <v>-4.258619990808992E+16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-4.258619990808992E+16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-177442499617041.34</v>
      </c>
      <c r="L6217" s="444">
        <f t="shared" ca="1" si="204"/>
        <v>-4.276364240770696E+16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-4.276364240770696E+16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-178181843365445.66</v>
      </c>
      <c r="L6218" s="444">
        <f t="shared" ca="1" si="204"/>
        <v>-4.2941824251072408E+16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-4.2941824251072408E+16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-178924267712801.69</v>
      </c>
      <c r="L6219" s="444">
        <f t="shared" ca="1" si="204"/>
        <v>-4.3120748518785208E+16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-4.3120748518785208E+16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-179669785494938.38</v>
      </c>
      <c r="L6220" s="444">
        <f t="shared" ca="1" si="204"/>
        <v>-4.3300418304280144E+16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-4.3300418304280144E+16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-180418409601167.25</v>
      </c>
      <c r="L6221" s="444">
        <f t="shared" ca="1" si="204"/>
        <v>-4.3480836713881312E+16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-4.3480836713881312E+16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-181170152974505.47</v>
      </c>
      <c r="L6222" s="444">
        <f t="shared" ca="1" si="204"/>
        <v>-4.3662006866855816E+16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-4.3662006866855816E+16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-181925028611899.22</v>
      </c>
      <c r="L6223" s="444">
        <f t="shared" ca="1" si="204"/>
        <v>-4.3843931895467712E+16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-4.3843931895467712E+16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-182683049564448.81</v>
      </c>
      <c r="L6224" s="444">
        <f t="shared" ca="1" si="204"/>
        <v>-4.402661494503216E+16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-4.402661494503216E+16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-183444228937634</v>
      </c>
      <c r="L6225" s="444">
        <f t="shared" ca="1" si="204"/>
        <v>-4.4210059173969792E+16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-4.4210059173969792E+16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-184208579891540.81</v>
      </c>
      <c r="L6226" s="444">
        <f t="shared" ca="1" si="204"/>
        <v>-4.4394267753861336E+16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-4.4394267753861336E+16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-184976115641088.91</v>
      </c>
      <c r="L6227" s="444">
        <f t="shared" ca="1" si="204"/>
        <v>-4.4579243869502424E+16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-4.4579243869502424E+16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-185746849456260.09</v>
      </c>
      <c r="L6228" s="444">
        <f t="shared" ca="1" si="204"/>
        <v>-4.4764990718958688E+16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-4.4764990718958688E+16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-186520794662327.88</v>
      </c>
      <c r="L6229" s="444">
        <f t="shared" ca="1" si="204"/>
        <v>-4.4951511513621016E+16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-4.4951511513621016E+16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-187297964640087.56</v>
      </c>
      <c r="L6230" s="444">
        <f t="shared" ca="1" si="204"/>
        <v>-4.5138809478261104E+16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-4.5138809478261104E+16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-188078372826087.94</v>
      </c>
      <c r="L6231" s="444">
        <f t="shared" ca="1" si="204"/>
        <v>-4.5326887851087192E+16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-4.5326887851087192E+16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-188862032712863.31</v>
      </c>
      <c r="L6232" s="444">
        <f t="shared" ca="1" si="204"/>
        <v>-4.5515749883800056E+16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-4.5515749883800056E+16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-189648957849166.91</v>
      </c>
      <c r="L6233" s="444">
        <f t="shared" ca="1" si="204"/>
        <v>-4.5705398841649224E+16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-4.5705398841649224E+16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-190439161840205.09</v>
      </c>
      <c r="L6234" s="444">
        <f t="shared" ca="1" si="204"/>
        <v>-4.5895838003489432E+16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-4.5895838003489432E+16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-191232658347872.63</v>
      </c>
      <c r="L6235" s="444">
        <f t="shared" ca="1" si="204"/>
        <v>-4.6087070661837304E+16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-4.6087070661837304E+16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-192029461090988.75</v>
      </c>
      <c r="L6236" s="444">
        <f t="shared" ca="1" si="204"/>
        <v>-4.6279100122928296E+16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-4.6279100122928296E+16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-192829583845534.56</v>
      </c>
      <c r="L6237" s="444">
        <f t="shared" ca="1" si="204"/>
        <v>-4.6471929706773832E+16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-4.6471929706773832E+16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-193633040444890.97</v>
      </c>
      <c r="L6238" s="444">
        <f t="shared" ca="1" si="204"/>
        <v>-4.666556274721872E+16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-4.666556274721872E+16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-194439844780078</v>
      </c>
      <c r="L6239" s="444">
        <f t="shared" ca="1" si="204"/>
        <v>-4.68600025919988E+16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-4.68600025919988E+16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-195250010799995</v>
      </c>
      <c r="L6240" s="444">
        <f t="shared" ca="1" si="204"/>
        <v>-4.7055252602798792E+16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-4.7055252602798792E+16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-196063552511661.63</v>
      </c>
      <c r="L6241" s="444">
        <f t="shared" ca="1" si="204"/>
        <v>-4.7251316155310456E+16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-4.7251316155310456E+16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-196880483980460.22</v>
      </c>
      <c r="L6242" s="444">
        <f t="shared" ca="1" si="204"/>
        <v>-4.744819663929092E+16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-4.744819663929092E+16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-197700819330378.84</v>
      </c>
      <c r="L6243" s="444">
        <f t="shared" ca="1" si="204"/>
        <v>-4.7645897458621296E+16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-4.7645897458621296E+16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-198524572744255.41</v>
      </c>
      <c r="L6244" s="444">
        <f t="shared" ca="1" si="204"/>
        <v>-4.7844422031365552E+16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-4.7844422031365552E+16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-199351758464023.13</v>
      </c>
      <c r="L6245" s="444">
        <f t="shared" ca="1" si="204"/>
        <v>-4.8043773789829576E+16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-4.8043773789829576E+16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-200182390790956.56</v>
      </c>
      <c r="L6246" s="444">
        <f t="shared" ca="1" si="204"/>
        <v>-4.8243956180620536E+16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-4.8243956180620536E+16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-201016484085918.91</v>
      </c>
      <c r="L6247" s="444">
        <f t="shared" ca="1" si="204"/>
        <v>-4.8444972664706456E+16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-4.8444972664706456E+16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-201854052769610.22</v>
      </c>
      <c r="L6248" s="444">
        <f t="shared" ca="1" si="204"/>
        <v>-4.8646826717476064E+16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-4.8646826717476064E+16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-202695111322816.94</v>
      </c>
      <c r="L6249" s="444">
        <f t="shared" ca="1" si="204"/>
        <v>-4.884952182879888E+16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-4.884952182879888E+16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-203539674286662</v>
      </c>
      <c r="L6250" s="444">
        <f t="shared" ca="1" si="204"/>
        <v>-4.9053061503085544E+16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2026-06-24T22:01:18Z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