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86F2DF8-3EC4-40AC-AC04-A29A8215684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G28" i="7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36" i="7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81" i="7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53" i="7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41" i="7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07" i="7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50" i="7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00" i="7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29" i="7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70" i="7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4" i="7"/>
  <c r="G33" i="7" s="1"/>
  <c r="G32" i="7" s="1"/>
  <c r="G31" i="7" s="1"/>
  <c r="G3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29" i="7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<sst xmlns="http://schemas.openxmlformats.org/spreadsheetml/2006/main" count="3707" uniqueCount="980">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</sst>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0" borderId="33" xfId="0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D29" sqref="D2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SUM($B$7,$B$19,$B$26,$B$31,$B$40)</f>
        <v>1742861.6800000002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46214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1799677.9065</v>
      </c>
    </row>
    <row r="3" spans="1:18" ht="14.4" x14ac:dyDescent="0.3">
      <c r="A3" s="13" t="s">
        <v>44</v>
      </c>
      <c r="B3" s="14">
        <v>0</v>
      </c>
      <c r="C3" s="15">
        <f t="shared" ca="1" si="0"/>
        <v>46214</v>
      </c>
      <c r="E3" s="21" t="s">
        <v>45</v>
      </c>
      <c r="F3" s="22">
        <f ca="1">F1-F2</f>
        <v>1564937.31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2069629.5924749998</v>
      </c>
    </row>
    <row r="4" spans="1:18" ht="14.4" x14ac:dyDescent="0.3">
      <c r="A4" s="13" t="s">
        <v>49</v>
      </c>
      <c r="B4" s="14">
        <v>0</v>
      </c>
      <c r="C4" s="15">
        <f t="shared" ca="1" si="0"/>
        <v>46214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2380074.0313462499</v>
      </c>
    </row>
    <row r="5" spans="1:18" ht="14.4" x14ac:dyDescent="0.3">
      <c r="A5" s="13" t="s">
        <v>52</v>
      </c>
      <c r="B5" s="14">
        <f ca="1">'Checking Transaction Log'!G1</f>
        <v>4821.4499999999871</v>
      </c>
      <c r="C5" s="15">
        <f t="shared" ca="1" si="0"/>
        <v>46214</v>
      </c>
      <c r="E5" s="553" t="s">
        <v>53</v>
      </c>
      <c r="F5" s="551"/>
      <c r="G5" s="552"/>
      <c r="H5" s="17"/>
      <c r="J5" s="29" t="s">
        <v>54</v>
      </c>
      <c r="K5" s="30">
        <f>B10</f>
        <v>94008.71</v>
      </c>
      <c r="L5" s="20">
        <f ca="1">K5/F3</f>
        <v>6.0071869588181781E-2</v>
      </c>
      <c r="N5" s="5" t="s">
        <v>55</v>
      </c>
      <c r="O5" s="6"/>
      <c r="P5" s="11"/>
      <c r="Q5" s="23" t="s">
        <v>56</v>
      </c>
      <c r="R5" s="23">
        <f t="shared" ca="1" si="1"/>
        <v>2737085.136048187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46214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1.0930150294646626E-2</v>
      </c>
      <c r="N6" s="21" t="s">
        <v>60</v>
      </c>
      <c r="O6" s="22"/>
      <c r="P6" s="11"/>
      <c r="Q6" s="23" t="s">
        <v>61</v>
      </c>
      <c r="R6" s="23">
        <f t="shared" ca="1" si="1"/>
        <v>3147647.9064554148</v>
      </c>
    </row>
    <row r="7" spans="1:18" ht="14.4" x14ac:dyDescent="0.3">
      <c r="A7" s="21" t="s">
        <v>62</v>
      </c>
      <c r="B7" s="33">
        <f ca="1">SUM(B2:B6)</f>
        <v>11095.499999999993</v>
      </c>
      <c r="C7" s="34">
        <f ca="1">B7/F3</f>
        <v>7.0900603679772915E-3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3619795.0924237268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7.1002019882828407E-2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4162764.3562872857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4787179.0097303782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5505255.8611899344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6331044.240368424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1.7750504970707102E-2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6.8140486726589705E-2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122209.20999999999</v>
      </c>
      <c r="I16" s="7"/>
      <c r="J16" s="18" t="s">
        <v>46</v>
      </c>
      <c r="K16" s="63">
        <f>B12</f>
        <v>17105</v>
      </c>
      <c r="L16" s="20">
        <f ca="1">K16/F3</f>
        <v>1.0930150294646626E-2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7.9070637021236331E-2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1564937.31</v>
      </c>
      <c r="F20" s="44">
        <f ca="1">E20-E22</f>
        <v>149934.88000000012</v>
      </c>
      <c r="G20" s="34">
        <f ca="1">(E20-E22)/E22</f>
        <v>0.10596086396826904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0.21753134499999993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1701527.2006806284</v>
      </c>
      <c r="G22" s="34">
        <f ca="1">(F22-E22)/E22</f>
        <v>0.20249065627444082</v>
      </c>
      <c r="I22" s="7"/>
      <c r="J22" s="81">
        <v>3000000</v>
      </c>
      <c r="K22" s="50">
        <f ca="1">1-($E$20/J22)</f>
        <v>0.47835422999999999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0.60876567249999991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0.68701253800000006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11095.499999999993</v>
      </c>
      <c r="G25" s="77">
        <f t="shared" ref="G25:G31" ca="1" si="6">F25/SUM($F$25:$F$31)</f>
        <v>6.9818918965653754E-3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0.70962944196148026</v>
      </c>
      <c r="E26" s="80" t="s">
        <v>103</v>
      </c>
      <c r="F26" s="30">
        <f>(B11)</f>
        <v>12626.88</v>
      </c>
      <c r="G26" s="20">
        <f t="shared" ca="1" si="6"/>
        <v>7.9455194584203918E-3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5.9155391875586036E-2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17105</v>
      </c>
      <c r="G28" s="20">
        <f t="shared" ca="1" si="6"/>
        <v>1.07633960516201E-2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0.69880308393037616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0.17331601021214404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0.17600114601395758</v>
      </c>
      <c r="E31" s="85" t="s">
        <v>118</v>
      </c>
      <c r="F31" s="44">
        <f>B40-F8-F7</f>
        <v>68390</v>
      </c>
      <c r="G31" s="34">
        <f t="shared" ca="1" si="6"/>
        <v>4.3034706575287851E-2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75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4.3701431081606713E-2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V7" sqref="V7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52561.275000000001</v>
      </c>
      <c r="K2" s="102">
        <f>J2/D2</f>
        <v>0.50351016431697759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44709.735000000001</v>
      </c>
      <c r="Q2" s="102">
        <f>P2/D2</f>
        <v>0.42829642196500223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7118.6900000000096</v>
      </c>
      <c r="W2" s="102">
        <f>V2/D2</f>
        <v>6.8193413718020152E-2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7746.7</v>
      </c>
      <c r="K4" s="545">
        <f>J4/$D$2</f>
        <v>7.4209428708004704E-2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7062.27</v>
      </c>
      <c r="Q4" s="545">
        <f t="shared" ref="Q4:Q12" si="3">P4/$D$2</f>
        <v>6.7652938939378113E-2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408.22499999999997</v>
      </c>
      <c r="K5" s="545">
        <f t="shared" ref="K5:K30" si="6">J5/$D$2</f>
        <v>3.9105869640395545E-3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408.22499999999997</v>
      </c>
      <c r="Q5" s="545">
        <f>P5/$D$2</f>
        <v>3.9105869640395545E-3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4162.46</v>
      </c>
      <c r="K6" s="545">
        <f>J6/$D$2</f>
        <v>3.9874240466252896E-2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4531.9799999999996</v>
      </c>
      <c r="Q6" s="545">
        <f t="shared" si="3"/>
        <v>4.3414053302193598E-2</v>
      </c>
      <c r="S6" s="98" t="s">
        <v>148</v>
      </c>
      <c r="T6" s="103"/>
      <c r="U6" s="100"/>
      <c r="V6" s="104">
        <f>'Budget Breakdown'!T16</f>
        <v>-526.0299999999952</v>
      </c>
      <c r="W6" s="102">
        <f t="shared" si="5"/>
        <v>-5.039098685023476E-3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5340.36</v>
      </c>
      <c r="Q7" s="545">
        <f>P7/$D$2</f>
        <v>5.1157920752717932E-2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4986.3600000000006</v>
      </c>
      <c r="Q9" s="545">
        <f t="shared" si="3"/>
        <v>4.7766781588605006E-2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7.813606131639424E-3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1.1495386996992997E-2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691.80000000000007</v>
      </c>
      <c r="Q16" s="545">
        <f t="shared" si="11"/>
        <v>6.6270906037664635E-3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K9" sqref="K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4039.81</v>
      </c>
      <c r="L8" s="211">
        <f t="shared" si="3"/>
        <v>8960.19</v>
      </c>
      <c r="M8" s="212">
        <f t="shared" si="4"/>
        <v>-0.68924538461538465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-526.02999999999975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80032.259999999995</v>
      </c>
      <c r="L16" s="209">
        <f>SUM(L2:L8)</f>
        <v>10967.74</v>
      </c>
      <c r="M16" s="212">
        <f>((K16-SUM(J16))/SUM(J16))</f>
        <v>-0.12052461538461544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-526.0299999999952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1710.38</v>
      </c>
      <c r="G26" s="232">
        <f t="shared" si="19"/>
        <v>3489.62</v>
      </c>
      <c r="H26" s="233">
        <f t="shared" si="20"/>
        <v>-0.6710807692307692</v>
      </c>
      <c r="I26" s="198"/>
      <c r="J26" s="234">
        <f>SUM('Proposed Budget'!$D$5:$D$12)</f>
        <v>5800</v>
      </c>
      <c r="K26" s="235">
        <f>SUM('Monthly Breakdown'!U5:U12)</f>
        <v>2329.4299999999998</v>
      </c>
      <c r="L26" s="236">
        <f t="shared" si="21"/>
        <v>3470.57</v>
      </c>
      <c r="M26" s="237">
        <f t="shared" si="22"/>
        <v>-0.59837413793103456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31221.52</v>
      </c>
      <c r="G34" s="230">
        <f>SUM(G20:G26)</f>
        <v>5178.4799999999987</v>
      </c>
      <c r="H34" s="233">
        <f>((F34-SUM(E34)))/SUM(E34)</f>
        <v>-0.14226593406593405</v>
      </c>
      <c r="I34" s="198"/>
      <c r="J34" s="234">
        <f>SUM(J20:J26)</f>
        <v>40600</v>
      </c>
      <c r="K34" s="234">
        <f>SUM(K20:K26)</f>
        <v>36810.740000000005</v>
      </c>
      <c r="L34" s="234">
        <f>SUM(L20:L26)</f>
        <v>3789.2599999999989</v>
      </c>
      <c r="M34" s="237">
        <f>((K34-SUM(J34))/SUM(J34))</f>
        <v>-9.3331527093595934E-2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104915.73000000003</v>
      </c>
      <c r="F3" s="268">
        <f t="shared" si="0"/>
        <v>1577.1810309599812</v>
      </c>
      <c r="G3" s="269">
        <f>1-((E3/SUM(E3:F3)))</f>
        <v>1.4810197370803913E-2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4089.8099999999995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1233.7937905759163</v>
      </c>
      <c r="E5" s="289">
        <f>I5+K5+M5+O5+Q5+S5+U5+W5+Y5+AA5+AC5+AE5</f>
        <v>7746.7</v>
      </c>
      <c r="F5" s="289">
        <f t="shared" ref="F5:F12" si="2">J5+L5+N5+P5+R5+T5</f>
        <v>-101.26000000000067</v>
      </c>
      <c r="G5" s="269">
        <f t="shared" ref="G5:G12" si="3">1-((E5/SUM(E5:F5)))</f>
        <v>-1.324449606562883E-2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445.43999999999994</v>
      </c>
      <c r="V5" s="273">
        <f t="shared" ref="V5:V12" si="10">H5-U5</f>
        <v>754.56000000000006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1124.7866670157071</v>
      </c>
      <c r="E6" s="289">
        <f t="shared" ref="E6:E12" si="16">Q6+S6+U6+W6+Y6+AA6+AC6+AE6+I6+K6+M6+O6</f>
        <v>7062.27</v>
      </c>
      <c r="F6" s="289">
        <f t="shared" si="2"/>
        <v>420.15000000000077</v>
      </c>
      <c r="G6" s="269">
        <f t="shared" si="3"/>
        <v>5.6151619395863994E-2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282.41999999999996</v>
      </c>
      <c r="V6" s="273">
        <f t="shared" si="10"/>
        <v>917.58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130.03355497382196</v>
      </c>
      <c r="E7" s="289">
        <f t="shared" si="16"/>
        <v>816.44999999999993</v>
      </c>
      <c r="F7" s="289">
        <f t="shared" si="2"/>
        <v>145.85000000000002</v>
      </c>
      <c r="G7" s="269">
        <f t="shared" si="3"/>
        <v>0.15156396134261663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62.3</v>
      </c>
      <c r="V7" s="273">
        <f t="shared" si="10"/>
        <v>87.7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662.942582198953</v>
      </c>
      <c r="E8" s="289">
        <f t="shared" si="16"/>
        <v>4162.46</v>
      </c>
      <c r="F8" s="289">
        <f t="shared" si="2"/>
        <v>-293.23000000000013</v>
      </c>
      <c r="G8" s="269">
        <f t="shared" si="3"/>
        <v>-7.5785104529841885E-2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269.23</v>
      </c>
      <c r="V8" s="273">
        <f t="shared" si="10"/>
        <v>330.77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721.79492984293188</v>
      </c>
      <c r="E9" s="289">
        <f t="shared" si="16"/>
        <v>4531.9799999999996</v>
      </c>
      <c r="F9" s="289">
        <f t="shared" si="2"/>
        <v>-34.81</v>
      </c>
      <c r="G9" s="269">
        <f t="shared" si="3"/>
        <v>-7.7404234218410028E-3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297.17</v>
      </c>
      <c r="V9" s="273">
        <f t="shared" si="10"/>
        <v>402.83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850.54319999999996</v>
      </c>
      <c r="E10" s="289">
        <f t="shared" si="16"/>
        <v>5340.36</v>
      </c>
      <c r="F10" s="289">
        <f t="shared" si="2"/>
        <v>593.5699999999996</v>
      </c>
      <c r="G10" s="269">
        <f t="shared" si="3"/>
        <v>0.10002982846107045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533.92999999999995</v>
      </c>
      <c r="V10" s="273">
        <f t="shared" si="10"/>
        <v>366.07000000000005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344.67930471204193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794.16267643979063</v>
      </c>
      <c r="E12" s="289">
        <f t="shared" si="16"/>
        <v>4986.3600000000006</v>
      </c>
      <c r="F12" s="289">
        <f t="shared" si="2"/>
        <v>-347.42000000000007</v>
      </c>
      <c r="G12" s="269">
        <f t="shared" si="3"/>
        <v>-7.4892108973170668E-2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438.94</v>
      </c>
      <c r="V12" s="273">
        <f t="shared" si="10"/>
        <v>261.06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1404.9198282722514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17.105277486910996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289.88508062827231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197.08815392670158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163.98928272251311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151.92639895287959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129.90773403141361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142.92144188481674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186.57812356020943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318.53403141361258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191.12041884816756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191.12041884816756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89.676885863874347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110.18092146596859</v>
      </c>
      <c r="E27" s="289">
        <f t="shared" si="18"/>
        <v>691.80000000000007</v>
      </c>
      <c r="F27" s="289">
        <f t="shared" si="19"/>
        <v>-67.349999999999994</v>
      </c>
      <c r="G27" s="269">
        <f t="shared" si="20"/>
        <v>-0.10785491232284405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24.45</v>
      </c>
      <c r="V27" s="273">
        <f t="shared" si="27"/>
        <v>75.55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1119.8095727748691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105.61951413612567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96.909201047120405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65.266030366492146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334.46073298429326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305.79267015706807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23.890052356020945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23.890052356020945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43.0020942408377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382.24083769633512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358.35078534031413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95.56020942408378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81.226178010471202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219.78848167539269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43.0020942408377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55.7434554973822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3907.3725518324609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8600.8393130890054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6254.9572146596865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1005.5577863874345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764.48167539267024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35"/>
  <sheetViews>
    <sheetView workbookViewId="0">
      <pane ySplit="4" topLeftCell="A5" activePane="bottomLeft" state="frozen"/>
      <selection pane="bottomLeft" activeCell="E24" sqref="E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(SUM(INDIRECT("g5:g5")))+J2+L2+N2+P2-R2+T2-G1238</f>
        <v>4821.4499999999871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2925.5999999999995</v>
      </c>
      <c r="K2" s="304" t="s">
        <v>276</v>
      </c>
      <c r="L2" s="305">
        <f>(SUMIFS(E:E,I:I,"2"))</f>
        <v>1596.84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289</v>
      </c>
      <c r="B5" s="330">
        <v>6</v>
      </c>
      <c r="C5" s="298">
        <v>46213</v>
      </c>
      <c r="D5" s="299" t="s">
        <v>885</v>
      </c>
      <c r="E5" s="522">
        <v>120</v>
      </c>
      <c r="F5" s="522"/>
      <c r="G5" s="333">
        <f t="shared" ref="G5:G92" si="0">G6-E5+F5</f>
        <v>389.00999999998783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6</v>
      </c>
      <c r="C6" s="298">
        <v>46213</v>
      </c>
      <c r="D6" s="299" t="s">
        <v>907</v>
      </c>
      <c r="E6" s="522">
        <v>-0.06</v>
      </c>
      <c r="F6" s="522"/>
      <c r="G6" s="333">
        <f t="shared" si="0"/>
        <v>509.00999999998783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46213</v>
      </c>
      <c r="D7" s="299" t="s">
        <v>979</v>
      </c>
      <c r="E7" s="522">
        <v>5.31</v>
      </c>
      <c r="F7" s="522"/>
      <c r="G7" s="333">
        <f t="shared" si="0"/>
        <v>508.94999999998782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6</v>
      </c>
      <c r="C8" s="298">
        <v>46213</v>
      </c>
      <c r="D8" s="299" t="s">
        <v>300</v>
      </c>
      <c r="E8" s="522">
        <v>25.52</v>
      </c>
      <c r="F8" s="522"/>
      <c r="G8" s="333">
        <f t="shared" si="0"/>
        <v>514.25999999998783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5</v>
      </c>
      <c r="C9" s="298">
        <v>46212</v>
      </c>
      <c r="D9" s="299" t="s">
        <v>854</v>
      </c>
      <c r="E9" s="522">
        <v>10.68</v>
      </c>
      <c r="F9" s="522"/>
      <c r="G9" s="333">
        <f t="shared" si="0"/>
        <v>539.77999999998781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2</v>
      </c>
      <c r="C10" s="298">
        <v>46212</v>
      </c>
      <c r="D10" s="299" t="s">
        <v>977</v>
      </c>
      <c r="E10" s="522">
        <v>33.29</v>
      </c>
      <c r="F10" s="522"/>
      <c r="G10" s="333">
        <f t="shared" si="0"/>
        <v>550.45999999998776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46212</v>
      </c>
      <c r="D11" s="299" t="s">
        <v>978</v>
      </c>
      <c r="E11" s="522">
        <v>41.79</v>
      </c>
      <c r="F11" s="522"/>
      <c r="G11" s="333">
        <f t="shared" si="0"/>
        <v>583.74999999998772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335</v>
      </c>
      <c r="B12" s="330" t="s">
        <v>335</v>
      </c>
      <c r="C12" s="298">
        <v>46212</v>
      </c>
      <c r="D12" s="299" t="s">
        <v>460</v>
      </c>
      <c r="E12" s="522"/>
      <c r="F12" s="522">
        <v>620</v>
      </c>
      <c r="G12" s="333">
        <f t="shared" si="0"/>
        <v>625.53999999998769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291</v>
      </c>
      <c r="B13" s="330">
        <v>41</v>
      </c>
      <c r="C13" s="298">
        <v>46212</v>
      </c>
      <c r="D13" s="299" t="s">
        <v>974</v>
      </c>
      <c r="E13" s="522"/>
      <c r="F13" s="522">
        <v>800</v>
      </c>
      <c r="G13" s="333">
        <f t="shared" si="0"/>
        <v>5.5399999999876854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291</v>
      </c>
      <c r="B14" s="330">
        <v>39</v>
      </c>
      <c r="C14" s="298">
        <v>46212</v>
      </c>
      <c r="D14" s="299" t="s">
        <v>292</v>
      </c>
      <c r="E14" s="522"/>
      <c r="F14" s="522">
        <v>2763.78</v>
      </c>
      <c r="G14" s="333">
        <f t="shared" si="0"/>
        <v>-794.46000000001231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46211</v>
      </c>
      <c r="D15" s="299" t="s">
        <v>390</v>
      </c>
      <c r="E15" s="522">
        <v>7.73</v>
      </c>
      <c r="F15" s="522"/>
      <c r="G15" s="333">
        <f t="shared" si="0"/>
        <v>-3558.2400000000125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3</v>
      </c>
      <c r="C16" s="298">
        <v>46211</v>
      </c>
      <c r="D16" s="299" t="s">
        <v>904</v>
      </c>
      <c r="E16" s="522">
        <v>3.5</v>
      </c>
      <c r="F16" s="522"/>
      <c r="G16" s="333">
        <f t="shared" si="0"/>
        <v>-3550.5100000000125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46211</v>
      </c>
      <c r="D17" s="299" t="s">
        <v>904</v>
      </c>
      <c r="E17" s="522">
        <v>75.75</v>
      </c>
      <c r="F17" s="522"/>
      <c r="G17" s="333">
        <f t="shared" si="0"/>
        <v>-3547.0100000000125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3</v>
      </c>
      <c r="C18" s="298">
        <v>46211</v>
      </c>
      <c r="D18" s="299" t="s">
        <v>309</v>
      </c>
      <c r="E18" s="522">
        <v>4.1900000000000004</v>
      </c>
      <c r="F18" s="522"/>
      <c r="G18" s="333">
        <f t="shared" si="0"/>
        <v>-3471.2600000000125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46211</v>
      </c>
      <c r="D19" s="299" t="s">
        <v>306</v>
      </c>
      <c r="E19" s="522">
        <v>145.94999999999999</v>
      </c>
      <c r="F19" s="522"/>
      <c r="G19" s="333">
        <f t="shared" si="0"/>
        <v>-3467.0700000000124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46211</v>
      </c>
      <c r="D20" s="299" t="s">
        <v>296</v>
      </c>
      <c r="E20" s="522">
        <v>63.09</v>
      </c>
      <c r="F20" s="522"/>
      <c r="G20" s="333">
        <f t="shared" si="0"/>
        <v>-3321.1200000000126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46211</v>
      </c>
      <c r="D21" s="299" t="s">
        <v>296</v>
      </c>
      <c r="E21" s="522">
        <v>17.739999999999998</v>
      </c>
      <c r="F21" s="522"/>
      <c r="G21" s="333">
        <f t="shared" si="0"/>
        <v>-3258.0300000000125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46211</v>
      </c>
      <c r="D22" s="299" t="s">
        <v>306</v>
      </c>
      <c r="E22" s="522">
        <v>155.91999999999999</v>
      </c>
      <c r="F22" s="522"/>
      <c r="G22" s="333">
        <f t="shared" si="0"/>
        <v>-3240.2900000000127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1</v>
      </c>
      <c r="C23" s="298">
        <v>46211</v>
      </c>
      <c r="D23" s="299" t="s">
        <v>976</v>
      </c>
      <c r="E23" s="522">
        <v>31.58</v>
      </c>
      <c r="F23" s="522"/>
      <c r="G23" s="333">
        <f t="shared" si="0"/>
        <v>-3084.3700000000126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46211</v>
      </c>
      <c r="D24" s="299" t="s">
        <v>455</v>
      </c>
      <c r="E24" s="522">
        <v>23.31</v>
      </c>
      <c r="F24" s="522"/>
      <c r="G24" s="333">
        <f t="shared" si="0"/>
        <v>-3052.7900000000127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6</v>
      </c>
      <c r="C25" s="298">
        <v>46211</v>
      </c>
      <c r="D25" s="299" t="s">
        <v>442</v>
      </c>
      <c r="E25" s="522">
        <v>16</v>
      </c>
      <c r="F25" s="522"/>
      <c r="G25" s="333">
        <f t="shared" si="0"/>
        <v>-3029.4800000000128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4</v>
      </c>
      <c r="C26" s="298">
        <v>46210</v>
      </c>
      <c r="D26" s="299" t="s">
        <v>310</v>
      </c>
      <c r="E26" s="522">
        <v>39.11</v>
      </c>
      <c r="F26" s="522"/>
      <c r="G26" s="333">
        <f t="shared" si="0"/>
        <v>-3013.4800000000128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294</v>
      </c>
      <c r="B27" s="330">
        <v>9</v>
      </c>
      <c r="C27" s="298">
        <v>46210</v>
      </c>
      <c r="D27" s="299" t="s">
        <v>58</v>
      </c>
      <c r="E27" s="522">
        <v>1231.68</v>
      </c>
      <c r="F27" s="522"/>
      <c r="G27" s="333">
        <f t="shared" si="0"/>
        <v>-2974.3700000000126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335</v>
      </c>
      <c r="B28" s="330" t="s">
        <v>335</v>
      </c>
      <c r="C28" s="298">
        <v>46210</v>
      </c>
      <c r="D28" s="299" t="s">
        <v>447</v>
      </c>
      <c r="E28" s="522">
        <v>53.37</v>
      </c>
      <c r="F28" s="522"/>
      <c r="G28" s="333">
        <f t="shared" si="0"/>
        <v>-1742.6900000000126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13</v>
      </c>
      <c r="C29" s="298">
        <v>46209</v>
      </c>
      <c r="D29" s="299" t="s">
        <v>902</v>
      </c>
      <c r="E29" s="522">
        <v>218.33</v>
      </c>
      <c r="F29" s="522"/>
      <c r="G29" s="333">
        <f t="shared" si="0"/>
        <v>-1689.3200000000127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46209</v>
      </c>
      <c r="D30" s="299" t="s">
        <v>959</v>
      </c>
      <c r="E30" s="522">
        <v>1182.68</v>
      </c>
      <c r="F30" s="522"/>
      <c r="G30" s="333">
        <f t="shared" si="0"/>
        <v>-1470.9900000000127</v>
      </c>
      <c r="H30" s="334"/>
      <c r="I30" s="335">
        <v>2</v>
      </c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3</v>
      </c>
      <c r="C31" s="298">
        <v>46209</v>
      </c>
      <c r="D31" s="299" t="s">
        <v>309</v>
      </c>
      <c r="E31" s="522">
        <v>6.19</v>
      </c>
      <c r="F31" s="522"/>
      <c r="G31" s="333">
        <f t="shared" si="0"/>
        <v>-288.31000000001262</v>
      </c>
      <c r="H31" s="334"/>
      <c r="I31" s="335">
        <v>2</v>
      </c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8</v>
      </c>
      <c r="C32" s="298">
        <v>46209</v>
      </c>
      <c r="D32" s="299" t="s">
        <v>969</v>
      </c>
      <c r="E32" s="522">
        <v>9.7200000000000006</v>
      </c>
      <c r="F32" s="522"/>
      <c r="G32" s="333">
        <f t="shared" si="0"/>
        <v>-282.12000000001262</v>
      </c>
      <c r="H32" s="334"/>
      <c r="I32" s="335">
        <v>1</v>
      </c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46209</v>
      </c>
      <c r="D33" s="299" t="s">
        <v>353</v>
      </c>
      <c r="E33" s="522">
        <v>21.99</v>
      </c>
      <c r="F33" s="522"/>
      <c r="G33" s="333">
        <f t="shared" si="0"/>
        <v>-272.4000000000126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46209</v>
      </c>
      <c r="D34" s="299" t="s">
        <v>296</v>
      </c>
      <c r="E34" s="522">
        <v>10.02</v>
      </c>
      <c r="F34" s="522"/>
      <c r="G34" s="333">
        <f t="shared" si="0"/>
        <v>-250.41000000001259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4</v>
      </c>
      <c r="C35" s="298">
        <v>46209</v>
      </c>
      <c r="D35" s="299" t="s">
        <v>296</v>
      </c>
      <c r="E35" s="522">
        <v>55.19</v>
      </c>
      <c r="F35" s="522"/>
      <c r="G35" s="333">
        <f t="shared" si="0"/>
        <v>-240.39000000001258</v>
      </c>
      <c r="H35" s="334"/>
      <c r="I35" s="335">
        <v>1</v>
      </c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14</v>
      </c>
      <c r="C36" s="298">
        <v>46209</v>
      </c>
      <c r="D36" s="299" t="s">
        <v>958</v>
      </c>
      <c r="E36" s="522">
        <v>66.67</v>
      </c>
      <c r="F36" s="522"/>
      <c r="G36" s="333">
        <f t="shared" si="0"/>
        <v>-185.20000000001258</v>
      </c>
      <c r="H36" s="334"/>
      <c r="I36" s="335">
        <v>1</v>
      </c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14</v>
      </c>
      <c r="C37" s="298">
        <v>46209</v>
      </c>
      <c r="D37" s="299" t="s">
        <v>367</v>
      </c>
      <c r="E37" s="522">
        <v>70.25</v>
      </c>
      <c r="F37" s="522"/>
      <c r="G37" s="333">
        <f t="shared" si="0"/>
        <v>-118.53000000001258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46209</v>
      </c>
      <c r="D38" s="299" t="s">
        <v>334</v>
      </c>
      <c r="E38" s="522">
        <v>36.090000000000003</v>
      </c>
      <c r="F38" s="522"/>
      <c r="G38" s="333">
        <f t="shared" si="0"/>
        <v>-48.280000000012578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46209</v>
      </c>
      <c r="D39" s="299" t="s">
        <v>301</v>
      </c>
      <c r="E39" s="522">
        <v>16.05</v>
      </c>
      <c r="F39" s="522"/>
      <c r="G39" s="333">
        <f t="shared" si="0"/>
        <v>-12.190000000012578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2</v>
      </c>
      <c r="C40" s="298">
        <v>46208</v>
      </c>
      <c r="D40" s="299" t="s">
        <v>960</v>
      </c>
      <c r="E40" s="522">
        <v>23.03</v>
      </c>
      <c r="F40" s="522"/>
      <c r="G40" s="333">
        <f t="shared" si="0"/>
        <v>3.8599999999874228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46208</v>
      </c>
      <c r="D41" s="299" t="s">
        <v>371</v>
      </c>
      <c r="E41" s="522">
        <v>15.11</v>
      </c>
      <c r="F41" s="522"/>
      <c r="G41" s="333">
        <f t="shared" si="0"/>
        <v>26.889999999987424</v>
      </c>
      <c r="H41" s="334"/>
      <c r="I41" s="335">
        <v>2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46207</v>
      </c>
      <c r="D42" s="299" t="s">
        <v>950</v>
      </c>
      <c r="E42" s="522">
        <v>47.95</v>
      </c>
      <c r="F42" s="522"/>
      <c r="G42" s="333">
        <f t="shared" si="0"/>
        <v>41.999999999987423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3</v>
      </c>
      <c r="C43" s="298">
        <v>46207</v>
      </c>
      <c r="D43" s="299" t="s">
        <v>951</v>
      </c>
      <c r="E43" s="522">
        <v>8.75</v>
      </c>
      <c r="F43" s="522"/>
      <c r="G43" s="333">
        <f t="shared" si="0"/>
        <v>89.949999999987426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17</v>
      </c>
      <c r="C44" s="298">
        <v>46207</v>
      </c>
      <c r="D44" s="299" t="s">
        <v>370</v>
      </c>
      <c r="E44" s="522">
        <v>99</v>
      </c>
      <c r="F44" s="522"/>
      <c r="G44" s="333">
        <f t="shared" si="0"/>
        <v>98.699999999987426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8</v>
      </c>
      <c r="C45" s="298">
        <v>46206</v>
      </c>
      <c r="D45" s="299" t="s">
        <v>950</v>
      </c>
      <c r="E45" s="522">
        <v>85.56</v>
      </c>
      <c r="F45" s="522"/>
      <c r="G45" s="333">
        <f t="shared" si="0"/>
        <v>197.69999999998743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3</v>
      </c>
      <c r="C46" s="298">
        <v>46206</v>
      </c>
      <c r="D46" s="299" t="s">
        <v>952</v>
      </c>
      <c r="E46" s="522">
        <v>25.07</v>
      </c>
      <c r="F46" s="522"/>
      <c r="G46" s="333">
        <f t="shared" si="0"/>
        <v>283.25999999998743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46206</v>
      </c>
      <c r="D47" s="299" t="s">
        <v>953</v>
      </c>
      <c r="E47" s="522">
        <v>12.77</v>
      </c>
      <c r="F47" s="522"/>
      <c r="G47" s="333">
        <f t="shared" si="0"/>
        <v>308.32999999998742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46206</v>
      </c>
      <c r="D48" s="299" t="s">
        <v>963</v>
      </c>
      <c r="E48" s="522">
        <v>50</v>
      </c>
      <c r="F48" s="522"/>
      <c r="G48" s="333">
        <f t="shared" si="0"/>
        <v>321.0999999999874</v>
      </c>
      <c r="H48" s="334" t="s">
        <v>298</v>
      </c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46206</v>
      </c>
      <c r="D49" s="299" t="s">
        <v>964</v>
      </c>
      <c r="E49" s="522">
        <v>70</v>
      </c>
      <c r="F49" s="522"/>
      <c r="G49" s="333">
        <f t="shared" si="0"/>
        <v>371.0999999999874</v>
      </c>
      <c r="H49" s="334" t="s">
        <v>298</v>
      </c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46206</v>
      </c>
      <c r="D50" s="299" t="s">
        <v>965</v>
      </c>
      <c r="E50" s="522">
        <v>64</v>
      </c>
      <c r="F50" s="522"/>
      <c r="G50" s="333">
        <f t="shared" si="0"/>
        <v>441.0999999999874</v>
      </c>
      <c r="H50" s="334" t="s">
        <v>298</v>
      </c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5</v>
      </c>
      <c r="C51" s="298">
        <v>46206</v>
      </c>
      <c r="D51" s="299" t="s">
        <v>962</v>
      </c>
      <c r="E51" s="522">
        <v>286.49</v>
      </c>
      <c r="F51" s="522"/>
      <c r="G51" s="333">
        <f t="shared" si="0"/>
        <v>505.0999999999874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46206</v>
      </c>
      <c r="D52" s="299" t="s">
        <v>954</v>
      </c>
      <c r="E52" s="522">
        <v>36</v>
      </c>
      <c r="F52" s="522"/>
      <c r="G52" s="333">
        <f t="shared" si="0"/>
        <v>791.58999999998741</v>
      </c>
      <c r="H52" s="334"/>
      <c r="I52" s="335">
        <v>1</v>
      </c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287</v>
      </c>
      <c r="B53" s="330" t="s">
        <v>287</v>
      </c>
      <c r="C53" s="298">
        <v>46205</v>
      </c>
      <c r="D53" s="299" t="s">
        <v>956</v>
      </c>
      <c r="E53" s="522">
        <v>-200</v>
      </c>
      <c r="F53" s="522"/>
      <c r="G53" s="333">
        <f t="shared" si="0"/>
        <v>827.58999999998741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287</v>
      </c>
      <c r="B54" s="330" t="s">
        <v>287</v>
      </c>
      <c r="C54" s="298">
        <v>46205</v>
      </c>
      <c r="D54" s="299" t="s">
        <v>956</v>
      </c>
      <c r="E54" s="522">
        <v>-4</v>
      </c>
      <c r="F54" s="522"/>
      <c r="G54" s="333">
        <f t="shared" si="0"/>
        <v>627.58999999998741</v>
      </c>
      <c r="H54" s="334" t="s">
        <v>298</v>
      </c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46205</v>
      </c>
      <c r="D55" s="299" t="s">
        <v>956</v>
      </c>
      <c r="E55" s="522">
        <v>204</v>
      </c>
      <c r="F55" s="522"/>
      <c r="G55" s="333">
        <f t="shared" si="0"/>
        <v>623.58999999998741</v>
      </c>
      <c r="H55" s="334"/>
      <c r="I55" s="335">
        <v>1</v>
      </c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6</v>
      </c>
      <c r="C56" s="298">
        <v>46205</v>
      </c>
      <c r="D56" s="299" t="s">
        <v>966</v>
      </c>
      <c r="E56" s="522">
        <v>20</v>
      </c>
      <c r="F56" s="522"/>
      <c r="G56" s="333">
        <f t="shared" si="0"/>
        <v>827.58999999998741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/>
      <c r="B57" s="330"/>
      <c r="C57" s="298">
        <v>46205</v>
      </c>
      <c r="D57" s="299" t="s">
        <v>967</v>
      </c>
      <c r="E57" s="522">
        <v>70</v>
      </c>
      <c r="F57" s="522"/>
      <c r="G57" s="333">
        <f t="shared" si="0"/>
        <v>847.58999999998741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/>
      <c r="B58" s="330"/>
      <c r="C58" s="298">
        <v>46205</v>
      </c>
      <c r="D58" s="299" t="s">
        <v>968</v>
      </c>
      <c r="E58" s="522">
        <v>783</v>
      </c>
      <c r="F58" s="522"/>
      <c r="G58" s="333">
        <f t="shared" si="0"/>
        <v>917.58999999998741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46205</v>
      </c>
      <c r="D59" s="299" t="s">
        <v>375</v>
      </c>
      <c r="E59" s="522">
        <v>6.37</v>
      </c>
      <c r="F59" s="522"/>
      <c r="G59" s="333">
        <f t="shared" si="0"/>
        <v>1700.5899999999874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46205</v>
      </c>
      <c r="D60" s="299" t="s">
        <v>961</v>
      </c>
      <c r="E60" s="522">
        <v>21</v>
      </c>
      <c r="F60" s="522"/>
      <c r="G60" s="333">
        <f t="shared" si="0"/>
        <v>1706.9599999999873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284</v>
      </c>
      <c r="B61" s="330">
        <v>36</v>
      </c>
      <c r="C61" s="298">
        <v>46205</v>
      </c>
      <c r="D61" s="299" t="s">
        <v>374</v>
      </c>
      <c r="E61" s="522">
        <v>50</v>
      </c>
      <c r="F61" s="522"/>
      <c r="G61" s="333">
        <f t="shared" si="0"/>
        <v>1727.9599999999873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46205</v>
      </c>
      <c r="D62" s="299" t="s">
        <v>319</v>
      </c>
      <c r="E62" s="522">
        <v>53.8</v>
      </c>
      <c r="F62" s="522"/>
      <c r="G62" s="333">
        <f t="shared" si="0"/>
        <v>1777.9599999999873</v>
      </c>
      <c r="H62" s="334"/>
      <c r="I62" s="335">
        <v>2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3</v>
      </c>
      <c r="C63" s="298">
        <v>46204</v>
      </c>
      <c r="D63" s="299" t="s">
        <v>309</v>
      </c>
      <c r="E63" s="522">
        <v>4.1900000000000004</v>
      </c>
      <c r="F63" s="522"/>
      <c r="G63" s="333">
        <f t="shared" si="0"/>
        <v>1831.7599999999873</v>
      </c>
      <c r="H63" s="334"/>
      <c r="I63" s="335">
        <v>2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46204</v>
      </c>
      <c r="D64" s="299" t="s">
        <v>311</v>
      </c>
      <c r="E64" s="522">
        <v>169.54</v>
      </c>
      <c r="F64" s="522"/>
      <c r="G64" s="333">
        <f t="shared" si="0"/>
        <v>1835.9499999999873</v>
      </c>
      <c r="H64" s="334"/>
      <c r="I64" s="335">
        <v>2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46204</v>
      </c>
      <c r="D65" s="299" t="s">
        <v>955</v>
      </c>
      <c r="E65" s="522">
        <v>64.2</v>
      </c>
      <c r="F65" s="522"/>
      <c r="G65" s="333">
        <f t="shared" si="0"/>
        <v>2005.4899999999873</v>
      </c>
      <c r="H65" s="334"/>
      <c r="I65" s="335">
        <v>1</v>
      </c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46204</v>
      </c>
      <c r="D66" s="299" t="s">
        <v>319</v>
      </c>
      <c r="E66" s="522">
        <v>150.86000000000001</v>
      </c>
      <c r="F66" s="522"/>
      <c r="G66" s="333">
        <f t="shared" si="0"/>
        <v>2069.6899999999873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3</v>
      </c>
      <c r="C67" s="298">
        <v>46204</v>
      </c>
      <c r="D67" s="299" t="s">
        <v>455</v>
      </c>
      <c r="E67" s="522">
        <v>10.41</v>
      </c>
      <c r="F67" s="522"/>
      <c r="G67" s="333">
        <f t="shared" si="0"/>
        <v>2220.5499999999874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46204</v>
      </c>
      <c r="D68" s="299" t="s">
        <v>306</v>
      </c>
      <c r="E68" s="522">
        <v>98.37</v>
      </c>
      <c r="F68" s="522"/>
      <c r="G68" s="333">
        <f t="shared" si="0"/>
        <v>2230.9599999999873</v>
      </c>
      <c r="H68" s="334"/>
      <c r="I68" s="335">
        <v>1</v>
      </c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46204</v>
      </c>
      <c r="D69" s="299" t="s">
        <v>397</v>
      </c>
      <c r="E69" s="522">
        <v>54.76</v>
      </c>
      <c r="F69" s="522"/>
      <c r="G69" s="333">
        <f t="shared" si="0"/>
        <v>2329.3299999999872</v>
      </c>
      <c r="H69" s="334"/>
      <c r="I69" s="335">
        <v>1</v>
      </c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284</v>
      </c>
      <c r="B70" s="330">
        <v>37</v>
      </c>
      <c r="C70" s="298">
        <v>46203</v>
      </c>
      <c r="D70" s="299" t="s">
        <v>970</v>
      </c>
      <c r="E70" s="522">
        <v>6487.16</v>
      </c>
      <c r="F70" s="522"/>
      <c r="G70" s="333">
        <f t="shared" si="0"/>
        <v>2384.0899999999874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25</v>
      </c>
      <c r="C71" s="298">
        <v>46203</v>
      </c>
      <c r="D71" s="298" t="s">
        <v>204</v>
      </c>
      <c r="E71" s="331">
        <v>350</v>
      </c>
      <c r="F71" s="522"/>
      <c r="G71" s="333">
        <f t="shared" si="0"/>
        <v>8871.2499999999873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26</v>
      </c>
      <c r="C72" s="298">
        <v>46203</v>
      </c>
      <c r="D72" s="298" t="s">
        <v>205</v>
      </c>
      <c r="E72" s="331">
        <v>320</v>
      </c>
      <c r="F72" s="522"/>
      <c r="G72" s="333">
        <f t="shared" si="0"/>
        <v>9221.2499999999873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27</v>
      </c>
      <c r="C73" s="298">
        <v>46203</v>
      </c>
      <c r="D73" s="298" t="s">
        <v>206</v>
      </c>
      <c r="E73" s="331">
        <v>25</v>
      </c>
      <c r="F73" s="522"/>
      <c r="G73" s="333">
        <f t="shared" si="0"/>
        <v>9541.2499999999873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28</v>
      </c>
      <c r="C74" s="298">
        <v>46203</v>
      </c>
      <c r="D74" s="298" t="s">
        <v>207</v>
      </c>
      <c r="E74" s="331">
        <v>25</v>
      </c>
      <c r="F74" s="522"/>
      <c r="G74" s="333">
        <f t="shared" si="0"/>
        <v>9566.2499999999873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29</v>
      </c>
      <c r="C75" s="298">
        <v>46203</v>
      </c>
      <c r="D75" s="298" t="s">
        <v>208</v>
      </c>
      <c r="E75" s="331">
        <v>45</v>
      </c>
      <c r="F75" s="522"/>
      <c r="G75" s="333">
        <f t="shared" si="0"/>
        <v>9591.2499999999873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30</v>
      </c>
      <c r="C76" s="298">
        <v>46203</v>
      </c>
      <c r="D76" s="298" t="s">
        <v>209</v>
      </c>
      <c r="E76" s="331">
        <v>400</v>
      </c>
      <c r="F76" s="522"/>
      <c r="G76" s="333">
        <f t="shared" si="0"/>
        <v>9636.2499999999873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31</v>
      </c>
      <c r="C77" s="298">
        <v>46203</v>
      </c>
      <c r="D77" s="298" t="s">
        <v>210</v>
      </c>
      <c r="E77" s="331">
        <v>375</v>
      </c>
      <c r="F77" s="522"/>
      <c r="G77" s="333">
        <f t="shared" si="0"/>
        <v>10036.249999999987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32</v>
      </c>
      <c r="C78" s="298">
        <v>46203</v>
      </c>
      <c r="D78" s="298" t="s">
        <v>211</v>
      </c>
      <c r="E78" s="331">
        <v>100</v>
      </c>
      <c r="F78" s="522"/>
      <c r="G78" s="333">
        <f t="shared" si="0"/>
        <v>10411.249999999987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33</v>
      </c>
      <c r="C79" s="298">
        <v>46203</v>
      </c>
      <c r="D79" s="298" t="s">
        <v>212</v>
      </c>
      <c r="E79" s="331">
        <v>85</v>
      </c>
      <c r="F79" s="522"/>
      <c r="G79" s="333">
        <f t="shared" si="0"/>
        <v>10511.249999999987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34</v>
      </c>
      <c r="C80" s="298">
        <v>46203</v>
      </c>
      <c r="D80" s="298" t="s">
        <v>213</v>
      </c>
      <c r="E80" s="331">
        <v>230</v>
      </c>
      <c r="F80" s="522"/>
      <c r="G80" s="333">
        <f t="shared" si="0"/>
        <v>10596.249999999987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35</v>
      </c>
      <c r="C81" s="298">
        <v>46203</v>
      </c>
      <c r="D81" s="298" t="s">
        <v>214</v>
      </c>
      <c r="E81" s="331">
        <v>45</v>
      </c>
      <c r="F81" s="522"/>
      <c r="G81" s="333">
        <f t="shared" si="0"/>
        <v>10826.249999999987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10</v>
      </c>
      <c r="C82" s="298">
        <v>46203</v>
      </c>
      <c r="D82" s="298" t="s">
        <v>176</v>
      </c>
      <c r="E82" s="522">
        <v>17.899999999999999</v>
      </c>
      <c r="F82" s="522"/>
      <c r="G82" s="333">
        <f t="shared" si="0"/>
        <v>10871.249999999987</v>
      </c>
      <c r="H82" s="334"/>
      <c r="I82" s="335">
        <v>1</v>
      </c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287</v>
      </c>
      <c r="B83" s="330" t="s">
        <v>287</v>
      </c>
      <c r="C83" s="298">
        <v>46203</v>
      </c>
      <c r="D83" s="299" t="s">
        <v>423</v>
      </c>
      <c r="E83" s="522">
        <v>185.64</v>
      </c>
      <c r="F83" s="522">
        <v>185.64</v>
      </c>
      <c r="G83" s="333">
        <f t="shared" si="0"/>
        <v>10889.149999999987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6</v>
      </c>
      <c r="C84" s="298">
        <v>46203</v>
      </c>
      <c r="D84" s="299" t="s">
        <v>947</v>
      </c>
      <c r="E84" s="522">
        <v>-20</v>
      </c>
      <c r="F84" s="522"/>
      <c r="G84" s="333">
        <f t="shared" si="0"/>
        <v>10889.149999999987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287</v>
      </c>
      <c r="B85" s="330" t="s">
        <v>287</v>
      </c>
      <c r="C85" s="298">
        <v>46202</v>
      </c>
      <c r="D85" s="299" t="s">
        <v>948</v>
      </c>
      <c r="E85" s="522">
        <v>580</v>
      </c>
      <c r="F85" s="522">
        <v>580</v>
      </c>
      <c r="G85" s="333">
        <f t="shared" si="0"/>
        <v>10869.149999999987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291</v>
      </c>
      <c r="B86" s="330">
        <v>38</v>
      </c>
      <c r="C86" s="298">
        <v>46202</v>
      </c>
      <c r="D86" s="299" t="s">
        <v>293</v>
      </c>
      <c r="E86" s="522"/>
      <c r="F86" s="522">
        <v>4720.8599999999997</v>
      </c>
      <c r="G86" s="333">
        <f t="shared" si="0"/>
        <v>10869.149999999987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287</v>
      </c>
      <c r="B87" s="330" t="s">
        <v>287</v>
      </c>
      <c r="C87" s="298">
        <v>46202</v>
      </c>
      <c r="D87" s="299" t="s">
        <v>942</v>
      </c>
      <c r="E87" s="522">
        <v>180</v>
      </c>
      <c r="F87" s="522">
        <v>180</v>
      </c>
      <c r="G87" s="333">
        <f t="shared" si="0"/>
        <v>6148.2899999999863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20</v>
      </c>
      <c r="C88" s="298">
        <v>46202</v>
      </c>
      <c r="D88" s="299" t="s">
        <v>193</v>
      </c>
      <c r="E88" s="522">
        <v>600</v>
      </c>
      <c r="F88" s="522"/>
      <c r="G88" s="333">
        <f t="shared" si="0"/>
        <v>6148.2899999999863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1</v>
      </c>
      <c r="C89" s="298">
        <v>46202</v>
      </c>
      <c r="D89" s="299" t="s">
        <v>306</v>
      </c>
      <c r="E89" s="522">
        <v>102.13</v>
      </c>
      <c r="F89" s="522"/>
      <c r="G89" s="333">
        <f t="shared" si="0"/>
        <v>6748.2899999999863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4</v>
      </c>
      <c r="C90" s="298">
        <v>46202</v>
      </c>
      <c r="D90" s="299" t="s">
        <v>310</v>
      </c>
      <c r="E90" s="522">
        <v>40.56</v>
      </c>
      <c r="F90" s="522"/>
      <c r="G90" s="333">
        <f t="shared" si="0"/>
        <v>6850.4199999999864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3</v>
      </c>
      <c r="C91" s="298">
        <v>46202</v>
      </c>
      <c r="D91" s="299" t="s">
        <v>310</v>
      </c>
      <c r="E91" s="522">
        <v>6.84</v>
      </c>
      <c r="F91" s="522"/>
      <c r="G91" s="333">
        <f t="shared" si="0"/>
        <v>6890.9799999999868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3</v>
      </c>
      <c r="C92" s="298">
        <v>46202</v>
      </c>
      <c r="D92" s="299" t="s">
        <v>880</v>
      </c>
      <c r="E92" s="522">
        <v>11.98</v>
      </c>
      <c r="F92" s="522"/>
      <c r="G92" s="333">
        <f t="shared" si="0"/>
        <v>6897.819999999987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46201</v>
      </c>
      <c r="D93" s="299" t="s">
        <v>353</v>
      </c>
      <c r="E93" s="522">
        <v>14.99</v>
      </c>
      <c r="F93" s="522"/>
      <c r="G93" s="333">
        <f t="shared" ref="G93:G106" si="1">G94-E93+F93</f>
        <v>6909.7999999999865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46201</v>
      </c>
      <c r="D94" s="299" t="s">
        <v>358</v>
      </c>
      <c r="E94" s="522">
        <v>11.29</v>
      </c>
      <c r="F94" s="522"/>
      <c r="G94" s="333">
        <f t="shared" si="1"/>
        <v>6924.7899999999863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8</v>
      </c>
      <c r="C95" s="298">
        <v>46201</v>
      </c>
      <c r="D95" s="299" t="s">
        <v>319</v>
      </c>
      <c r="E95" s="522">
        <v>158.96</v>
      </c>
      <c r="F95" s="522"/>
      <c r="G95" s="333">
        <f t="shared" si="1"/>
        <v>6936.0799999999863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46201</v>
      </c>
      <c r="D96" s="299" t="s">
        <v>397</v>
      </c>
      <c r="E96" s="522">
        <v>53.24</v>
      </c>
      <c r="F96" s="522"/>
      <c r="G96" s="333">
        <f t="shared" si="1"/>
        <v>7095.0399999999863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46200</v>
      </c>
      <c r="D97" s="299" t="s">
        <v>917</v>
      </c>
      <c r="E97" s="522">
        <v>122.77</v>
      </c>
      <c r="F97" s="522"/>
      <c r="G97" s="333">
        <f t="shared" si="1"/>
        <v>7148.2799999999861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1</v>
      </c>
      <c r="C98" s="298">
        <v>46200</v>
      </c>
      <c r="D98" s="299" t="s">
        <v>831</v>
      </c>
      <c r="E98" s="522">
        <v>77.67</v>
      </c>
      <c r="F98" s="522"/>
      <c r="G98" s="333">
        <f t="shared" si="1"/>
        <v>7271.0499999999865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46200</v>
      </c>
      <c r="D99" s="299" t="s">
        <v>943</v>
      </c>
      <c r="E99" s="522">
        <v>32.99</v>
      </c>
      <c r="F99" s="522"/>
      <c r="G99" s="333">
        <f t="shared" si="1"/>
        <v>7348.7199999999866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287</v>
      </c>
      <c r="B100" s="330" t="s">
        <v>287</v>
      </c>
      <c r="C100" s="298">
        <v>46200</v>
      </c>
      <c r="D100" s="299" t="s">
        <v>945</v>
      </c>
      <c r="E100" s="522">
        <v>207.96</v>
      </c>
      <c r="F100" s="522">
        <v>207.96</v>
      </c>
      <c r="G100" s="333">
        <f t="shared" si="1"/>
        <v>7381.7099999999864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46199</v>
      </c>
      <c r="D101" s="299" t="s">
        <v>868</v>
      </c>
      <c r="E101" s="522">
        <v>51.84</v>
      </c>
      <c r="F101" s="522"/>
      <c r="G101" s="333">
        <f t="shared" si="1"/>
        <v>7381.7099999999864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46199</v>
      </c>
      <c r="D102" s="299" t="s">
        <v>296</v>
      </c>
      <c r="E102" s="522">
        <v>10.31</v>
      </c>
      <c r="F102" s="522"/>
      <c r="G102" s="333">
        <f t="shared" si="1"/>
        <v>7433.5499999999865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46199</v>
      </c>
      <c r="D103" s="299" t="s">
        <v>296</v>
      </c>
      <c r="E103" s="522">
        <v>87.14</v>
      </c>
      <c r="F103" s="522"/>
      <c r="G103" s="333">
        <f t="shared" si="1"/>
        <v>7443.8599999999869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46199</v>
      </c>
      <c r="D104" s="299" t="s">
        <v>940</v>
      </c>
      <c r="E104" s="522">
        <v>20</v>
      </c>
      <c r="F104" s="522"/>
      <c r="G104" s="333">
        <f t="shared" si="1"/>
        <v>7530.9999999999873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294</v>
      </c>
      <c r="B105" s="330">
        <v>12</v>
      </c>
      <c r="C105" s="298">
        <v>46198</v>
      </c>
      <c r="D105" s="299" t="s">
        <v>314</v>
      </c>
      <c r="E105" s="522">
        <v>204.48</v>
      </c>
      <c r="F105" s="522"/>
      <c r="G105" s="333">
        <f t="shared" si="1"/>
        <v>7550.9999999999873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291</v>
      </c>
      <c r="B106" s="330">
        <v>39</v>
      </c>
      <c r="C106" s="298">
        <v>46198</v>
      </c>
      <c r="D106" s="299" t="s">
        <v>292</v>
      </c>
      <c r="E106" s="522"/>
      <c r="F106" s="522">
        <v>2763.77</v>
      </c>
      <c r="G106" s="333">
        <f t="shared" si="1"/>
        <v>7755.4799999999868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5</v>
      </c>
      <c r="C107" s="298">
        <v>46198</v>
      </c>
      <c r="D107" s="299" t="s">
        <v>846</v>
      </c>
      <c r="E107" s="522">
        <v>11.2</v>
      </c>
      <c r="F107" s="522"/>
      <c r="G107" s="333">
        <f t="shared" ref="G107:G127" si="2">G108-E107+F107</f>
        <v>4991.7099999999864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46197</v>
      </c>
      <c r="D108" s="299" t="s">
        <v>941</v>
      </c>
      <c r="E108" s="522">
        <v>15.99</v>
      </c>
      <c r="F108" s="522"/>
      <c r="G108" s="333">
        <f t="shared" si="2"/>
        <v>5002.9099999999862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5</v>
      </c>
      <c r="C109" s="298">
        <v>46197</v>
      </c>
      <c r="D109" s="299" t="s">
        <v>340</v>
      </c>
      <c r="E109" s="522">
        <v>47.93</v>
      </c>
      <c r="F109" s="522"/>
      <c r="G109" s="333">
        <f t="shared" si="2"/>
        <v>5018.899999999986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43</v>
      </c>
      <c r="C110" s="298">
        <v>46197</v>
      </c>
      <c r="D110" s="299" t="s">
        <v>201</v>
      </c>
      <c r="E110" s="522">
        <v>42.84</v>
      </c>
      <c r="F110" s="522"/>
      <c r="G110" s="333">
        <f t="shared" si="2"/>
        <v>5066.8299999999863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42</v>
      </c>
      <c r="C111" s="298">
        <v>46197</v>
      </c>
      <c r="D111" s="299" t="s">
        <v>200</v>
      </c>
      <c r="E111" s="522">
        <v>99.4</v>
      </c>
      <c r="F111" s="522"/>
      <c r="G111" s="333">
        <f t="shared" si="2"/>
        <v>5109.6699999999864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46196</v>
      </c>
      <c r="D112" s="299" t="s">
        <v>319</v>
      </c>
      <c r="E112" s="522">
        <v>5.68</v>
      </c>
      <c r="F112" s="522"/>
      <c r="G112" s="333">
        <f t="shared" si="2"/>
        <v>5209.0699999999861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1</v>
      </c>
      <c r="C113" s="298">
        <v>46196</v>
      </c>
      <c r="D113" s="299" t="s">
        <v>306</v>
      </c>
      <c r="E113" s="522">
        <v>167.73</v>
      </c>
      <c r="F113" s="522"/>
      <c r="G113" s="333">
        <f t="shared" si="2"/>
        <v>5214.7499999999864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4</v>
      </c>
      <c r="C114" s="298">
        <v>46196</v>
      </c>
      <c r="D114" s="299" t="s">
        <v>296</v>
      </c>
      <c r="E114" s="522">
        <v>40.81</v>
      </c>
      <c r="F114" s="522"/>
      <c r="G114" s="333">
        <f t="shared" si="2"/>
        <v>5382.4799999999859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46196</v>
      </c>
      <c r="D115" s="299" t="s">
        <v>334</v>
      </c>
      <c r="E115" s="522">
        <v>17.68</v>
      </c>
      <c r="F115" s="522"/>
      <c r="G115" s="333">
        <f t="shared" si="2"/>
        <v>5423.2899999999863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3</v>
      </c>
      <c r="C116" s="298">
        <v>46196</v>
      </c>
      <c r="D116" s="299" t="s">
        <v>320</v>
      </c>
      <c r="E116" s="522">
        <v>5.19</v>
      </c>
      <c r="F116" s="522"/>
      <c r="G116" s="333">
        <f t="shared" si="2"/>
        <v>5440.9699999999866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46196</v>
      </c>
      <c r="D117" s="299" t="s">
        <v>308</v>
      </c>
      <c r="E117" s="522">
        <v>71.75</v>
      </c>
      <c r="F117" s="522"/>
      <c r="G117" s="333">
        <f t="shared" si="2"/>
        <v>5446.1599999999862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22</v>
      </c>
      <c r="C118" s="298">
        <v>46196</v>
      </c>
      <c r="D118" s="299" t="s">
        <v>835</v>
      </c>
      <c r="E118" s="522">
        <v>15.96</v>
      </c>
      <c r="F118" s="522"/>
      <c r="G118" s="333">
        <f t="shared" si="2"/>
        <v>5517.9099999999862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46195</v>
      </c>
      <c r="D119" s="299" t="s">
        <v>334</v>
      </c>
      <c r="E119" s="522">
        <v>7.89</v>
      </c>
      <c r="F119" s="522"/>
      <c r="G119" s="333">
        <f t="shared" si="2"/>
        <v>5533.8699999999862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46195</v>
      </c>
      <c r="D120" s="299" t="s">
        <v>939</v>
      </c>
      <c r="E120" s="522">
        <v>86.07</v>
      </c>
      <c r="F120" s="522">
        <v>86.07</v>
      </c>
      <c r="G120" s="333">
        <f t="shared" si="2"/>
        <v>5541.7599999999866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46195</v>
      </c>
      <c r="D121" s="299" t="s">
        <v>922</v>
      </c>
      <c r="E121" s="522">
        <v>14.98</v>
      </c>
      <c r="F121" s="522">
        <v>14.98</v>
      </c>
      <c r="G121" s="333">
        <f t="shared" si="2"/>
        <v>5541.7599999999866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46195</v>
      </c>
      <c r="D122" s="299" t="s">
        <v>936</v>
      </c>
      <c r="E122" s="522">
        <v>83.52</v>
      </c>
      <c r="F122" s="522">
        <v>83.52</v>
      </c>
      <c r="G122" s="333">
        <f t="shared" si="2"/>
        <v>5541.7599999999866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46195</v>
      </c>
      <c r="D123" s="299" t="s">
        <v>937</v>
      </c>
      <c r="E123" s="522">
        <v>62.19</v>
      </c>
      <c r="F123" s="522">
        <v>62.19</v>
      </c>
      <c r="G123" s="333">
        <f t="shared" si="2"/>
        <v>5541.7599999999866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3</v>
      </c>
      <c r="C124" s="298">
        <v>46195</v>
      </c>
      <c r="D124" s="299" t="s">
        <v>310</v>
      </c>
      <c r="E124" s="522">
        <v>6.99</v>
      </c>
      <c r="F124" s="522"/>
      <c r="G124" s="333">
        <f t="shared" si="2"/>
        <v>5541.7599999999866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46195</v>
      </c>
      <c r="D125" s="299" t="s">
        <v>938</v>
      </c>
      <c r="E125" s="522">
        <v>60.47</v>
      </c>
      <c r="F125" s="522">
        <v>60.47</v>
      </c>
      <c r="G125" s="333">
        <f t="shared" si="2"/>
        <v>5548.7499999999864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22</v>
      </c>
      <c r="C126" s="298">
        <v>46195</v>
      </c>
      <c r="D126" s="299" t="s">
        <v>323</v>
      </c>
      <c r="E126" s="522">
        <v>20.22</v>
      </c>
      <c r="F126" s="522"/>
      <c r="G126" s="333">
        <f t="shared" si="2"/>
        <v>5548.7499999999864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46195</v>
      </c>
      <c r="D127" s="299" t="s">
        <v>919</v>
      </c>
      <c r="E127" s="522">
        <v>200</v>
      </c>
      <c r="F127" s="522"/>
      <c r="G127" s="333">
        <f t="shared" si="2"/>
        <v>5568.9699999999866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46194</v>
      </c>
      <c r="D128" s="299" t="s">
        <v>340</v>
      </c>
      <c r="E128" s="522">
        <v>47.93</v>
      </c>
      <c r="F128" s="522"/>
      <c r="G128" s="333">
        <f t="shared" ref="G128:G148" si="3">G129-E128+F128</f>
        <v>5768.9699999999866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46194</v>
      </c>
      <c r="D129" s="299" t="s">
        <v>935</v>
      </c>
      <c r="E129" s="522"/>
      <c r="F129" s="522">
        <v>50</v>
      </c>
      <c r="G129" s="333">
        <f t="shared" si="3"/>
        <v>5816.8999999999869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46194</v>
      </c>
      <c r="D130" s="299" t="s">
        <v>935</v>
      </c>
      <c r="E130" s="522">
        <v>50</v>
      </c>
      <c r="F130" s="522"/>
      <c r="G130" s="333">
        <f t="shared" si="3"/>
        <v>5766.8999999999869</v>
      </c>
      <c r="H130" s="334" t="s">
        <v>298</v>
      </c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46194</v>
      </c>
      <c r="D131" s="299" t="s">
        <v>922</v>
      </c>
      <c r="E131" s="522">
        <v>28.38</v>
      </c>
      <c r="F131" s="522">
        <v>28.38</v>
      </c>
      <c r="G131" s="333">
        <f t="shared" si="3"/>
        <v>5816.8999999999869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46194</v>
      </c>
      <c r="D132" s="299" t="s">
        <v>920</v>
      </c>
      <c r="E132" s="522">
        <v>35.020000000000003</v>
      </c>
      <c r="F132" s="522">
        <v>35.020000000000003</v>
      </c>
      <c r="G132" s="333">
        <f t="shared" si="3"/>
        <v>5816.8999999999869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46194</v>
      </c>
      <c r="D133" s="299" t="s">
        <v>927</v>
      </c>
      <c r="E133" s="522">
        <v>83.81</v>
      </c>
      <c r="F133" s="522">
        <v>83.81</v>
      </c>
      <c r="G133" s="333">
        <f t="shared" si="3"/>
        <v>5816.8999999999869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46194</v>
      </c>
      <c r="D134" s="299" t="s">
        <v>928</v>
      </c>
      <c r="E134" s="522">
        <v>27.43</v>
      </c>
      <c r="F134" s="522">
        <v>27.43</v>
      </c>
      <c r="G134" s="333">
        <f t="shared" si="3"/>
        <v>5816.8999999999869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46193</v>
      </c>
      <c r="D135" s="299" t="s">
        <v>932</v>
      </c>
      <c r="E135" s="522">
        <v>30.86</v>
      </c>
      <c r="F135" s="522">
        <v>30.86</v>
      </c>
      <c r="G135" s="333">
        <f t="shared" si="3"/>
        <v>5816.8999999999869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46193</v>
      </c>
      <c r="D136" s="299" t="s">
        <v>922</v>
      </c>
      <c r="E136" s="522">
        <v>13.95</v>
      </c>
      <c r="F136" s="522">
        <v>13.95</v>
      </c>
      <c r="G136" s="333">
        <f t="shared" si="3"/>
        <v>5816.8999999999869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46192</v>
      </c>
      <c r="D137" s="299" t="s">
        <v>934</v>
      </c>
      <c r="E137" s="522">
        <v>148.54</v>
      </c>
      <c r="F137" s="522">
        <v>148.54</v>
      </c>
      <c r="G137" s="333">
        <f t="shared" si="3"/>
        <v>5816.8999999999869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46192</v>
      </c>
      <c r="D138" s="299" t="s">
        <v>921</v>
      </c>
      <c r="E138" s="522">
        <v>80</v>
      </c>
      <c r="F138" s="522">
        <v>80</v>
      </c>
      <c r="G138" s="333">
        <f t="shared" si="3"/>
        <v>5816.8999999999869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287</v>
      </c>
      <c r="B139" s="330" t="s">
        <v>287</v>
      </c>
      <c r="C139" s="298">
        <v>46192</v>
      </c>
      <c r="D139" s="299" t="s">
        <v>922</v>
      </c>
      <c r="E139" s="522">
        <v>27.98</v>
      </c>
      <c r="F139" s="522">
        <v>27.98</v>
      </c>
      <c r="G139" s="333">
        <f t="shared" si="3"/>
        <v>5816.8999999999869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287</v>
      </c>
      <c r="B140" s="330" t="s">
        <v>287</v>
      </c>
      <c r="C140" s="298">
        <v>46192</v>
      </c>
      <c r="D140" s="299" t="s">
        <v>933</v>
      </c>
      <c r="E140" s="522">
        <v>30.63</v>
      </c>
      <c r="F140" s="522">
        <v>30.63</v>
      </c>
      <c r="G140" s="333">
        <f t="shared" si="3"/>
        <v>5816.8999999999869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22</v>
      </c>
      <c r="C141" s="298">
        <v>46192</v>
      </c>
      <c r="D141" s="299" t="s">
        <v>923</v>
      </c>
      <c r="E141" s="522">
        <v>7.46</v>
      </c>
      <c r="F141" s="522"/>
      <c r="G141" s="333">
        <f t="shared" si="3"/>
        <v>5816.8999999999869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46192</v>
      </c>
      <c r="D142" s="299" t="s">
        <v>924</v>
      </c>
      <c r="E142" s="522">
        <v>22.07</v>
      </c>
      <c r="F142" s="522">
        <v>22.07</v>
      </c>
      <c r="G142" s="333">
        <f t="shared" si="3"/>
        <v>5824.3599999999869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287</v>
      </c>
      <c r="B143" s="330" t="s">
        <v>287</v>
      </c>
      <c r="C143" s="298">
        <v>46192</v>
      </c>
      <c r="D143" s="299" t="s">
        <v>924</v>
      </c>
      <c r="E143" s="522">
        <v>51.04</v>
      </c>
      <c r="F143" s="522">
        <v>51.04</v>
      </c>
      <c r="G143" s="333">
        <f t="shared" si="3"/>
        <v>5824.3599999999869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287</v>
      </c>
      <c r="B144" s="330" t="s">
        <v>287</v>
      </c>
      <c r="C144" s="298">
        <v>46192</v>
      </c>
      <c r="D144" s="299" t="s">
        <v>924</v>
      </c>
      <c r="E144" s="522">
        <v>90.59</v>
      </c>
      <c r="F144" s="522">
        <v>90.59</v>
      </c>
      <c r="G144" s="333">
        <f t="shared" si="3"/>
        <v>5824.3599999999869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287</v>
      </c>
      <c r="B145" s="330" t="s">
        <v>287</v>
      </c>
      <c r="C145" s="298">
        <v>46192</v>
      </c>
      <c r="D145" s="299" t="s">
        <v>925</v>
      </c>
      <c r="E145" s="522">
        <v>26.02</v>
      </c>
      <c r="F145" s="522">
        <v>26.02</v>
      </c>
      <c r="G145" s="333">
        <f t="shared" si="3"/>
        <v>5824.3599999999869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46192</v>
      </c>
      <c r="D146" s="299" t="s">
        <v>925</v>
      </c>
      <c r="E146" s="522">
        <v>26.02</v>
      </c>
      <c r="F146" s="522">
        <v>26.02</v>
      </c>
      <c r="G146" s="333">
        <f t="shared" si="3"/>
        <v>5824.3599999999869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46192</v>
      </c>
      <c r="D147" s="299" t="s">
        <v>925</v>
      </c>
      <c r="E147" s="522">
        <v>38.03</v>
      </c>
      <c r="F147" s="522">
        <v>38.03</v>
      </c>
      <c r="G147" s="333">
        <f t="shared" si="3"/>
        <v>5824.3599999999869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46192</v>
      </c>
      <c r="D148" s="299" t="s">
        <v>925</v>
      </c>
      <c r="E148" s="522">
        <v>26.03</v>
      </c>
      <c r="F148" s="522">
        <v>26.03</v>
      </c>
      <c r="G148" s="333">
        <f t="shared" si="3"/>
        <v>5824.3599999999869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46192</v>
      </c>
      <c r="D149" s="299" t="s">
        <v>922</v>
      </c>
      <c r="E149" s="522">
        <v>21.98</v>
      </c>
      <c r="F149" s="522">
        <v>21.98</v>
      </c>
      <c r="G149" s="333">
        <f t="shared" ref="G149:G206" si="4">G150-E149+F149</f>
        <v>5824.3599999999869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46192</v>
      </c>
      <c r="D150" s="299" t="s">
        <v>922</v>
      </c>
      <c r="E150" s="522">
        <v>27.99</v>
      </c>
      <c r="F150" s="522">
        <v>27.99</v>
      </c>
      <c r="G150" s="333">
        <f t="shared" si="4"/>
        <v>5824.3599999999869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46191</v>
      </c>
      <c r="D151" s="299" t="s">
        <v>926</v>
      </c>
      <c r="E151" s="522">
        <v>22.69</v>
      </c>
      <c r="F151" s="522">
        <v>22.69</v>
      </c>
      <c r="G151" s="333">
        <f t="shared" si="4"/>
        <v>5824.3599999999869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46191</v>
      </c>
      <c r="D152" s="299" t="s">
        <v>927</v>
      </c>
      <c r="E152" s="522">
        <v>42.32</v>
      </c>
      <c r="F152" s="522">
        <v>42.32</v>
      </c>
      <c r="G152" s="333">
        <f t="shared" si="4"/>
        <v>5824.3599999999869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46191</v>
      </c>
      <c r="D153" s="299" t="s">
        <v>928</v>
      </c>
      <c r="E153" s="522">
        <v>72.86</v>
      </c>
      <c r="F153" s="522">
        <v>72.86</v>
      </c>
      <c r="G153" s="333">
        <f t="shared" si="4"/>
        <v>5824.3599999999869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46191</v>
      </c>
      <c r="D154" s="299" t="s">
        <v>929</v>
      </c>
      <c r="E154" s="522">
        <v>106.89</v>
      </c>
      <c r="F154" s="522">
        <v>106.89</v>
      </c>
      <c r="G154" s="333">
        <f t="shared" si="4"/>
        <v>5824.3599999999869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46191</v>
      </c>
      <c r="D155" s="299" t="s">
        <v>931</v>
      </c>
      <c r="E155" s="522">
        <v>94.74</v>
      </c>
      <c r="F155" s="522">
        <v>94.74</v>
      </c>
      <c r="G155" s="333">
        <f t="shared" si="4"/>
        <v>5824.3599999999869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1</v>
      </c>
      <c r="C156" s="298">
        <v>46191</v>
      </c>
      <c r="D156" s="299" t="s">
        <v>306</v>
      </c>
      <c r="E156" s="522">
        <v>99.97</v>
      </c>
      <c r="F156" s="522"/>
      <c r="G156" s="333">
        <f t="shared" si="4"/>
        <v>5824.3599999999869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22</v>
      </c>
      <c r="C157" s="298">
        <v>46191</v>
      </c>
      <c r="D157" s="299" t="s">
        <v>930</v>
      </c>
      <c r="E157" s="522">
        <v>13.84</v>
      </c>
      <c r="F157" s="522"/>
      <c r="G157" s="333">
        <f t="shared" si="4"/>
        <v>5924.3299999999872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1</v>
      </c>
      <c r="C158" s="298">
        <v>46190</v>
      </c>
      <c r="D158" s="299" t="s">
        <v>306</v>
      </c>
      <c r="E158" s="522">
        <v>87.19</v>
      </c>
      <c r="F158" s="522"/>
      <c r="G158" s="333">
        <f t="shared" si="4"/>
        <v>5938.1699999999873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21</v>
      </c>
      <c r="C159" s="298">
        <v>46190</v>
      </c>
      <c r="D159" s="299" t="s">
        <v>194</v>
      </c>
      <c r="E159" s="522">
        <v>81</v>
      </c>
      <c r="F159" s="522"/>
      <c r="G159" s="333">
        <f t="shared" si="4"/>
        <v>6025.3599999999869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43</v>
      </c>
      <c r="C160" s="298">
        <v>46190</v>
      </c>
      <c r="D160" s="299" t="s">
        <v>333</v>
      </c>
      <c r="E160" s="522">
        <v>29.8</v>
      </c>
      <c r="F160" s="522"/>
      <c r="G160" s="333">
        <f t="shared" si="4"/>
        <v>6106.3599999999869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42</v>
      </c>
      <c r="C161" s="298">
        <v>46190</v>
      </c>
      <c r="D161" s="299" t="s">
        <v>333</v>
      </c>
      <c r="E161" s="522">
        <v>74.5</v>
      </c>
      <c r="F161" s="522"/>
      <c r="G161" s="333">
        <f t="shared" si="4"/>
        <v>6136.1599999999871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4</v>
      </c>
      <c r="C162" s="298">
        <v>46190</v>
      </c>
      <c r="D162" s="299" t="s">
        <v>334</v>
      </c>
      <c r="E162" s="522">
        <v>82.35</v>
      </c>
      <c r="F162" s="522"/>
      <c r="G162" s="333">
        <f t="shared" si="4"/>
        <v>6210.6599999999871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46190</v>
      </c>
      <c r="D163" s="299" t="s">
        <v>334</v>
      </c>
      <c r="E163" s="522">
        <v>17.68</v>
      </c>
      <c r="F163" s="522"/>
      <c r="G163" s="333">
        <f t="shared" si="4"/>
        <v>6293.0099999999875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46190</v>
      </c>
      <c r="D164" s="299" t="s">
        <v>300</v>
      </c>
      <c r="E164" s="522">
        <v>14.67</v>
      </c>
      <c r="F164" s="522"/>
      <c r="G164" s="333">
        <f t="shared" si="4"/>
        <v>6310.6899999999878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46190</v>
      </c>
      <c r="D165" s="299" t="s">
        <v>300</v>
      </c>
      <c r="E165" s="522">
        <v>56.42</v>
      </c>
      <c r="F165" s="522"/>
      <c r="G165" s="333">
        <f t="shared" si="4"/>
        <v>6325.3599999999878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46190</v>
      </c>
      <c r="D166" s="299" t="s">
        <v>300</v>
      </c>
      <c r="E166" s="522">
        <v>53.23</v>
      </c>
      <c r="F166" s="522"/>
      <c r="G166" s="333">
        <f t="shared" si="4"/>
        <v>6381.7799999999879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23</v>
      </c>
      <c r="C167" s="298">
        <v>46190</v>
      </c>
      <c r="D167" s="299" t="s">
        <v>63</v>
      </c>
      <c r="E167" s="522">
        <v>529.46</v>
      </c>
      <c r="F167" s="522"/>
      <c r="G167" s="333">
        <f t="shared" si="4"/>
        <v>6435.0099999999875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17</v>
      </c>
      <c r="C168" s="298">
        <v>46190</v>
      </c>
      <c r="D168" s="299" t="s">
        <v>188</v>
      </c>
      <c r="E168" s="522">
        <v>42.65</v>
      </c>
      <c r="F168" s="522"/>
      <c r="G168" s="333">
        <f t="shared" si="4"/>
        <v>6964.4699999999875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15</v>
      </c>
      <c r="C169" s="298">
        <v>46190</v>
      </c>
      <c r="D169" s="299" t="s">
        <v>185</v>
      </c>
      <c r="E169" s="522">
        <v>87.41</v>
      </c>
      <c r="F169" s="522"/>
      <c r="G169" s="333">
        <f t="shared" si="4"/>
        <v>7007.1199999999872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335</v>
      </c>
      <c r="B170" s="330" t="s">
        <v>335</v>
      </c>
      <c r="C170" s="298">
        <v>46190</v>
      </c>
      <c r="D170" s="299" t="s">
        <v>336</v>
      </c>
      <c r="E170" s="522">
        <v>86.48</v>
      </c>
      <c r="F170" s="522"/>
      <c r="G170" s="333">
        <f t="shared" si="4"/>
        <v>7094.529999999987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291</v>
      </c>
      <c r="B171" s="330">
        <v>40</v>
      </c>
      <c r="C171" s="298">
        <v>46190</v>
      </c>
      <c r="D171" s="299" t="s">
        <v>316</v>
      </c>
      <c r="E171" s="522"/>
      <c r="F171" s="522">
        <v>854.38</v>
      </c>
      <c r="G171" s="333">
        <f t="shared" si="4"/>
        <v>7181.0099999999866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5</v>
      </c>
      <c r="C172" s="298">
        <v>46189</v>
      </c>
      <c r="D172" s="299" t="s">
        <v>340</v>
      </c>
      <c r="E172" s="522">
        <v>21.3</v>
      </c>
      <c r="F172" s="522"/>
      <c r="G172" s="333">
        <f t="shared" si="4"/>
        <v>6326.6299999999865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11</v>
      </c>
      <c r="C173" s="298">
        <v>46189</v>
      </c>
      <c r="D173" s="299" t="s">
        <v>178</v>
      </c>
      <c r="E173" s="522">
        <v>267.75</v>
      </c>
      <c r="F173" s="522"/>
      <c r="G173" s="333">
        <f t="shared" si="4"/>
        <v>6347.9299999999866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6</v>
      </c>
      <c r="C174" s="298">
        <v>46188</v>
      </c>
      <c r="D174" s="299" t="s">
        <v>885</v>
      </c>
      <c r="E174" s="522">
        <v>100</v>
      </c>
      <c r="F174" s="522"/>
      <c r="G174" s="333">
        <f t="shared" si="4"/>
        <v>6615.6799999999866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46188</v>
      </c>
      <c r="D175" s="299" t="s">
        <v>334</v>
      </c>
      <c r="E175" s="522">
        <v>11.29</v>
      </c>
      <c r="F175" s="522"/>
      <c r="G175" s="333">
        <f t="shared" si="4"/>
        <v>6715.6799999999866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3</v>
      </c>
      <c r="C176" s="298">
        <v>46188</v>
      </c>
      <c r="D176" s="299" t="s">
        <v>334</v>
      </c>
      <c r="E176" s="522">
        <v>5.39</v>
      </c>
      <c r="F176" s="522"/>
      <c r="G176" s="333">
        <f t="shared" si="4"/>
        <v>6726.9699999999866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4</v>
      </c>
      <c r="C177" s="298">
        <v>46188</v>
      </c>
      <c r="D177" s="299" t="s">
        <v>334</v>
      </c>
      <c r="E177" s="522">
        <v>31.99</v>
      </c>
      <c r="F177" s="522"/>
      <c r="G177" s="333">
        <f t="shared" si="4"/>
        <v>6732.3599999999869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2</v>
      </c>
      <c r="C178" s="298">
        <v>46187</v>
      </c>
      <c r="D178" s="299" t="s">
        <v>917</v>
      </c>
      <c r="E178" s="522">
        <v>102.17</v>
      </c>
      <c r="F178" s="522"/>
      <c r="G178" s="333">
        <f t="shared" si="4"/>
        <v>6764.3499999999867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46187</v>
      </c>
      <c r="D179" s="299" t="s">
        <v>831</v>
      </c>
      <c r="E179" s="522">
        <v>21.86</v>
      </c>
      <c r="F179" s="522"/>
      <c r="G179" s="333">
        <f t="shared" si="4"/>
        <v>6866.5199999999868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1</v>
      </c>
      <c r="C180" s="298">
        <v>46187</v>
      </c>
      <c r="D180" s="299" t="s">
        <v>311</v>
      </c>
      <c r="E180" s="522">
        <v>102.56</v>
      </c>
      <c r="F180" s="522"/>
      <c r="G180" s="333">
        <f t="shared" si="4"/>
        <v>6888.3799999999865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46187</v>
      </c>
      <c r="D181" s="299" t="s">
        <v>329</v>
      </c>
      <c r="E181" s="522">
        <v>121.72</v>
      </c>
      <c r="F181" s="522"/>
      <c r="G181" s="333">
        <f t="shared" si="4"/>
        <v>6990.9399999999869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46186</v>
      </c>
      <c r="D182" s="299" t="s">
        <v>308</v>
      </c>
      <c r="E182" s="522">
        <v>143.91999999999999</v>
      </c>
      <c r="F182" s="522"/>
      <c r="G182" s="333">
        <f t="shared" si="4"/>
        <v>7112.6599999999871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46186</v>
      </c>
      <c r="D183" s="299" t="s">
        <v>346</v>
      </c>
      <c r="E183" s="522">
        <v>11.95</v>
      </c>
      <c r="F183" s="522"/>
      <c r="G183" s="333">
        <f t="shared" si="4"/>
        <v>7256.5799999999872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4</v>
      </c>
      <c r="C184" s="298">
        <v>46186</v>
      </c>
      <c r="D184" s="299" t="s">
        <v>310</v>
      </c>
      <c r="E184" s="522">
        <v>47.29</v>
      </c>
      <c r="F184" s="522"/>
      <c r="G184" s="333">
        <f t="shared" si="4"/>
        <v>7268.529999999987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1</v>
      </c>
      <c r="C185" s="298">
        <v>46186</v>
      </c>
      <c r="D185" s="299" t="s">
        <v>306</v>
      </c>
      <c r="E185" s="522">
        <v>52.7</v>
      </c>
      <c r="F185" s="522"/>
      <c r="G185" s="333">
        <f t="shared" si="4"/>
        <v>7315.819999999987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8</v>
      </c>
      <c r="C186" s="298">
        <v>46186</v>
      </c>
      <c r="D186" s="299" t="s">
        <v>308</v>
      </c>
      <c r="E186" s="522">
        <v>22.26</v>
      </c>
      <c r="F186" s="522"/>
      <c r="G186" s="333">
        <f t="shared" si="4"/>
        <v>7368.5199999999868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8</v>
      </c>
      <c r="C187" s="298">
        <v>46186</v>
      </c>
      <c r="D187" s="299" t="s">
        <v>308</v>
      </c>
      <c r="E187" s="522">
        <v>28.16</v>
      </c>
      <c r="F187" s="522"/>
      <c r="G187" s="333">
        <f t="shared" si="4"/>
        <v>7390.779999999987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46186</v>
      </c>
      <c r="D188" s="299" t="s">
        <v>301</v>
      </c>
      <c r="E188" s="522">
        <v>32.049999999999997</v>
      </c>
      <c r="F188" s="522"/>
      <c r="G188" s="333">
        <f t="shared" si="4"/>
        <v>7418.9399999999869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5</v>
      </c>
      <c r="C189" s="298">
        <v>46186</v>
      </c>
      <c r="D189" s="299" t="s">
        <v>918</v>
      </c>
      <c r="E189" s="522">
        <v>24</v>
      </c>
      <c r="F189" s="522"/>
      <c r="G189" s="333">
        <f t="shared" si="4"/>
        <v>7450.989999999987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1</v>
      </c>
      <c r="C190" s="298">
        <v>46186</v>
      </c>
      <c r="D190" s="299" t="s">
        <v>306</v>
      </c>
      <c r="E190" s="522">
        <v>19.98</v>
      </c>
      <c r="F190" s="522"/>
      <c r="G190" s="333">
        <f t="shared" si="4"/>
        <v>7474.989999999987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46186</v>
      </c>
      <c r="D191" s="299" t="s">
        <v>300</v>
      </c>
      <c r="E191" s="522">
        <v>60.07</v>
      </c>
      <c r="F191" s="522"/>
      <c r="G191" s="333">
        <f t="shared" si="4"/>
        <v>7494.9699999999866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46186</v>
      </c>
      <c r="D192" s="299" t="s">
        <v>915</v>
      </c>
      <c r="E192" s="522"/>
      <c r="F192" s="522">
        <v>319.49</v>
      </c>
      <c r="G192" s="333">
        <f t="shared" si="4"/>
        <v>7555.0399999999863</v>
      </c>
      <c r="H192" s="334" t="s">
        <v>298</v>
      </c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46186</v>
      </c>
      <c r="D193" s="299" t="s">
        <v>300</v>
      </c>
      <c r="E193" s="522">
        <v>319.49</v>
      </c>
      <c r="F193" s="522"/>
      <c r="G193" s="333">
        <f t="shared" si="4"/>
        <v>7235.5499999999865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46186</v>
      </c>
      <c r="D194" s="299" t="s">
        <v>914</v>
      </c>
      <c r="E194" s="522">
        <v>-0.51</v>
      </c>
      <c r="F194" s="522"/>
      <c r="G194" s="333">
        <f t="shared" si="4"/>
        <v>7555.0399999999863</v>
      </c>
      <c r="H194" s="334" t="s">
        <v>298</v>
      </c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46186</v>
      </c>
      <c r="D195" s="299" t="s">
        <v>319</v>
      </c>
      <c r="E195" s="522">
        <v>13.58</v>
      </c>
      <c r="F195" s="522"/>
      <c r="G195" s="333">
        <f t="shared" si="4"/>
        <v>7554.5299999999861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294</v>
      </c>
      <c r="B196" s="330">
        <v>24</v>
      </c>
      <c r="C196" s="298">
        <v>46186</v>
      </c>
      <c r="D196" s="299" t="s">
        <v>860</v>
      </c>
      <c r="E196" s="522">
        <v>109.5</v>
      </c>
      <c r="F196" s="522"/>
      <c r="G196" s="333">
        <f t="shared" si="4"/>
        <v>7568.109999999986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19</v>
      </c>
      <c r="C197" s="298">
        <v>46186</v>
      </c>
      <c r="D197" s="299" t="s">
        <v>191</v>
      </c>
      <c r="E197" s="522">
        <v>200</v>
      </c>
      <c r="F197" s="522"/>
      <c r="G197" s="333">
        <f t="shared" si="4"/>
        <v>7677.609999999986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291</v>
      </c>
      <c r="B198" s="330">
        <v>38</v>
      </c>
      <c r="C198" s="298">
        <v>46186</v>
      </c>
      <c r="D198" s="299" t="s">
        <v>293</v>
      </c>
      <c r="E198" s="522"/>
      <c r="F198" s="522">
        <v>4597.82</v>
      </c>
      <c r="G198" s="333">
        <f t="shared" si="4"/>
        <v>7877.609999999986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46185</v>
      </c>
      <c r="D199" s="299" t="s">
        <v>916</v>
      </c>
      <c r="E199" s="522">
        <v>90.54</v>
      </c>
      <c r="F199" s="522"/>
      <c r="G199" s="333">
        <f t="shared" si="4"/>
        <v>3279.7899999999863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8</v>
      </c>
      <c r="C200" s="298">
        <v>46185</v>
      </c>
      <c r="D200" s="299" t="s">
        <v>916</v>
      </c>
      <c r="E200" s="522">
        <v>50</v>
      </c>
      <c r="F200" s="522"/>
      <c r="G200" s="333">
        <f t="shared" si="4"/>
        <v>3370.3299999999863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46185</v>
      </c>
      <c r="D201" s="299" t="s">
        <v>300</v>
      </c>
      <c r="E201" s="522">
        <v>79.849999999999994</v>
      </c>
      <c r="F201" s="522"/>
      <c r="G201" s="333">
        <f t="shared" si="4"/>
        <v>3420.3299999999863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6</v>
      </c>
      <c r="C202" s="298">
        <v>46184</v>
      </c>
      <c r="D202" s="299" t="s">
        <v>360</v>
      </c>
      <c r="E202" s="522">
        <v>70</v>
      </c>
      <c r="F202" s="522"/>
      <c r="G202" s="333">
        <f t="shared" si="4"/>
        <v>3500.1799999999862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287</v>
      </c>
      <c r="B203" s="330" t="s">
        <v>287</v>
      </c>
      <c r="C203" s="298">
        <v>46184</v>
      </c>
      <c r="D203" s="299" t="s">
        <v>911</v>
      </c>
      <c r="E203" s="522">
        <v>2159</v>
      </c>
      <c r="F203" s="522">
        <v>2159</v>
      </c>
      <c r="G203" s="333">
        <f t="shared" si="4"/>
        <v>3570.1799999999862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22</v>
      </c>
      <c r="C204" s="298">
        <v>46184</v>
      </c>
      <c r="D204" s="299" t="s">
        <v>352</v>
      </c>
      <c r="E204" s="522">
        <v>21.29</v>
      </c>
      <c r="F204" s="522"/>
      <c r="G204" s="333">
        <f t="shared" si="4"/>
        <v>3570.1799999999862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4</v>
      </c>
      <c r="C205" s="298">
        <v>46184</v>
      </c>
      <c r="D205" s="299" t="s">
        <v>296</v>
      </c>
      <c r="E205" s="522">
        <v>40.67</v>
      </c>
      <c r="F205" s="522"/>
      <c r="G205" s="333">
        <f t="shared" si="4"/>
        <v>3591.4699999999862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8</v>
      </c>
      <c r="C206" s="298">
        <v>46184</v>
      </c>
      <c r="D206" s="299" t="s">
        <v>319</v>
      </c>
      <c r="E206" s="522">
        <v>15.53</v>
      </c>
      <c r="F206" s="522"/>
      <c r="G206" s="333">
        <f t="shared" si="4"/>
        <v>3632.1399999999862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46184</v>
      </c>
      <c r="D207" s="299" t="s">
        <v>473</v>
      </c>
      <c r="E207" s="522">
        <v>83.89</v>
      </c>
      <c r="F207" s="522"/>
      <c r="G207" s="333">
        <f t="shared" ref="G207:G224" si="5">G208-E207+F207</f>
        <v>3647.6699999999864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23</v>
      </c>
      <c r="C208" s="298">
        <v>46184</v>
      </c>
      <c r="D208" s="299" t="s">
        <v>67</v>
      </c>
      <c r="E208" s="522">
        <v>599.86</v>
      </c>
      <c r="F208" s="522"/>
      <c r="G208" s="333">
        <f t="shared" si="5"/>
        <v>3731.5599999999863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291</v>
      </c>
      <c r="B209" s="330">
        <v>41</v>
      </c>
      <c r="C209" s="298">
        <v>46184</v>
      </c>
      <c r="D209" s="299" t="s">
        <v>909</v>
      </c>
      <c r="E209" s="522"/>
      <c r="F209" s="522">
        <v>800</v>
      </c>
      <c r="G209" s="333">
        <f t="shared" si="5"/>
        <v>4331.4199999999864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291</v>
      </c>
      <c r="B210" s="330">
        <v>39</v>
      </c>
      <c r="C210" s="298">
        <v>46184</v>
      </c>
      <c r="D210" s="299" t="s">
        <v>292</v>
      </c>
      <c r="E210" s="522"/>
      <c r="F210" s="522">
        <v>2763.78</v>
      </c>
      <c r="G210" s="333">
        <f t="shared" si="5"/>
        <v>3531.4199999999864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46183</v>
      </c>
      <c r="D211" s="299" t="s">
        <v>910</v>
      </c>
      <c r="E211" s="522">
        <v>816.19</v>
      </c>
      <c r="F211" s="522">
        <v>816.19</v>
      </c>
      <c r="G211" s="333">
        <f t="shared" si="5"/>
        <v>767.639999999986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46183</v>
      </c>
      <c r="D212" s="299" t="s">
        <v>412</v>
      </c>
      <c r="E212" s="522">
        <v>-3.99</v>
      </c>
      <c r="F212" s="522"/>
      <c r="G212" s="333">
        <f t="shared" si="5"/>
        <v>767.639999999986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46183</v>
      </c>
      <c r="D213" s="299" t="s">
        <v>907</v>
      </c>
      <c r="E213" s="522">
        <v>-0.03</v>
      </c>
      <c r="F213" s="522"/>
      <c r="G213" s="333">
        <f t="shared" si="5"/>
        <v>763.64999999998599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291</v>
      </c>
      <c r="B214" s="330">
        <v>40</v>
      </c>
      <c r="C214" s="298">
        <v>46183</v>
      </c>
      <c r="D214" s="299" t="s">
        <v>316</v>
      </c>
      <c r="E214" s="522"/>
      <c r="F214" s="522">
        <v>1250.17</v>
      </c>
      <c r="G214" s="333">
        <f t="shared" si="5"/>
        <v>763.61999999998602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46182</v>
      </c>
      <c r="D215" s="299" t="s">
        <v>353</v>
      </c>
      <c r="E215" s="522">
        <v>25.98</v>
      </c>
      <c r="F215" s="522"/>
      <c r="G215" s="333">
        <f t="shared" si="5"/>
        <v>-486.55000000001405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5</v>
      </c>
      <c r="C216" s="298">
        <v>46182</v>
      </c>
      <c r="D216" s="299" t="s">
        <v>854</v>
      </c>
      <c r="E216" s="522">
        <v>10.68</v>
      </c>
      <c r="F216" s="522"/>
      <c r="G216" s="333">
        <f t="shared" si="5"/>
        <v>-460.57000000001403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46182</v>
      </c>
      <c r="D217" s="299" t="s">
        <v>301</v>
      </c>
      <c r="E217" s="522">
        <v>29.95</v>
      </c>
      <c r="F217" s="522"/>
      <c r="G217" s="333">
        <f t="shared" si="5"/>
        <v>-449.89000000001403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22</v>
      </c>
      <c r="C218" s="298">
        <v>46182</v>
      </c>
      <c r="D218" s="299" t="s">
        <v>908</v>
      </c>
      <c r="E218" s="522">
        <v>5.31</v>
      </c>
      <c r="F218" s="522"/>
      <c r="G218" s="333">
        <f t="shared" si="5"/>
        <v>-419.94000000001404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46182</v>
      </c>
      <c r="D219" s="299" t="s">
        <v>435</v>
      </c>
      <c r="E219" s="522">
        <v>58.69</v>
      </c>
      <c r="F219" s="522"/>
      <c r="G219" s="333">
        <f t="shared" si="5"/>
        <v>-414.63000000001404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46182</v>
      </c>
      <c r="D220" s="299" t="s">
        <v>435</v>
      </c>
      <c r="E220" s="522">
        <v>58.69</v>
      </c>
      <c r="F220" s="522"/>
      <c r="G220" s="333">
        <f t="shared" si="5"/>
        <v>-355.94000000001404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46181</v>
      </c>
      <c r="D221" s="299" t="s">
        <v>319</v>
      </c>
      <c r="E221" s="522">
        <v>8.86</v>
      </c>
      <c r="F221" s="522"/>
      <c r="G221" s="333">
        <f t="shared" si="5"/>
        <v>-297.25000000001404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6</v>
      </c>
      <c r="C222" s="298">
        <v>46181</v>
      </c>
      <c r="D222" s="299" t="s">
        <v>397</v>
      </c>
      <c r="E222" s="522">
        <v>12.84</v>
      </c>
      <c r="F222" s="522"/>
      <c r="G222" s="333">
        <f t="shared" si="5"/>
        <v>-288.39000000001403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9</v>
      </c>
      <c r="C223" s="298">
        <v>46181</v>
      </c>
      <c r="D223" s="299" t="s">
        <v>58</v>
      </c>
      <c r="E223" s="522">
        <v>1231.68</v>
      </c>
      <c r="F223" s="522"/>
      <c r="G223" s="333">
        <f t="shared" si="5"/>
        <v>-275.55000000001405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4</v>
      </c>
      <c r="C224" s="298">
        <v>46180</v>
      </c>
      <c r="D224" s="299" t="s">
        <v>310</v>
      </c>
      <c r="E224" s="522">
        <v>47.6</v>
      </c>
      <c r="F224" s="522"/>
      <c r="G224" s="333">
        <f t="shared" si="5"/>
        <v>956.12999999998601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1</v>
      </c>
      <c r="C225" s="298">
        <v>46180</v>
      </c>
      <c r="D225" s="299" t="s">
        <v>368</v>
      </c>
      <c r="E225" s="522">
        <v>48.62</v>
      </c>
      <c r="F225" s="522"/>
      <c r="G225" s="333">
        <f t="shared" ref="G225:G235" si="6">G226-E225+F225</f>
        <v>1003.729999999986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46180</v>
      </c>
      <c r="D226" s="299" t="s">
        <v>363</v>
      </c>
      <c r="E226" s="522">
        <v>6.37</v>
      </c>
      <c r="F226" s="522"/>
      <c r="G226" s="333">
        <f t="shared" si="6"/>
        <v>1052.349999999986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287</v>
      </c>
      <c r="B227" s="330" t="s">
        <v>287</v>
      </c>
      <c r="C227" s="298">
        <v>46180</v>
      </c>
      <c r="D227" s="299" t="s">
        <v>890</v>
      </c>
      <c r="E227" s="522">
        <v>313.77999999999997</v>
      </c>
      <c r="F227" s="522">
        <v>313.77999999999997</v>
      </c>
      <c r="G227" s="333">
        <f t="shared" si="6"/>
        <v>1058.7199999999859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46180</v>
      </c>
      <c r="D228" s="299" t="s">
        <v>397</v>
      </c>
      <c r="E228" s="522">
        <v>10.86</v>
      </c>
      <c r="F228" s="522"/>
      <c r="G228" s="333">
        <f t="shared" si="6"/>
        <v>1058.7199999999859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14</v>
      </c>
      <c r="C229" s="298">
        <v>46179</v>
      </c>
      <c r="D229" s="299" t="s">
        <v>366</v>
      </c>
      <c r="E229" s="522">
        <v>66.67</v>
      </c>
      <c r="F229" s="522"/>
      <c r="G229" s="333">
        <f t="shared" si="6"/>
        <v>1069.5799999999858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46179</v>
      </c>
      <c r="D230" s="299" t="s">
        <v>906</v>
      </c>
      <c r="E230" s="522">
        <v>20</v>
      </c>
      <c r="F230" s="522"/>
      <c r="G230" s="333">
        <f t="shared" si="6"/>
        <v>1136.2499999999859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46179</v>
      </c>
      <c r="D231" s="299" t="s">
        <v>831</v>
      </c>
      <c r="E231" s="522">
        <v>54.06</v>
      </c>
      <c r="F231" s="522"/>
      <c r="G231" s="333">
        <f t="shared" si="6"/>
        <v>1156.2499999999859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46179</v>
      </c>
      <c r="D232" s="299" t="s">
        <v>903</v>
      </c>
      <c r="E232" s="522">
        <v>19.98</v>
      </c>
      <c r="F232" s="522"/>
      <c r="G232" s="333">
        <f t="shared" si="6"/>
        <v>1210.3099999999858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6</v>
      </c>
      <c r="C233" s="298">
        <v>46179</v>
      </c>
      <c r="D233" s="299" t="s">
        <v>885</v>
      </c>
      <c r="E233" s="522">
        <v>100</v>
      </c>
      <c r="F233" s="522"/>
      <c r="G233" s="333">
        <f t="shared" si="6"/>
        <v>1230.2899999999859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46178</v>
      </c>
      <c r="D234" s="299" t="s">
        <v>319</v>
      </c>
      <c r="E234" s="522">
        <v>179.72</v>
      </c>
      <c r="F234" s="522"/>
      <c r="G234" s="333">
        <f t="shared" si="6"/>
        <v>1330.2899999999859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4</v>
      </c>
      <c r="C235" s="298">
        <v>46178</v>
      </c>
      <c r="D235" s="299" t="s">
        <v>904</v>
      </c>
      <c r="E235" s="522">
        <v>41.26</v>
      </c>
      <c r="F235" s="522"/>
      <c r="G235" s="333">
        <f t="shared" si="6"/>
        <v>1510.0099999999859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46178</v>
      </c>
      <c r="D236" s="299" t="s">
        <v>358</v>
      </c>
      <c r="E236" s="522">
        <v>10.07</v>
      </c>
      <c r="F236" s="522"/>
      <c r="G236" s="333">
        <f t="shared" ref="G236:G248" si="7">G237-E236+F236</f>
        <v>1551.2699999999859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46178</v>
      </c>
      <c r="D237" s="299" t="s">
        <v>905</v>
      </c>
      <c r="E237" s="522">
        <v>11.75</v>
      </c>
      <c r="F237" s="522"/>
      <c r="G237" s="333">
        <f t="shared" si="7"/>
        <v>1561.3399999999858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335</v>
      </c>
      <c r="B238" s="330" t="s">
        <v>335</v>
      </c>
      <c r="C238" s="298">
        <v>46178</v>
      </c>
      <c r="D238" s="299" t="s">
        <v>447</v>
      </c>
      <c r="E238" s="522">
        <v>39.659999999999997</v>
      </c>
      <c r="F238" s="522"/>
      <c r="G238" s="333">
        <f t="shared" si="7"/>
        <v>1573.0899999999858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46178</v>
      </c>
      <c r="D239" s="299" t="s">
        <v>300</v>
      </c>
      <c r="E239" s="522">
        <v>9.57</v>
      </c>
      <c r="F239" s="522"/>
      <c r="G239" s="333">
        <f t="shared" si="7"/>
        <v>1612.7499999999859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46178</v>
      </c>
      <c r="D240" s="299" t="s">
        <v>376</v>
      </c>
      <c r="E240" s="522">
        <v>46.65</v>
      </c>
      <c r="F240" s="522"/>
      <c r="G240" s="333">
        <f t="shared" si="7"/>
        <v>1622.3199999999858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4</v>
      </c>
      <c r="C241" s="298">
        <v>46177</v>
      </c>
      <c r="D241" s="299" t="s">
        <v>296</v>
      </c>
      <c r="E241" s="522">
        <v>43.69</v>
      </c>
      <c r="F241" s="522"/>
      <c r="G241" s="333">
        <f t="shared" si="7"/>
        <v>1668.9699999999859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3</v>
      </c>
      <c r="C242" s="298">
        <v>46177</v>
      </c>
      <c r="D242" s="299" t="s">
        <v>334</v>
      </c>
      <c r="E242" s="522">
        <v>8.52</v>
      </c>
      <c r="F242" s="522"/>
      <c r="G242" s="333">
        <f t="shared" si="7"/>
        <v>1712.659999999986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294</v>
      </c>
      <c r="B243" s="330">
        <v>14</v>
      </c>
      <c r="C243" s="298">
        <v>46177</v>
      </c>
      <c r="D243" s="299" t="s">
        <v>367</v>
      </c>
      <c r="E243" s="522">
        <v>70.25</v>
      </c>
      <c r="F243" s="522"/>
      <c r="G243" s="333">
        <f t="shared" si="7"/>
        <v>1721.179999999986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46177</v>
      </c>
      <c r="D244" s="299" t="s">
        <v>386</v>
      </c>
      <c r="E244" s="522">
        <v>14.38</v>
      </c>
      <c r="F244" s="522"/>
      <c r="G244" s="333">
        <f t="shared" si="7"/>
        <v>1791.429999999986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13</v>
      </c>
      <c r="C245" s="298">
        <v>46177</v>
      </c>
      <c r="D245" s="299" t="s">
        <v>902</v>
      </c>
      <c r="E245" s="522">
        <v>122.46</v>
      </c>
      <c r="F245" s="522"/>
      <c r="G245" s="333">
        <f t="shared" si="7"/>
        <v>1805.8099999999861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294</v>
      </c>
      <c r="B246" s="330">
        <v>17</v>
      </c>
      <c r="C246" s="298">
        <v>46177</v>
      </c>
      <c r="D246" s="299" t="s">
        <v>370</v>
      </c>
      <c r="E246" s="522">
        <v>99</v>
      </c>
      <c r="F246" s="522"/>
      <c r="G246" s="333">
        <f t="shared" si="7"/>
        <v>1928.2699999999861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46176</v>
      </c>
      <c r="D247" s="299" t="s">
        <v>861</v>
      </c>
      <c r="E247" s="522">
        <v>12.77</v>
      </c>
      <c r="F247" s="522"/>
      <c r="G247" s="333">
        <f t="shared" si="7"/>
        <v>2027.2699999999861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46176</v>
      </c>
      <c r="D248" s="299" t="s">
        <v>319</v>
      </c>
      <c r="E248" s="522">
        <v>11.55</v>
      </c>
      <c r="F248" s="522"/>
      <c r="G248" s="333">
        <f t="shared" si="7"/>
        <v>2040.0399999999861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46176</v>
      </c>
      <c r="D249" s="299" t="s">
        <v>306</v>
      </c>
      <c r="E249" s="522">
        <v>96.16</v>
      </c>
      <c r="F249" s="522"/>
      <c r="G249" s="333">
        <f t="shared" ref="G249:G307" si="8">G250-E249+F249</f>
        <v>2051.589999999986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2</v>
      </c>
      <c r="C250" s="298">
        <v>46175</v>
      </c>
      <c r="D250" s="299" t="s">
        <v>899</v>
      </c>
      <c r="E250" s="522">
        <v>21.38</v>
      </c>
      <c r="F250" s="522"/>
      <c r="G250" s="333">
        <f t="shared" si="8"/>
        <v>2147.7499999999859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46175</v>
      </c>
      <c r="D251" s="299" t="s">
        <v>386</v>
      </c>
      <c r="E251" s="522">
        <v>14.38</v>
      </c>
      <c r="F251" s="522"/>
      <c r="G251" s="333">
        <f t="shared" si="8"/>
        <v>2169.129999999986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46175</v>
      </c>
      <c r="D252" s="299" t="s">
        <v>433</v>
      </c>
      <c r="E252" s="522">
        <v>-142</v>
      </c>
      <c r="F252" s="522"/>
      <c r="G252" s="333">
        <f t="shared" si="8"/>
        <v>2183.5099999999861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284</v>
      </c>
      <c r="B253" s="330">
        <v>36</v>
      </c>
      <c r="C253" s="298">
        <v>46175</v>
      </c>
      <c r="D253" s="299" t="s">
        <v>374</v>
      </c>
      <c r="E253" s="522">
        <v>50</v>
      </c>
      <c r="F253" s="522"/>
      <c r="G253" s="333">
        <f t="shared" si="8"/>
        <v>2041.5099999999861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294</v>
      </c>
      <c r="B254" s="330">
        <v>22</v>
      </c>
      <c r="C254" s="298">
        <v>46175</v>
      </c>
      <c r="D254" s="299" t="s">
        <v>375</v>
      </c>
      <c r="E254" s="522">
        <v>6.37</v>
      </c>
      <c r="F254" s="522"/>
      <c r="G254" s="333">
        <f t="shared" si="8"/>
        <v>2091.5099999999861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46174</v>
      </c>
      <c r="D255" s="299" t="s">
        <v>306</v>
      </c>
      <c r="E255" s="522">
        <v>84.03</v>
      </c>
      <c r="F255" s="522"/>
      <c r="G255" s="333">
        <f t="shared" si="8"/>
        <v>2097.879999999986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3</v>
      </c>
      <c r="C256" s="298">
        <v>46174</v>
      </c>
      <c r="D256" s="299" t="s">
        <v>296</v>
      </c>
      <c r="E256" s="522">
        <v>10.31</v>
      </c>
      <c r="F256" s="522"/>
      <c r="G256" s="333">
        <f t="shared" si="8"/>
        <v>2181.9099999999862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46174</v>
      </c>
      <c r="D257" s="299" t="s">
        <v>301</v>
      </c>
      <c r="E257" s="522">
        <v>16.05</v>
      </c>
      <c r="F257" s="522"/>
      <c r="G257" s="333">
        <f t="shared" si="8"/>
        <v>2192.2199999999862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46174</v>
      </c>
      <c r="D258" s="299" t="s">
        <v>457</v>
      </c>
      <c r="E258" s="522">
        <v>50.44</v>
      </c>
      <c r="F258" s="522"/>
      <c r="G258" s="333">
        <f t="shared" si="8"/>
        <v>2208.2699999999863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6</v>
      </c>
      <c r="C259" s="298">
        <v>46174</v>
      </c>
      <c r="D259" s="299" t="s">
        <v>898</v>
      </c>
      <c r="E259" s="522">
        <v>9.99</v>
      </c>
      <c r="F259" s="522"/>
      <c r="G259" s="333">
        <f t="shared" si="8"/>
        <v>2258.7099999999864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4</v>
      </c>
      <c r="C260" s="298">
        <v>46174</v>
      </c>
      <c r="D260" s="299" t="s">
        <v>310</v>
      </c>
      <c r="E260" s="522">
        <v>44.98</v>
      </c>
      <c r="F260" s="522"/>
      <c r="G260" s="333">
        <f t="shared" si="8"/>
        <v>2268.6999999999862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1</v>
      </c>
      <c r="C261" s="298">
        <v>46174</v>
      </c>
      <c r="D261" s="299" t="s">
        <v>311</v>
      </c>
      <c r="E261" s="522">
        <v>106.14</v>
      </c>
      <c r="F261" s="522"/>
      <c r="G261" s="333">
        <f t="shared" si="8"/>
        <v>2313.6799999999862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294</v>
      </c>
      <c r="B262" s="330">
        <v>16</v>
      </c>
      <c r="C262" s="298">
        <v>46174</v>
      </c>
      <c r="D262" s="299" t="s">
        <v>624</v>
      </c>
      <c r="E262" s="522">
        <v>62.31</v>
      </c>
      <c r="F262" s="522"/>
      <c r="G262" s="333">
        <f t="shared" si="8"/>
        <v>2419.8199999999861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3</v>
      </c>
      <c r="C263" s="298">
        <v>46174</v>
      </c>
      <c r="D263" s="299" t="s">
        <v>351</v>
      </c>
      <c r="E263" s="522">
        <v>8.1</v>
      </c>
      <c r="F263" s="522"/>
      <c r="G263" s="333">
        <f t="shared" si="8"/>
        <v>2482.129999999986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46174</v>
      </c>
      <c r="D264" s="299" t="s">
        <v>888</v>
      </c>
      <c r="E264" s="522">
        <v>320</v>
      </c>
      <c r="F264" s="522">
        <v>320</v>
      </c>
      <c r="G264" s="333">
        <f t="shared" si="8"/>
        <v>2490.2299999999859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46174</v>
      </c>
      <c r="D265" s="299" t="s">
        <v>889</v>
      </c>
      <c r="E265" s="522">
        <v>20</v>
      </c>
      <c r="F265" s="522"/>
      <c r="G265" s="333">
        <f t="shared" si="8"/>
        <v>2490.2299999999859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284</v>
      </c>
      <c r="B266" s="330">
        <v>37</v>
      </c>
      <c r="C266" s="298">
        <v>46173</v>
      </c>
      <c r="D266" s="299" t="s">
        <v>895</v>
      </c>
      <c r="E266" s="522">
        <v>1160.3599999999999</v>
      </c>
      <c r="F266" s="522"/>
      <c r="G266" s="333">
        <f t="shared" si="8"/>
        <v>2510.2299999999859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286</v>
      </c>
      <c r="B267" s="330">
        <v>25</v>
      </c>
      <c r="C267" s="298">
        <v>46173</v>
      </c>
      <c r="D267" s="298" t="s">
        <v>204</v>
      </c>
      <c r="E267" s="331">
        <v>350</v>
      </c>
      <c r="F267" s="522"/>
      <c r="G267" s="333">
        <f t="shared" si="8"/>
        <v>3670.5899999999856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286</v>
      </c>
      <c r="B268" s="330">
        <v>26</v>
      </c>
      <c r="C268" s="298">
        <v>46173</v>
      </c>
      <c r="D268" s="298" t="s">
        <v>205</v>
      </c>
      <c r="E268" s="331">
        <v>320</v>
      </c>
      <c r="F268" s="522"/>
      <c r="G268" s="333">
        <f t="shared" si="8"/>
        <v>4020.5899999999856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286</v>
      </c>
      <c r="B269" s="330">
        <v>27</v>
      </c>
      <c r="C269" s="298">
        <v>46173</v>
      </c>
      <c r="D269" s="298" t="s">
        <v>206</v>
      </c>
      <c r="E269" s="331">
        <v>25</v>
      </c>
      <c r="F269" s="522"/>
      <c r="G269" s="333">
        <f t="shared" si="8"/>
        <v>4340.5899999999856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286</v>
      </c>
      <c r="B270" s="330">
        <v>28</v>
      </c>
      <c r="C270" s="298">
        <v>46173</v>
      </c>
      <c r="D270" s="298" t="s">
        <v>207</v>
      </c>
      <c r="E270" s="331">
        <v>25</v>
      </c>
      <c r="F270" s="522"/>
      <c r="G270" s="333">
        <f t="shared" si="8"/>
        <v>4365.5899999999856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286</v>
      </c>
      <c r="B271" s="330">
        <v>29</v>
      </c>
      <c r="C271" s="298">
        <v>46173</v>
      </c>
      <c r="D271" s="298" t="s">
        <v>208</v>
      </c>
      <c r="E271" s="331">
        <v>45</v>
      </c>
      <c r="F271" s="522"/>
      <c r="G271" s="333">
        <f t="shared" si="8"/>
        <v>4390.5899999999856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286</v>
      </c>
      <c r="B272" s="330">
        <v>30</v>
      </c>
      <c r="C272" s="298">
        <v>46173</v>
      </c>
      <c r="D272" s="298" t="s">
        <v>209</v>
      </c>
      <c r="E272" s="331">
        <v>400</v>
      </c>
      <c r="F272" s="522"/>
      <c r="G272" s="333">
        <f t="shared" si="8"/>
        <v>4435.5899999999856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286</v>
      </c>
      <c r="B273" s="330">
        <v>31</v>
      </c>
      <c r="C273" s="298">
        <v>46173</v>
      </c>
      <c r="D273" s="298" t="s">
        <v>210</v>
      </c>
      <c r="E273" s="331">
        <v>375</v>
      </c>
      <c r="F273" s="522"/>
      <c r="G273" s="333">
        <f t="shared" si="8"/>
        <v>4835.5899999999856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286</v>
      </c>
      <c r="B274" s="330">
        <v>32</v>
      </c>
      <c r="C274" s="298">
        <v>46173</v>
      </c>
      <c r="D274" s="298" t="s">
        <v>211</v>
      </c>
      <c r="E274" s="331">
        <v>100</v>
      </c>
      <c r="F274" s="522"/>
      <c r="G274" s="333">
        <f t="shared" si="8"/>
        <v>5210.5899999999856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286</v>
      </c>
      <c r="B275" s="330">
        <v>33</v>
      </c>
      <c r="C275" s="298">
        <v>46173</v>
      </c>
      <c r="D275" s="298" t="s">
        <v>212</v>
      </c>
      <c r="E275" s="331">
        <v>85</v>
      </c>
      <c r="F275" s="522"/>
      <c r="G275" s="333">
        <f t="shared" si="8"/>
        <v>5310.5899999999856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286</v>
      </c>
      <c r="B276" s="330">
        <v>34</v>
      </c>
      <c r="C276" s="298">
        <v>46173</v>
      </c>
      <c r="D276" s="298" t="s">
        <v>213</v>
      </c>
      <c r="E276" s="331">
        <v>230</v>
      </c>
      <c r="F276" s="522"/>
      <c r="G276" s="333">
        <f t="shared" si="8"/>
        <v>5395.5899999999856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286</v>
      </c>
      <c r="B277" s="330">
        <v>35</v>
      </c>
      <c r="C277" s="298">
        <v>46173</v>
      </c>
      <c r="D277" s="298" t="s">
        <v>214</v>
      </c>
      <c r="E277" s="331">
        <v>45</v>
      </c>
      <c r="F277" s="522"/>
      <c r="G277" s="333">
        <f t="shared" si="8"/>
        <v>5625.5899999999856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46173</v>
      </c>
      <c r="D278" s="298" t="s">
        <v>885</v>
      </c>
      <c r="E278" s="522">
        <v>50</v>
      </c>
      <c r="F278" s="522"/>
      <c r="G278" s="333">
        <f t="shared" si="8"/>
        <v>5670.5899999999856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22</v>
      </c>
      <c r="C279" s="298">
        <v>46173</v>
      </c>
      <c r="D279" s="298" t="s">
        <v>835</v>
      </c>
      <c r="E279" s="522">
        <v>10.63</v>
      </c>
      <c r="F279" s="522"/>
      <c r="G279" s="333">
        <f t="shared" si="8"/>
        <v>5720.5899999999856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46173</v>
      </c>
      <c r="D280" s="298" t="s">
        <v>363</v>
      </c>
      <c r="E280" s="522">
        <v>108.69</v>
      </c>
      <c r="F280" s="522"/>
      <c r="G280" s="333">
        <f t="shared" si="8"/>
        <v>5731.2199999999857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10</v>
      </c>
      <c r="C281" s="298">
        <v>46173</v>
      </c>
      <c r="D281" s="298" t="s">
        <v>176</v>
      </c>
      <c r="E281" s="522">
        <v>17.899999999999999</v>
      </c>
      <c r="F281" s="522"/>
      <c r="G281" s="333">
        <f t="shared" si="8"/>
        <v>5839.9099999999853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1</v>
      </c>
      <c r="C282" s="298">
        <v>46173</v>
      </c>
      <c r="D282" s="298" t="s">
        <v>445</v>
      </c>
      <c r="E282" s="522">
        <v>9.57</v>
      </c>
      <c r="F282" s="522"/>
      <c r="G282" s="333">
        <f t="shared" si="8"/>
        <v>5857.8099999999849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8</v>
      </c>
      <c r="C283" s="298">
        <v>46172</v>
      </c>
      <c r="D283" s="298" t="s">
        <v>319</v>
      </c>
      <c r="E283" s="522">
        <v>88.98</v>
      </c>
      <c r="F283" s="522"/>
      <c r="G283" s="333">
        <f t="shared" si="8"/>
        <v>5867.3799999999846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46172</v>
      </c>
      <c r="D284" s="298" t="s">
        <v>891</v>
      </c>
      <c r="E284" s="522">
        <v>219.38</v>
      </c>
      <c r="F284" s="522">
        <v>219.38</v>
      </c>
      <c r="G284" s="333">
        <f t="shared" si="8"/>
        <v>5956.3599999999842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287</v>
      </c>
      <c r="B285" s="330" t="s">
        <v>287</v>
      </c>
      <c r="C285" s="298">
        <v>46172</v>
      </c>
      <c r="D285" s="298" t="s">
        <v>890</v>
      </c>
      <c r="E285" s="522">
        <v>310.98</v>
      </c>
      <c r="F285" s="522">
        <v>310.98</v>
      </c>
      <c r="G285" s="333">
        <f t="shared" si="8"/>
        <v>5956.3599999999842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46172</v>
      </c>
      <c r="D286" s="298" t="s">
        <v>894</v>
      </c>
      <c r="E286" s="522">
        <v>130.68</v>
      </c>
      <c r="F286" s="522"/>
      <c r="G286" s="333">
        <f t="shared" si="8"/>
        <v>5956.3599999999842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46172</v>
      </c>
      <c r="D287" s="298" t="s">
        <v>356</v>
      </c>
      <c r="E287" s="522">
        <v>49.99</v>
      </c>
      <c r="F287" s="522"/>
      <c r="G287" s="333">
        <f t="shared" si="8"/>
        <v>6087.0399999999845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2</v>
      </c>
      <c r="C288" s="298">
        <v>46171</v>
      </c>
      <c r="D288" s="298" t="s">
        <v>296</v>
      </c>
      <c r="E288" s="522">
        <v>15.1</v>
      </c>
      <c r="F288" s="522"/>
      <c r="G288" s="333">
        <f t="shared" si="8"/>
        <v>6137.0299999999843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46171</v>
      </c>
      <c r="D289" s="298" t="s">
        <v>295</v>
      </c>
      <c r="E289" s="522">
        <v>7.02</v>
      </c>
      <c r="F289" s="522"/>
      <c r="G289" s="333">
        <f t="shared" si="8"/>
        <v>6152.1299999999846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4</v>
      </c>
      <c r="C290" s="298">
        <v>46171</v>
      </c>
      <c r="D290" s="298" t="s">
        <v>295</v>
      </c>
      <c r="E290" s="522">
        <v>93.38</v>
      </c>
      <c r="F290" s="522"/>
      <c r="G290" s="333">
        <f t="shared" si="8"/>
        <v>6159.1499999999851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46171</v>
      </c>
      <c r="D291" s="298" t="s">
        <v>353</v>
      </c>
      <c r="E291" s="522">
        <v>18.98</v>
      </c>
      <c r="F291" s="522"/>
      <c r="G291" s="333">
        <f t="shared" si="8"/>
        <v>6252.5299999999852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294</v>
      </c>
      <c r="B292" s="330">
        <v>23</v>
      </c>
      <c r="C292" s="298">
        <v>46171</v>
      </c>
      <c r="D292" s="299" t="s">
        <v>67</v>
      </c>
      <c r="E292" s="522">
        <v>650.88</v>
      </c>
      <c r="F292" s="522"/>
      <c r="G292" s="333">
        <f t="shared" si="8"/>
        <v>6271.5099999999848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20</v>
      </c>
      <c r="C293" s="298">
        <v>46171</v>
      </c>
      <c r="D293" s="299" t="s">
        <v>193</v>
      </c>
      <c r="E293" s="522">
        <v>600</v>
      </c>
      <c r="F293" s="522"/>
      <c r="G293" s="333">
        <f t="shared" si="8"/>
        <v>6922.3899999999849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291</v>
      </c>
      <c r="B294" s="330">
        <v>38</v>
      </c>
      <c r="C294" s="298">
        <v>46171</v>
      </c>
      <c r="D294" s="299" t="s">
        <v>293</v>
      </c>
      <c r="E294" s="522"/>
      <c r="F294" s="522">
        <v>4597.8100000000004</v>
      </c>
      <c r="G294" s="333">
        <f t="shared" si="8"/>
        <v>7522.3899999999849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42</v>
      </c>
      <c r="C295" s="298">
        <v>46171</v>
      </c>
      <c r="D295" s="299" t="s">
        <v>200</v>
      </c>
      <c r="E295" s="522">
        <v>50.92</v>
      </c>
      <c r="F295" s="522"/>
      <c r="G295" s="333">
        <f t="shared" si="8"/>
        <v>2924.5799999999849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43</v>
      </c>
      <c r="C296" s="298">
        <v>46171</v>
      </c>
      <c r="D296" s="299" t="s">
        <v>201</v>
      </c>
      <c r="E296" s="522">
        <v>42.84</v>
      </c>
      <c r="F296" s="522"/>
      <c r="G296" s="333">
        <f t="shared" si="8"/>
        <v>2975.499999999985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291</v>
      </c>
      <c r="B297" s="330">
        <v>39</v>
      </c>
      <c r="C297" s="298">
        <v>46170</v>
      </c>
      <c r="D297" s="299" t="s">
        <v>292</v>
      </c>
      <c r="E297" s="522"/>
      <c r="F297" s="522">
        <v>2763.79</v>
      </c>
      <c r="G297" s="333">
        <f t="shared" si="8"/>
        <v>3018.3399999999851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46170</v>
      </c>
      <c r="D298" s="299" t="s">
        <v>884</v>
      </c>
      <c r="E298" s="522">
        <v>8.9499999999999993</v>
      </c>
      <c r="F298" s="522"/>
      <c r="G298" s="333">
        <f t="shared" si="8"/>
        <v>254.54999999998506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46170</v>
      </c>
      <c r="D299" s="299" t="s">
        <v>884</v>
      </c>
      <c r="E299" s="522">
        <v>43.44</v>
      </c>
      <c r="F299" s="522"/>
      <c r="G299" s="333">
        <f t="shared" si="8"/>
        <v>263.49999999998505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46170</v>
      </c>
      <c r="D300" s="299" t="s">
        <v>892</v>
      </c>
      <c r="E300" s="522">
        <v>30.89</v>
      </c>
      <c r="F300" s="522"/>
      <c r="G300" s="333">
        <f t="shared" si="8"/>
        <v>306.93999999998505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2</v>
      </c>
      <c r="C301" s="298">
        <v>46170</v>
      </c>
      <c r="D301" s="299" t="s">
        <v>346</v>
      </c>
      <c r="E301" s="522">
        <v>32.659999999999997</v>
      </c>
      <c r="F301" s="522"/>
      <c r="G301" s="333">
        <f t="shared" si="8"/>
        <v>337.82999999998503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46170</v>
      </c>
      <c r="D302" s="299" t="s">
        <v>386</v>
      </c>
      <c r="E302" s="522">
        <v>9.09</v>
      </c>
      <c r="F302" s="522"/>
      <c r="G302" s="333">
        <f t="shared" si="8"/>
        <v>370.48999999998506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46170</v>
      </c>
      <c r="D303" s="299" t="s">
        <v>846</v>
      </c>
      <c r="E303" s="522">
        <v>36.74</v>
      </c>
      <c r="F303" s="522"/>
      <c r="G303" s="333">
        <f t="shared" si="8"/>
        <v>379.57999999998503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5</v>
      </c>
      <c r="C304" s="298">
        <v>46170</v>
      </c>
      <c r="D304" s="299" t="s">
        <v>846</v>
      </c>
      <c r="E304" s="522">
        <v>11.2</v>
      </c>
      <c r="F304" s="522"/>
      <c r="G304" s="333">
        <f t="shared" si="8"/>
        <v>416.31999999998504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46169</v>
      </c>
      <c r="D305" s="299" t="s">
        <v>358</v>
      </c>
      <c r="E305" s="522">
        <v>11.29</v>
      </c>
      <c r="F305" s="522"/>
      <c r="G305" s="333">
        <f t="shared" si="8"/>
        <v>427.51999999998503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46169</v>
      </c>
      <c r="D306" s="299" t="s">
        <v>363</v>
      </c>
      <c r="E306" s="522">
        <v>44.84</v>
      </c>
      <c r="F306" s="522"/>
      <c r="G306" s="333">
        <f t="shared" si="8"/>
        <v>438.80999999998505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7</v>
      </c>
      <c r="C307" s="298">
        <v>46169</v>
      </c>
      <c r="D307" s="299" t="s">
        <v>338</v>
      </c>
      <c r="E307" s="522">
        <v>139.88</v>
      </c>
      <c r="F307" s="522"/>
      <c r="G307" s="333">
        <f t="shared" si="8"/>
        <v>483.64999999998508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8</v>
      </c>
      <c r="C308" s="298">
        <v>46169</v>
      </c>
      <c r="D308" s="299" t="s">
        <v>319</v>
      </c>
      <c r="E308" s="522">
        <v>46.84</v>
      </c>
      <c r="F308" s="522"/>
      <c r="G308" s="333">
        <f t="shared" ref="G308:G345" si="9">G309-E308+F308</f>
        <v>623.52999999998508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46169</v>
      </c>
      <c r="D309" s="299" t="s">
        <v>358</v>
      </c>
      <c r="E309" s="522">
        <v>9.4700000000000006</v>
      </c>
      <c r="F309" s="522"/>
      <c r="G309" s="333">
        <f t="shared" si="9"/>
        <v>670.36999999998511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8</v>
      </c>
      <c r="C310" s="298">
        <v>46168</v>
      </c>
      <c r="D310" s="299" t="s">
        <v>308</v>
      </c>
      <c r="E310" s="522">
        <v>47.99</v>
      </c>
      <c r="F310" s="522"/>
      <c r="G310" s="333">
        <f t="shared" si="9"/>
        <v>679.83999999998514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5</v>
      </c>
      <c r="C311" s="298">
        <v>46168</v>
      </c>
      <c r="D311" s="299" t="s">
        <v>872</v>
      </c>
      <c r="E311" s="522">
        <v>26</v>
      </c>
      <c r="F311" s="522"/>
      <c r="G311" s="333">
        <f t="shared" si="9"/>
        <v>727.82999999998515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4</v>
      </c>
      <c r="C312" s="298">
        <v>46168</v>
      </c>
      <c r="D312" s="299" t="s">
        <v>310</v>
      </c>
      <c r="E312" s="522">
        <v>50.15</v>
      </c>
      <c r="F312" s="522"/>
      <c r="G312" s="333">
        <f t="shared" si="9"/>
        <v>753.82999999998515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46168</v>
      </c>
      <c r="D313" s="299" t="s">
        <v>882</v>
      </c>
      <c r="E313" s="522">
        <v>400</v>
      </c>
      <c r="F313" s="522">
        <v>400</v>
      </c>
      <c r="G313" s="333">
        <f t="shared" si="9"/>
        <v>803.97999999998513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294</v>
      </c>
      <c r="B314" s="330">
        <v>22</v>
      </c>
      <c r="C314" s="298">
        <v>46168</v>
      </c>
      <c r="D314" s="299" t="s">
        <v>835</v>
      </c>
      <c r="E314" s="522">
        <v>15.96</v>
      </c>
      <c r="F314" s="522"/>
      <c r="G314" s="333">
        <f t="shared" si="9"/>
        <v>803.97999999998513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46168</v>
      </c>
      <c r="D315" s="299" t="s">
        <v>296</v>
      </c>
      <c r="E315" s="522">
        <v>15.1</v>
      </c>
      <c r="F315" s="522"/>
      <c r="G315" s="333">
        <f t="shared" si="9"/>
        <v>819.93999999998516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46168</v>
      </c>
      <c r="D316" s="299" t="s">
        <v>296</v>
      </c>
      <c r="E316" s="522">
        <v>44.67</v>
      </c>
      <c r="F316" s="522"/>
      <c r="G316" s="333">
        <f t="shared" si="9"/>
        <v>835.03999999998518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1</v>
      </c>
      <c r="C317" s="298">
        <v>46168</v>
      </c>
      <c r="D317" s="299" t="s">
        <v>300</v>
      </c>
      <c r="E317" s="522">
        <v>32.99</v>
      </c>
      <c r="F317" s="522"/>
      <c r="G317" s="333">
        <f t="shared" si="9"/>
        <v>879.70999999998514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46168</v>
      </c>
      <c r="D318" s="299" t="s">
        <v>386</v>
      </c>
      <c r="E318" s="522">
        <v>14.39</v>
      </c>
      <c r="F318" s="522"/>
      <c r="G318" s="333">
        <f t="shared" si="9"/>
        <v>912.69999999998515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12</v>
      </c>
      <c r="C319" s="298">
        <v>46167</v>
      </c>
      <c r="D319" s="299" t="s">
        <v>314</v>
      </c>
      <c r="E319" s="522">
        <v>204.48</v>
      </c>
      <c r="F319" s="522"/>
      <c r="G319" s="333">
        <f t="shared" si="9"/>
        <v>927.08999999998514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8</v>
      </c>
      <c r="C320" s="298">
        <v>46167</v>
      </c>
      <c r="D320" s="299" t="s">
        <v>319</v>
      </c>
      <c r="E320" s="522">
        <v>29.79</v>
      </c>
      <c r="F320" s="522"/>
      <c r="G320" s="333">
        <f t="shared" si="9"/>
        <v>1131.5699999999852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3</v>
      </c>
      <c r="C321" s="298">
        <v>46167</v>
      </c>
      <c r="D321" s="299" t="s">
        <v>348</v>
      </c>
      <c r="E321" s="522">
        <v>50</v>
      </c>
      <c r="F321" s="522"/>
      <c r="G321" s="333">
        <f t="shared" si="9"/>
        <v>1161.3599999999851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1</v>
      </c>
      <c r="C322" s="298">
        <v>46166</v>
      </c>
      <c r="D322" s="299" t="s">
        <v>329</v>
      </c>
      <c r="E322" s="522">
        <v>122.54</v>
      </c>
      <c r="F322" s="522"/>
      <c r="G322" s="333">
        <f t="shared" si="9"/>
        <v>1211.3599999999851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46166</v>
      </c>
      <c r="D323" s="299" t="s">
        <v>311</v>
      </c>
      <c r="E323" s="522">
        <v>157.97</v>
      </c>
      <c r="F323" s="522"/>
      <c r="G323" s="333">
        <f t="shared" si="9"/>
        <v>1333.8999999999851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46166</v>
      </c>
      <c r="D324" s="299" t="s">
        <v>300</v>
      </c>
      <c r="E324" s="522">
        <v>44.05</v>
      </c>
      <c r="F324" s="522"/>
      <c r="G324" s="333">
        <f t="shared" si="9"/>
        <v>1491.8699999999851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8</v>
      </c>
      <c r="C325" s="298">
        <v>46166</v>
      </c>
      <c r="D325" s="299" t="s">
        <v>319</v>
      </c>
      <c r="E325" s="522">
        <v>70.44</v>
      </c>
      <c r="F325" s="522"/>
      <c r="G325" s="333">
        <f t="shared" si="9"/>
        <v>1535.9199999999851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1</v>
      </c>
      <c r="C326" s="298">
        <v>46166</v>
      </c>
      <c r="D326" s="299" t="s">
        <v>329</v>
      </c>
      <c r="E326" s="522">
        <v>55.96</v>
      </c>
      <c r="F326" s="522"/>
      <c r="G326" s="333">
        <f t="shared" si="9"/>
        <v>1606.3599999999851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6</v>
      </c>
      <c r="C327" s="298">
        <v>46166</v>
      </c>
      <c r="D327" s="299" t="s">
        <v>883</v>
      </c>
      <c r="E327" s="522">
        <v>597.83000000000004</v>
      </c>
      <c r="F327" s="522"/>
      <c r="G327" s="333">
        <f t="shared" si="9"/>
        <v>1662.3199999999852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46166</v>
      </c>
      <c r="D328" s="299" t="s">
        <v>845</v>
      </c>
      <c r="E328" s="522">
        <v>69.2</v>
      </c>
      <c r="F328" s="522">
        <v>69.2</v>
      </c>
      <c r="G328" s="333">
        <f t="shared" si="9"/>
        <v>2260.1499999999851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1</v>
      </c>
      <c r="C329" s="298">
        <v>46165</v>
      </c>
      <c r="D329" s="299" t="s">
        <v>880</v>
      </c>
      <c r="E329" s="522">
        <v>94.76</v>
      </c>
      <c r="F329" s="522"/>
      <c r="G329" s="333">
        <f t="shared" si="9"/>
        <v>2260.1499999999851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1</v>
      </c>
      <c r="C330" s="298">
        <v>46165</v>
      </c>
      <c r="D330" s="299" t="s">
        <v>393</v>
      </c>
      <c r="E330" s="522">
        <v>34.869999999999997</v>
      </c>
      <c r="F330" s="522"/>
      <c r="G330" s="333">
        <f t="shared" si="9"/>
        <v>2354.9099999999853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8</v>
      </c>
      <c r="C331" s="298">
        <v>46165</v>
      </c>
      <c r="D331" s="299" t="s">
        <v>481</v>
      </c>
      <c r="E331" s="522">
        <v>80.48</v>
      </c>
      <c r="F331" s="522"/>
      <c r="G331" s="333">
        <f t="shared" si="9"/>
        <v>2389.7799999999852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5</v>
      </c>
      <c r="C332" s="298">
        <v>46165</v>
      </c>
      <c r="D332" s="299" t="s">
        <v>879</v>
      </c>
      <c r="E332" s="522">
        <v>25</v>
      </c>
      <c r="F332" s="522"/>
      <c r="G332" s="333">
        <f t="shared" si="9"/>
        <v>2470.2599999999852</v>
      </c>
      <c r="H332" s="334" t="s">
        <v>298</v>
      </c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46165</v>
      </c>
      <c r="D333" s="299" t="s">
        <v>877</v>
      </c>
      <c r="E333" s="522">
        <v>50</v>
      </c>
      <c r="F333" s="522"/>
      <c r="G333" s="333">
        <f t="shared" si="9"/>
        <v>2495.2599999999852</v>
      </c>
      <c r="H333" s="334" t="s">
        <v>298</v>
      </c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46165</v>
      </c>
      <c r="D334" s="299" t="s">
        <v>878</v>
      </c>
      <c r="E334" s="522">
        <v>25</v>
      </c>
      <c r="F334" s="522"/>
      <c r="G334" s="333">
        <f t="shared" si="9"/>
        <v>2545.2599999999852</v>
      </c>
      <c r="H334" s="334" t="s">
        <v>298</v>
      </c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46164</v>
      </c>
      <c r="D335" s="299" t="s">
        <v>881</v>
      </c>
      <c r="E335" s="522">
        <v>45.46</v>
      </c>
      <c r="F335" s="522"/>
      <c r="G335" s="333">
        <f t="shared" si="9"/>
        <v>2570.2599999999852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6</v>
      </c>
      <c r="C336" s="298">
        <v>46164</v>
      </c>
      <c r="D336" s="299" t="s">
        <v>873</v>
      </c>
      <c r="E336" s="522">
        <v>22</v>
      </c>
      <c r="F336" s="522"/>
      <c r="G336" s="333">
        <f t="shared" si="9"/>
        <v>2615.7199999999852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46164</v>
      </c>
      <c r="D337" s="299" t="s">
        <v>296</v>
      </c>
      <c r="E337" s="522">
        <v>14.57</v>
      </c>
      <c r="F337" s="522"/>
      <c r="G337" s="333">
        <f t="shared" si="9"/>
        <v>2637.7199999999852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3</v>
      </c>
      <c r="C338" s="298">
        <v>46163</v>
      </c>
      <c r="D338" s="299" t="s">
        <v>334</v>
      </c>
      <c r="E338" s="522">
        <v>9.01</v>
      </c>
      <c r="F338" s="522"/>
      <c r="G338" s="333">
        <f t="shared" si="9"/>
        <v>2652.2899999999854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8</v>
      </c>
      <c r="C339" s="298">
        <v>46163</v>
      </c>
      <c r="D339" s="299" t="s">
        <v>334</v>
      </c>
      <c r="E339" s="522">
        <v>6.8</v>
      </c>
      <c r="F339" s="522"/>
      <c r="G339" s="333">
        <f t="shared" si="9"/>
        <v>2661.2999999999856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46163</v>
      </c>
      <c r="D340" s="299" t="s">
        <v>358</v>
      </c>
      <c r="E340" s="522">
        <v>16.649999999999999</v>
      </c>
      <c r="F340" s="522"/>
      <c r="G340" s="333">
        <f t="shared" si="9"/>
        <v>2668.0999999999858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8</v>
      </c>
      <c r="C341" s="298">
        <v>46163</v>
      </c>
      <c r="D341" s="299" t="s">
        <v>846</v>
      </c>
      <c r="E341" s="522">
        <v>24.89</v>
      </c>
      <c r="F341" s="522"/>
      <c r="G341" s="333">
        <f t="shared" si="9"/>
        <v>2684.7499999999859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5</v>
      </c>
      <c r="C342" s="298">
        <v>46163</v>
      </c>
      <c r="D342" s="299" t="s">
        <v>846</v>
      </c>
      <c r="E342" s="522">
        <v>11.2</v>
      </c>
      <c r="F342" s="522"/>
      <c r="G342" s="333">
        <f t="shared" si="9"/>
        <v>2709.6399999999858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46162</v>
      </c>
      <c r="D343" s="299" t="s">
        <v>296</v>
      </c>
      <c r="E343" s="522">
        <v>11.18</v>
      </c>
      <c r="F343" s="522"/>
      <c r="G343" s="333">
        <f t="shared" si="9"/>
        <v>2720.8399999999856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46162</v>
      </c>
      <c r="D344" s="299" t="s">
        <v>386</v>
      </c>
      <c r="E344" s="522">
        <v>14.38</v>
      </c>
      <c r="F344" s="522"/>
      <c r="G344" s="333">
        <f t="shared" si="9"/>
        <v>2732.0199999999854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22</v>
      </c>
      <c r="C345" s="298">
        <v>46162</v>
      </c>
      <c r="D345" s="299" t="s">
        <v>323</v>
      </c>
      <c r="E345" s="522">
        <v>20.22</v>
      </c>
      <c r="F345" s="522"/>
      <c r="G345" s="333">
        <f t="shared" si="9"/>
        <v>2746.3999999999855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5</v>
      </c>
      <c r="C346" s="298">
        <v>46162</v>
      </c>
      <c r="D346" s="299" t="s">
        <v>872</v>
      </c>
      <c r="E346" s="522">
        <v>30</v>
      </c>
      <c r="F346" s="522"/>
      <c r="G346" s="333">
        <f t="shared" ref="G346:G360" si="10">G347-E346+F346</f>
        <v>2766.6199999999853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46162</v>
      </c>
      <c r="D347" s="299" t="s">
        <v>874</v>
      </c>
      <c r="E347" s="522">
        <v>46.72</v>
      </c>
      <c r="F347" s="522"/>
      <c r="G347" s="333">
        <f t="shared" si="10"/>
        <v>2796.6199999999853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4</v>
      </c>
      <c r="C348" s="298">
        <v>46162</v>
      </c>
      <c r="D348" s="299" t="s">
        <v>310</v>
      </c>
      <c r="E348" s="522">
        <v>56.51</v>
      </c>
      <c r="F348" s="522"/>
      <c r="G348" s="333">
        <f t="shared" si="10"/>
        <v>2843.3399999999851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46161</v>
      </c>
      <c r="D349" s="299" t="s">
        <v>871</v>
      </c>
      <c r="E349" s="522">
        <v>63.99</v>
      </c>
      <c r="F349" s="522"/>
      <c r="G349" s="333">
        <f t="shared" si="10"/>
        <v>2899.8499999999854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4</v>
      </c>
      <c r="C350" s="298">
        <v>46161</v>
      </c>
      <c r="D350" s="299" t="s">
        <v>296</v>
      </c>
      <c r="E350" s="522">
        <v>43.46</v>
      </c>
      <c r="F350" s="522"/>
      <c r="G350" s="333">
        <f t="shared" si="10"/>
        <v>2963.8399999999851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46161</v>
      </c>
      <c r="D351" s="299" t="s">
        <v>296</v>
      </c>
      <c r="E351" s="522">
        <v>8.7200000000000006</v>
      </c>
      <c r="F351" s="522"/>
      <c r="G351" s="333">
        <f t="shared" si="10"/>
        <v>3007.2999999999852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46161</v>
      </c>
      <c r="D352" s="299" t="s">
        <v>301</v>
      </c>
      <c r="E352" s="522">
        <v>30.9</v>
      </c>
      <c r="F352" s="522"/>
      <c r="G352" s="333">
        <f t="shared" si="10"/>
        <v>3016.019999999985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294</v>
      </c>
      <c r="B353" s="330">
        <v>22</v>
      </c>
      <c r="C353" s="298">
        <v>46161</v>
      </c>
      <c r="D353" s="299" t="s">
        <v>328</v>
      </c>
      <c r="E353" s="522">
        <v>7.46</v>
      </c>
      <c r="F353" s="522"/>
      <c r="G353" s="333">
        <f t="shared" si="10"/>
        <v>3046.9199999999851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46161</v>
      </c>
      <c r="D354" s="299" t="s">
        <v>869</v>
      </c>
      <c r="E354" s="522">
        <v>31.05</v>
      </c>
      <c r="F354" s="522"/>
      <c r="G354" s="333">
        <f t="shared" si="10"/>
        <v>3054.3799999999851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2</v>
      </c>
      <c r="C355" s="298">
        <v>46161</v>
      </c>
      <c r="D355" s="299" t="s">
        <v>870</v>
      </c>
      <c r="E355" s="522">
        <v>54.41</v>
      </c>
      <c r="F355" s="522"/>
      <c r="G355" s="333">
        <f t="shared" si="10"/>
        <v>3085.4299999999853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46161</v>
      </c>
      <c r="D356" s="299" t="s">
        <v>875</v>
      </c>
      <c r="E356" s="522">
        <v>20.49</v>
      </c>
      <c r="F356" s="522"/>
      <c r="G356" s="333">
        <f t="shared" si="10"/>
        <v>3139.8399999999851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294</v>
      </c>
      <c r="B357" s="330">
        <v>22</v>
      </c>
      <c r="C357" s="298">
        <v>46160</v>
      </c>
      <c r="D357" s="299" t="s">
        <v>401</v>
      </c>
      <c r="E357" s="522">
        <v>13.84</v>
      </c>
      <c r="F357" s="522"/>
      <c r="G357" s="333">
        <f t="shared" si="10"/>
        <v>3160.3299999999849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46160</v>
      </c>
      <c r="D358" s="299" t="s">
        <v>876</v>
      </c>
      <c r="E358" s="522">
        <v>138.44</v>
      </c>
      <c r="F358" s="522">
        <v>138.44</v>
      </c>
      <c r="G358" s="333">
        <f t="shared" si="10"/>
        <v>3174.1699999999851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46160</v>
      </c>
      <c r="D359" s="299" t="s">
        <v>353</v>
      </c>
      <c r="E359" s="522">
        <v>25.48</v>
      </c>
      <c r="F359" s="522"/>
      <c r="G359" s="333">
        <f t="shared" si="10"/>
        <v>3174.1699999999851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17</v>
      </c>
      <c r="C360" s="298">
        <v>46160</v>
      </c>
      <c r="D360" s="299" t="s">
        <v>188</v>
      </c>
      <c r="E360" s="522">
        <v>42.65</v>
      </c>
      <c r="F360" s="522"/>
      <c r="G360" s="333">
        <f t="shared" si="10"/>
        <v>3199.6499999999851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294</v>
      </c>
      <c r="B361" s="330">
        <v>15</v>
      </c>
      <c r="C361" s="298">
        <v>46160</v>
      </c>
      <c r="D361" s="299" t="s">
        <v>185</v>
      </c>
      <c r="E361" s="522">
        <v>101.37</v>
      </c>
      <c r="F361" s="522"/>
      <c r="G361" s="333">
        <f t="shared" ref="G361:G441" si="11">G362-E361+F361</f>
        <v>3242.2999999999852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335</v>
      </c>
      <c r="B362" s="330" t="s">
        <v>335</v>
      </c>
      <c r="C362" s="298">
        <v>46160</v>
      </c>
      <c r="D362" s="299" t="s">
        <v>336</v>
      </c>
      <c r="E362" s="522">
        <v>93.13</v>
      </c>
      <c r="F362" s="522"/>
      <c r="G362" s="333">
        <f t="shared" si="11"/>
        <v>3343.6699999999851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294</v>
      </c>
      <c r="B363" s="330">
        <v>11</v>
      </c>
      <c r="C363" s="298">
        <v>46160</v>
      </c>
      <c r="D363" s="299" t="s">
        <v>178</v>
      </c>
      <c r="E363" s="522">
        <v>267.68</v>
      </c>
      <c r="F363" s="522"/>
      <c r="G363" s="333">
        <f t="shared" si="11"/>
        <v>3436.7999999999852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23</v>
      </c>
      <c r="C364" s="298">
        <v>46160</v>
      </c>
      <c r="D364" s="299" t="s">
        <v>63</v>
      </c>
      <c r="E364" s="522">
        <v>529.46</v>
      </c>
      <c r="F364" s="522"/>
      <c r="G364" s="333">
        <f t="shared" si="11"/>
        <v>3704.479999999985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1</v>
      </c>
      <c r="C365" s="298">
        <v>46159</v>
      </c>
      <c r="D365" s="299" t="s">
        <v>311</v>
      </c>
      <c r="E365" s="522">
        <v>148.25</v>
      </c>
      <c r="F365" s="522"/>
      <c r="G365" s="333">
        <f t="shared" si="11"/>
        <v>4233.939999999985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1</v>
      </c>
      <c r="C366" s="298">
        <v>46159</v>
      </c>
      <c r="D366" s="299" t="s">
        <v>306</v>
      </c>
      <c r="E366" s="522">
        <v>90.2</v>
      </c>
      <c r="F366" s="522"/>
      <c r="G366" s="333">
        <f t="shared" si="11"/>
        <v>4382.189999999985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294</v>
      </c>
      <c r="B367" s="330">
        <v>21</v>
      </c>
      <c r="C367" s="298">
        <v>46159</v>
      </c>
      <c r="D367" s="299" t="s">
        <v>194</v>
      </c>
      <c r="E367" s="522">
        <v>81</v>
      </c>
      <c r="F367" s="522"/>
      <c r="G367" s="333">
        <f t="shared" si="11"/>
        <v>4472.3899999999849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46159</v>
      </c>
      <c r="D368" s="299" t="s">
        <v>300</v>
      </c>
      <c r="E368" s="522">
        <v>38.33</v>
      </c>
      <c r="F368" s="522"/>
      <c r="G368" s="333">
        <f t="shared" si="11"/>
        <v>4553.3899999999849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294</v>
      </c>
      <c r="B369" s="330">
        <v>42</v>
      </c>
      <c r="C369" s="298">
        <v>46159</v>
      </c>
      <c r="D369" s="299" t="s">
        <v>333</v>
      </c>
      <c r="E369" s="522">
        <v>29.8</v>
      </c>
      <c r="F369" s="522"/>
      <c r="G369" s="333">
        <f t="shared" si="11"/>
        <v>4591.7199999999848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43</v>
      </c>
      <c r="C370" s="298">
        <v>46159</v>
      </c>
      <c r="D370" s="299" t="s">
        <v>333</v>
      </c>
      <c r="E370" s="522">
        <v>22.35</v>
      </c>
      <c r="F370" s="522"/>
      <c r="G370" s="333">
        <f t="shared" si="11"/>
        <v>4621.519999999985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46159</v>
      </c>
      <c r="D371" s="299" t="s">
        <v>319</v>
      </c>
      <c r="E371" s="522">
        <v>50.75</v>
      </c>
      <c r="F371" s="522"/>
      <c r="G371" s="333">
        <f t="shared" si="11"/>
        <v>4643.8699999999853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46158</v>
      </c>
      <c r="D372" s="299" t="s">
        <v>340</v>
      </c>
      <c r="E372" s="522">
        <v>21.3</v>
      </c>
      <c r="F372" s="522"/>
      <c r="G372" s="333">
        <f t="shared" si="11"/>
        <v>4694.6199999999853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46158</v>
      </c>
      <c r="D373" s="299" t="s">
        <v>319</v>
      </c>
      <c r="E373" s="522">
        <v>41.46</v>
      </c>
      <c r="F373" s="522"/>
      <c r="G373" s="333">
        <f t="shared" si="11"/>
        <v>4715.9199999999855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287</v>
      </c>
      <c r="B374" s="330" t="s">
        <v>287</v>
      </c>
      <c r="C374" s="298">
        <v>46158</v>
      </c>
      <c r="D374" s="299" t="s">
        <v>849</v>
      </c>
      <c r="E374" s="522">
        <v>95.85</v>
      </c>
      <c r="F374" s="522">
        <v>95.85</v>
      </c>
      <c r="G374" s="333">
        <f t="shared" si="11"/>
        <v>4757.3799999999856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46158</v>
      </c>
      <c r="D375" s="299" t="s">
        <v>847</v>
      </c>
      <c r="E375" s="522">
        <v>87.13</v>
      </c>
      <c r="F375" s="522">
        <v>87.13</v>
      </c>
      <c r="G375" s="333">
        <f t="shared" si="11"/>
        <v>4757.3799999999856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46158</v>
      </c>
      <c r="D376" s="299" t="s">
        <v>310</v>
      </c>
      <c r="E376" s="522">
        <v>48.15</v>
      </c>
      <c r="F376" s="522"/>
      <c r="G376" s="333">
        <f t="shared" si="11"/>
        <v>4757.3799999999856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46158</v>
      </c>
      <c r="D377" s="299" t="s">
        <v>308</v>
      </c>
      <c r="E377" s="522">
        <v>75.069999999999993</v>
      </c>
      <c r="F377" s="522"/>
      <c r="G377" s="333">
        <f t="shared" si="11"/>
        <v>4805.5299999999852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46158</v>
      </c>
      <c r="D378" s="299" t="s">
        <v>308</v>
      </c>
      <c r="E378" s="522">
        <v>75</v>
      </c>
      <c r="F378" s="522"/>
      <c r="G378" s="333">
        <f t="shared" si="11"/>
        <v>4880.5999999999849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3</v>
      </c>
      <c r="C379" s="298">
        <v>46158</v>
      </c>
      <c r="D379" s="299" t="s">
        <v>348</v>
      </c>
      <c r="E379" s="522">
        <v>8.3800000000000008</v>
      </c>
      <c r="F379" s="522"/>
      <c r="G379" s="333">
        <f t="shared" si="11"/>
        <v>4955.5999999999849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46157</v>
      </c>
      <c r="D380" s="299" t="s">
        <v>319</v>
      </c>
      <c r="E380" s="522">
        <v>63.55</v>
      </c>
      <c r="F380" s="522"/>
      <c r="G380" s="333">
        <f t="shared" si="11"/>
        <v>4963.979999999985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46157</v>
      </c>
      <c r="D381" s="299" t="s">
        <v>296</v>
      </c>
      <c r="E381" s="522">
        <v>45.1</v>
      </c>
      <c r="F381" s="522"/>
      <c r="G381" s="333">
        <f t="shared" si="11"/>
        <v>5027.5299999999852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46157</v>
      </c>
      <c r="D382" s="299" t="s">
        <v>296</v>
      </c>
      <c r="E382" s="522">
        <v>24.54</v>
      </c>
      <c r="F382" s="522"/>
      <c r="G382" s="333">
        <f t="shared" si="11"/>
        <v>5072.6299999999856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46157</v>
      </c>
      <c r="D383" s="299" t="s">
        <v>334</v>
      </c>
      <c r="E383" s="522">
        <v>14.28</v>
      </c>
      <c r="F383" s="522"/>
      <c r="G383" s="333">
        <f t="shared" si="11"/>
        <v>5097.1699999999855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46157</v>
      </c>
      <c r="D384" s="299" t="s">
        <v>506</v>
      </c>
      <c r="E384" s="522">
        <v>146.15</v>
      </c>
      <c r="F384" s="522">
        <v>146.15</v>
      </c>
      <c r="G384" s="333">
        <f t="shared" si="11"/>
        <v>5111.4499999999853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46157</v>
      </c>
      <c r="D385" s="299" t="s">
        <v>868</v>
      </c>
      <c r="E385" s="522">
        <v>202.87</v>
      </c>
      <c r="F385" s="522"/>
      <c r="G385" s="333">
        <f>G386-E385+F385</f>
        <v>5111.4499999999853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46157</v>
      </c>
      <c r="D386" s="299" t="s">
        <v>300</v>
      </c>
      <c r="E386" s="522">
        <v>14.9</v>
      </c>
      <c r="F386" s="522"/>
      <c r="G386" s="333">
        <f t="shared" si="11"/>
        <v>5314.3199999999852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291</v>
      </c>
      <c r="B387" s="330">
        <v>38</v>
      </c>
      <c r="C387" s="298">
        <v>46157</v>
      </c>
      <c r="D387" s="299" t="s">
        <v>293</v>
      </c>
      <c r="E387" s="522"/>
      <c r="F387" s="522">
        <v>4597.82</v>
      </c>
      <c r="G387" s="333">
        <f t="shared" si="11"/>
        <v>5329.2199999999848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8</v>
      </c>
      <c r="C388" s="298">
        <v>46156</v>
      </c>
      <c r="D388" s="299" t="s">
        <v>867</v>
      </c>
      <c r="E388" s="522">
        <v>34.96</v>
      </c>
      <c r="F388" s="522"/>
      <c r="G388" s="333">
        <f t="shared" si="11"/>
        <v>731.39999999998463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46156</v>
      </c>
      <c r="D389" s="299" t="s">
        <v>408</v>
      </c>
      <c r="E389" s="522">
        <v>23.9</v>
      </c>
      <c r="F389" s="522"/>
      <c r="G389" s="333">
        <f t="shared" si="11"/>
        <v>766.35999999998467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24</v>
      </c>
      <c r="C390" s="298">
        <v>46156</v>
      </c>
      <c r="D390" s="299" t="s">
        <v>860</v>
      </c>
      <c r="E390" s="522">
        <v>109.92</v>
      </c>
      <c r="F390" s="522"/>
      <c r="G390" s="333">
        <f t="shared" si="11"/>
        <v>790.25999999998464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2</v>
      </c>
      <c r="C391" s="298">
        <v>46156</v>
      </c>
      <c r="D391" s="299" t="s">
        <v>334</v>
      </c>
      <c r="E391" s="522">
        <v>24.34</v>
      </c>
      <c r="F391" s="522"/>
      <c r="G391" s="333">
        <f t="shared" si="11"/>
        <v>900.1799999999846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46156</v>
      </c>
      <c r="D392" s="299" t="s">
        <v>846</v>
      </c>
      <c r="E392" s="522">
        <v>24.89</v>
      </c>
      <c r="F392" s="522"/>
      <c r="G392" s="333">
        <f t="shared" si="11"/>
        <v>924.51999999998463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5</v>
      </c>
      <c r="C393" s="298">
        <v>46156</v>
      </c>
      <c r="D393" s="299" t="s">
        <v>846</v>
      </c>
      <c r="E393" s="522">
        <v>11.2</v>
      </c>
      <c r="F393" s="522"/>
      <c r="G393" s="333">
        <f t="shared" si="11"/>
        <v>949.40999999998462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46156</v>
      </c>
      <c r="D394" s="299" t="s">
        <v>324</v>
      </c>
      <c r="E394" s="522">
        <v>22.04</v>
      </c>
      <c r="F394" s="522"/>
      <c r="G394" s="333">
        <f t="shared" si="11"/>
        <v>960.60999999998467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291</v>
      </c>
      <c r="B395" s="330">
        <v>39</v>
      </c>
      <c r="C395" s="298">
        <v>46156</v>
      </c>
      <c r="D395" s="299" t="s">
        <v>292</v>
      </c>
      <c r="E395" s="522"/>
      <c r="F395" s="522">
        <v>2763.78</v>
      </c>
      <c r="G395" s="333">
        <f t="shared" si="11"/>
        <v>982.64999999998463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291</v>
      </c>
      <c r="B396" s="330">
        <v>41</v>
      </c>
      <c r="C396" s="298">
        <v>46156</v>
      </c>
      <c r="D396" s="299" t="s">
        <v>299</v>
      </c>
      <c r="E396" s="522"/>
      <c r="F396" s="522">
        <v>250</v>
      </c>
      <c r="G396" s="333">
        <f t="shared" si="11"/>
        <v>-1781.1300000000156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335</v>
      </c>
      <c r="B397" s="330" t="s">
        <v>335</v>
      </c>
      <c r="C397" s="298">
        <v>46156</v>
      </c>
      <c r="D397" s="299" t="s">
        <v>460</v>
      </c>
      <c r="E397" s="522"/>
      <c r="F397" s="522">
        <v>100</v>
      </c>
      <c r="G397" s="333">
        <f t="shared" si="11"/>
        <v>-2031.1300000000156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6</v>
      </c>
      <c r="C398" s="298">
        <v>46156</v>
      </c>
      <c r="D398" s="299" t="s">
        <v>300</v>
      </c>
      <c r="E398" s="522">
        <v>13.3</v>
      </c>
      <c r="F398" s="522"/>
      <c r="G398" s="333">
        <f t="shared" si="11"/>
        <v>-2131.1300000000156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46155</v>
      </c>
      <c r="D399" s="299" t="s">
        <v>296</v>
      </c>
      <c r="E399" s="522">
        <v>14.67</v>
      </c>
      <c r="F399" s="522"/>
      <c r="G399" s="333">
        <f t="shared" si="11"/>
        <v>-2117.8300000000154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46155</v>
      </c>
      <c r="D400" s="299" t="s">
        <v>319</v>
      </c>
      <c r="E400" s="522">
        <v>22.96</v>
      </c>
      <c r="F400" s="522"/>
      <c r="G400" s="333">
        <f t="shared" si="11"/>
        <v>-2103.1600000000153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46155</v>
      </c>
      <c r="D401" s="299" t="s">
        <v>855</v>
      </c>
      <c r="E401" s="522">
        <v>100</v>
      </c>
      <c r="F401" s="522">
        <v>100</v>
      </c>
      <c r="G401" s="333">
        <f t="shared" si="11"/>
        <v>-2080.2000000000153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46154</v>
      </c>
      <c r="D402" s="299" t="s">
        <v>455</v>
      </c>
      <c r="E402" s="522">
        <v>43.14</v>
      </c>
      <c r="F402" s="522"/>
      <c r="G402" s="333">
        <f t="shared" si="11"/>
        <v>-2080.2000000000153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46154</v>
      </c>
      <c r="D403" s="299" t="s">
        <v>455</v>
      </c>
      <c r="E403" s="522">
        <v>7.29</v>
      </c>
      <c r="F403" s="522"/>
      <c r="G403" s="333">
        <f t="shared" si="11"/>
        <v>-2037.0600000000154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19</v>
      </c>
      <c r="C404" s="298">
        <v>46154</v>
      </c>
      <c r="D404" s="299" t="s">
        <v>191</v>
      </c>
      <c r="E404" s="522">
        <v>200</v>
      </c>
      <c r="F404" s="522"/>
      <c r="G404" s="333">
        <f t="shared" si="11"/>
        <v>-2029.7700000000154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46154</v>
      </c>
      <c r="D405" s="299" t="s">
        <v>446</v>
      </c>
      <c r="E405" s="522">
        <v>-0.06</v>
      </c>
      <c r="F405" s="522"/>
      <c r="G405" s="333">
        <f t="shared" si="11"/>
        <v>-1829.7700000000154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46154</v>
      </c>
      <c r="D406" s="299" t="s">
        <v>301</v>
      </c>
      <c r="E406" s="522">
        <v>21.55</v>
      </c>
      <c r="F406" s="522"/>
      <c r="G406" s="333">
        <f t="shared" si="11"/>
        <v>-1829.8300000000154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3</v>
      </c>
      <c r="C407" s="298">
        <v>46153</v>
      </c>
      <c r="D407" s="299" t="s">
        <v>296</v>
      </c>
      <c r="E407" s="522">
        <v>4.79</v>
      </c>
      <c r="F407" s="522"/>
      <c r="G407" s="333">
        <f t="shared" si="11"/>
        <v>-1808.2800000000154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4</v>
      </c>
      <c r="C408" s="298">
        <v>46153</v>
      </c>
      <c r="D408" s="299" t="s">
        <v>296</v>
      </c>
      <c r="E408" s="522">
        <v>66.59</v>
      </c>
      <c r="F408" s="522"/>
      <c r="G408" s="333">
        <f t="shared" si="11"/>
        <v>-1803.4900000000155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46153</v>
      </c>
      <c r="D409" s="299" t="s">
        <v>843</v>
      </c>
      <c r="E409" s="522">
        <v>-51.06</v>
      </c>
      <c r="F409" s="522">
        <v>-51.06</v>
      </c>
      <c r="G409" s="333">
        <f t="shared" si="11"/>
        <v>-1736.9000000000156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22</v>
      </c>
      <c r="C410" s="298">
        <v>46153</v>
      </c>
      <c r="D410" s="299" t="s">
        <v>352</v>
      </c>
      <c r="E410" s="522">
        <v>21.29</v>
      </c>
      <c r="F410" s="522"/>
      <c r="G410" s="333">
        <f t="shared" si="11"/>
        <v>-1736.9000000000156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8</v>
      </c>
      <c r="C411" s="298">
        <v>46152</v>
      </c>
      <c r="D411" s="299" t="s">
        <v>319</v>
      </c>
      <c r="E411" s="522">
        <v>59.25</v>
      </c>
      <c r="F411" s="522"/>
      <c r="G411" s="333">
        <f t="shared" si="11"/>
        <v>-1715.6100000000156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1</v>
      </c>
      <c r="C412" s="298">
        <v>46152</v>
      </c>
      <c r="D412" s="299" t="s">
        <v>304</v>
      </c>
      <c r="E412" s="522">
        <v>145.94999999999999</v>
      </c>
      <c r="F412" s="522"/>
      <c r="G412" s="333">
        <f t="shared" si="11"/>
        <v>-1656.3600000000156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1</v>
      </c>
      <c r="C413" s="298">
        <v>46152</v>
      </c>
      <c r="D413" s="299" t="s">
        <v>311</v>
      </c>
      <c r="E413" s="522">
        <v>131.9</v>
      </c>
      <c r="F413" s="522"/>
      <c r="G413" s="333">
        <f t="shared" si="11"/>
        <v>-1510.4100000000155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46152</v>
      </c>
      <c r="D414" s="299" t="s">
        <v>850</v>
      </c>
      <c r="E414" s="522">
        <v>96.46</v>
      </c>
      <c r="F414" s="522"/>
      <c r="G414" s="333">
        <f t="shared" si="11"/>
        <v>-1378.5100000000155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7</v>
      </c>
      <c r="C415" s="298">
        <v>46152</v>
      </c>
      <c r="D415" s="299" t="s">
        <v>851</v>
      </c>
      <c r="E415" s="522">
        <v>162</v>
      </c>
      <c r="F415" s="522"/>
      <c r="G415" s="333">
        <f t="shared" si="11"/>
        <v>-1282.0500000000154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3</v>
      </c>
      <c r="C416" s="298">
        <v>46152</v>
      </c>
      <c r="D416" s="299" t="s">
        <v>348</v>
      </c>
      <c r="E416" s="522">
        <v>25</v>
      </c>
      <c r="F416" s="522"/>
      <c r="G416" s="333">
        <f t="shared" si="11"/>
        <v>-1120.0500000000154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46151</v>
      </c>
      <c r="D417" s="299" t="s">
        <v>852</v>
      </c>
      <c r="E417" s="522">
        <v>35.83</v>
      </c>
      <c r="F417" s="522"/>
      <c r="G417" s="333">
        <f t="shared" si="11"/>
        <v>-1095.0500000000154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4</v>
      </c>
      <c r="C418" s="298">
        <v>46151</v>
      </c>
      <c r="D418" s="299" t="s">
        <v>310</v>
      </c>
      <c r="E418" s="522">
        <v>50.58</v>
      </c>
      <c r="F418" s="522"/>
      <c r="G418" s="333">
        <f t="shared" si="11"/>
        <v>-1059.2200000000155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46151</v>
      </c>
      <c r="D419" s="299" t="s">
        <v>853</v>
      </c>
      <c r="E419" s="522">
        <v>20.65</v>
      </c>
      <c r="F419" s="522"/>
      <c r="G419" s="333">
        <f t="shared" si="11"/>
        <v>-1008.6400000000156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46151</v>
      </c>
      <c r="D420" s="299" t="s">
        <v>319</v>
      </c>
      <c r="E420" s="522">
        <v>38.770000000000003</v>
      </c>
      <c r="F420" s="522"/>
      <c r="G420" s="333">
        <f t="shared" si="11"/>
        <v>-987.99000000001558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287</v>
      </c>
      <c r="B421" s="330" t="s">
        <v>287</v>
      </c>
      <c r="C421" s="298">
        <v>46151</v>
      </c>
      <c r="D421" s="299" t="s">
        <v>843</v>
      </c>
      <c r="E421" s="522">
        <v>383.63</v>
      </c>
      <c r="F421" s="522">
        <v>383.63</v>
      </c>
      <c r="G421" s="333">
        <f t="shared" si="11"/>
        <v>-949.2200000000156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5</v>
      </c>
      <c r="C422" s="298">
        <v>46151</v>
      </c>
      <c r="D422" s="299" t="s">
        <v>854</v>
      </c>
      <c r="E422" s="522">
        <v>10.68</v>
      </c>
      <c r="F422" s="522"/>
      <c r="G422" s="333">
        <f t="shared" si="11"/>
        <v>-949.2200000000156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3</v>
      </c>
      <c r="C423" s="298">
        <v>46151</v>
      </c>
      <c r="D423" s="299" t="s">
        <v>348</v>
      </c>
      <c r="E423" s="522">
        <v>9.35</v>
      </c>
      <c r="F423" s="522"/>
      <c r="G423" s="333">
        <f t="shared" si="11"/>
        <v>-938.54000000001565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287</v>
      </c>
      <c r="B424" s="330" t="s">
        <v>287</v>
      </c>
      <c r="C424" s="298">
        <v>46151</v>
      </c>
      <c r="D424" s="299" t="s">
        <v>331</v>
      </c>
      <c r="E424" s="522">
        <v>-150.9</v>
      </c>
      <c r="F424" s="522">
        <v>-150.9</v>
      </c>
      <c r="G424" s="333">
        <f t="shared" si="11"/>
        <v>-929.19000000001563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46151</v>
      </c>
      <c r="D425" s="299" t="s">
        <v>847</v>
      </c>
      <c r="E425" s="522">
        <v>557.9</v>
      </c>
      <c r="F425" s="522">
        <v>557.9</v>
      </c>
      <c r="G425" s="333">
        <f t="shared" si="11"/>
        <v>-929.19000000001563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18</v>
      </c>
      <c r="C426" s="298">
        <v>46150</v>
      </c>
      <c r="D426" s="299" t="s">
        <v>361</v>
      </c>
      <c r="E426" s="522">
        <v>400</v>
      </c>
      <c r="F426" s="522"/>
      <c r="G426" s="333">
        <f t="shared" si="11"/>
        <v>-929.19000000001574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46150</v>
      </c>
      <c r="D427" s="299" t="s">
        <v>842</v>
      </c>
      <c r="E427" s="522">
        <v>200</v>
      </c>
      <c r="F427" s="522">
        <v>200</v>
      </c>
      <c r="G427" s="333">
        <f t="shared" si="11"/>
        <v>-529.19000000001574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46150</v>
      </c>
      <c r="D428" s="299" t="s">
        <v>473</v>
      </c>
      <c r="E428" s="522">
        <v>52.78</v>
      </c>
      <c r="F428" s="522"/>
      <c r="G428" s="333">
        <f t="shared" si="11"/>
        <v>-529.19000000001574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46150</v>
      </c>
      <c r="D429" s="299" t="s">
        <v>848</v>
      </c>
      <c r="E429" s="522">
        <v>137.07</v>
      </c>
      <c r="F429" s="522">
        <v>137.07</v>
      </c>
      <c r="G429" s="333">
        <f t="shared" si="11"/>
        <v>-476.41000000001571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46150</v>
      </c>
      <c r="D430" s="299" t="s">
        <v>358</v>
      </c>
      <c r="E430" s="522">
        <v>17.440000000000001</v>
      </c>
      <c r="F430" s="522"/>
      <c r="G430" s="333">
        <f t="shared" si="11"/>
        <v>-476.41000000001566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46150</v>
      </c>
      <c r="D431" s="299" t="s">
        <v>849</v>
      </c>
      <c r="E431" s="522">
        <v>359.81</v>
      </c>
      <c r="F431" s="522">
        <v>359.81</v>
      </c>
      <c r="G431" s="333">
        <f t="shared" si="11"/>
        <v>-458.97000000001566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8</v>
      </c>
      <c r="C432" s="298">
        <v>46149</v>
      </c>
      <c r="D432" s="299" t="s">
        <v>846</v>
      </c>
      <c r="E432" s="522">
        <v>23.7</v>
      </c>
      <c r="F432" s="522"/>
      <c r="G432" s="333">
        <f t="shared" si="11"/>
        <v>-458.97000000001566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2</v>
      </c>
      <c r="C433" s="298">
        <v>46149</v>
      </c>
      <c r="D433" s="299" t="s">
        <v>371</v>
      </c>
      <c r="E433" s="522">
        <v>13.43</v>
      </c>
      <c r="F433" s="522"/>
      <c r="G433" s="333">
        <f t="shared" si="11"/>
        <v>-435.27000000001567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13</v>
      </c>
      <c r="C434" s="298">
        <v>46149</v>
      </c>
      <c r="D434" s="299" t="s">
        <v>182</v>
      </c>
      <c r="E434" s="522">
        <v>122.18</v>
      </c>
      <c r="F434" s="522"/>
      <c r="G434" s="333">
        <f t="shared" si="11"/>
        <v>-421.84000000001566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335</v>
      </c>
      <c r="B435" s="330" t="s">
        <v>335</v>
      </c>
      <c r="C435" s="298">
        <v>46149</v>
      </c>
      <c r="D435" s="299" t="s">
        <v>447</v>
      </c>
      <c r="E435" s="522">
        <v>43.62</v>
      </c>
      <c r="F435" s="522"/>
      <c r="G435" s="333">
        <f t="shared" si="11"/>
        <v>-299.66000000001566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9</v>
      </c>
      <c r="C436" s="298">
        <v>46149</v>
      </c>
      <c r="D436" s="299" t="s">
        <v>58</v>
      </c>
      <c r="E436" s="522">
        <v>1231.68</v>
      </c>
      <c r="F436" s="522"/>
      <c r="G436" s="333">
        <f t="shared" si="11"/>
        <v>-256.04000000001565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3</v>
      </c>
      <c r="C437" s="298">
        <v>46149</v>
      </c>
      <c r="D437" s="299" t="s">
        <v>309</v>
      </c>
      <c r="E437" s="522">
        <v>4.49</v>
      </c>
      <c r="F437" s="522"/>
      <c r="G437" s="333">
        <f t="shared" si="11"/>
        <v>975.63999999998441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46149</v>
      </c>
      <c r="D438" s="299" t="s">
        <v>846</v>
      </c>
      <c r="E438" s="522">
        <v>19.2</v>
      </c>
      <c r="F438" s="522"/>
      <c r="G438" s="333">
        <f t="shared" si="11"/>
        <v>980.12999999998442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8</v>
      </c>
      <c r="C439" s="298">
        <v>46149</v>
      </c>
      <c r="D439" s="299" t="s">
        <v>846</v>
      </c>
      <c r="E439" s="522">
        <v>35</v>
      </c>
      <c r="F439" s="522"/>
      <c r="G439" s="333">
        <f t="shared" si="11"/>
        <v>999.32999999998447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8</v>
      </c>
      <c r="C440" s="298">
        <v>46149</v>
      </c>
      <c r="D440" s="299" t="s">
        <v>319</v>
      </c>
      <c r="E440" s="522">
        <v>15.93</v>
      </c>
      <c r="F440" s="522"/>
      <c r="G440" s="333">
        <f t="shared" si="11"/>
        <v>1034.3299999999845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46149</v>
      </c>
      <c r="D441" s="299" t="s">
        <v>296</v>
      </c>
      <c r="E441" s="522">
        <v>11.18</v>
      </c>
      <c r="F441" s="522"/>
      <c r="G441" s="333">
        <f t="shared" si="11"/>
        <v>1050.2599999999845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2</v>
      </c>
      <c r="C442" s="298">
        <v>46149</v>
      </c>
      <c r="D442" s="299" t="s">
        <v>301</v>
      </c>
      <c r="E442" s="522">
        <v>16.05</v>
      </c>
      <c r="F442" s="522"/>
      <c r="G442" s="333">
        <f t="shared" ref="G442:G481" si="12">G443-E442+F442</f>
        <v>1061.4399999999846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5</v>
      </c>
      <c r="C443" s="298">
        <v>46148</v>
      </c>
      <c r="D443" s="299" t="s">
        <v>340</v>
      </c>
      <c r="E443" s="522">
        <v>47.93</v>
      </c>
      <c r="F443" s="522"/>
      <c r="G443" s="333">
        <f t="shared" si="12"/>
        <v>1077.4899999999845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14</v>
      </c>
      <c r="C444" s="298">
        <v>46148</v>
      </c>
      <c r="D444" s="299" t="s">
        <v>366</v>
      </c>
      <c r="E444" s="522">
        <v>66.67</v>
      </c>
      <c r="F444" s="522"/>
      <c r="G444" s="333">
        <f t="shared" si="12"/>
        <v>1125.4199999999846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46148</v>
      </c>
      <c r="D445" s="299" t="s">
        <v>319</v>
      </c>
      <c r="E445" s="522">
        <v>19.14</v>
      </c>
      <c r="F445" s="522"/>
      <c r="G445" s="333">
        <f t="shared" si="12"/>
        <v>1192.0899999999847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4</v>
      </c>
      <c r="C446" s="298">
        <v>46148</v>
      </c>
      <c r="D446" s="299" t="s">
        <v>310</v>
      </c>
      <c r="E446" s="522">
        <v>103.69</v>
      </c>
      <c r="F446" s="522"/>
      <c r="G446" s="333">
        <f t="shared" si="12"/>
        <v>1211.2299999999848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46148</v>
      </c>
      <c r="D447" s="299" t="s">
        <v>843</v>
      </c>
      <c r="E447" s="522">
        <v>513.29999999999995</v>
      </c>
      <c r="F447" s="522">
        <v>513.29999999999995</v>
      </c>
      <c r="G447" s="333">
        <f t="shared" si="12"/>
        <v>1314.9199999999848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46148</v>
      </c>
      <c r="D448" s="299" t="s">
        <v>300</v>
      </c>
      <c r="E448" s="522">
        <v>41.52</v>
      </c>
      <c r="F448" s="522"/>
      <c r="G448" s="333">
        <f t="shared" si="12"/>
        <v>1314.9199999999848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287</v>
      </c>
      <c r="B449" s="330" t="s">
        <v>287</v>
      </c>
      <c r="C449" s="298">
        <v>46148</v>
      </c>
      <c r="D449" s="299" t="s">
        <v>844</v>
      </c>
      <c r="E449" s="522">
        <v>500.5</v>
      </c>
      <c r="F449" s="522">
        <v>500.5</v>
      </c>
      <c r="G449" s="333">
        <f t="shared" si="12"/>
        <v>1356.4399999999848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46148</v>
      </c>
      <c r="D450" s="299" t="s">
        <v>845</v>
      </c>
      <c r="E450" s="522">
        <v>457.94</v>
      </c>
      <c r="F450" s="522">
        <v>457.94</v>
      </c>
      <c r="G450" s="333">
        <f t="shared" si="12"/>
        <v>1356.4399999999848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46148</v>
      </c>
      <c r="D451" s="299" t="s">
        <v>306</v>
      </c>
      <c r="E451" s="522">
        <v>23.48</v>
      </c>
      <c r="F451" s="522"/>
      <c r="G451" s="333">
        <f t="shared" si="12"/>
        <v>1356.4399999999848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46147</v>
      </c>
      <c r="D452" s="299" t="s">
        <v>384</v>
      </c>
      <c r="E452" s="522">
        <v>59.03</v>
      </c>
      <c r="F452" s="522"/>
      <c r="G452" s="333">
        <f t="shared" si="12"/>
        <v>1379.9199999999848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2</v>
      </c>
      <c r="C453" s="298">
        <v>46147</v>
      </c>
      <c r="D453" s="299" t="s">
        <v>334</v>
      </c>
      <c r="E453" s="522">
        <v>11.06</v>
      </c>
      <c r="F453" s="522"/>
      <c r="G453" s="333">
        <f t="shared" si="12"/>
        <v>1438.9499999999848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46147</v>
      </c>
      <c r="D454" s="299" t="s">
        <v>296</v>
      </c>
      <c r="E454" s="522">
        <v>8.7200000000000006</v>
      </c>
      <c r="F454" s="522"/>
      <c r="G454" s="333">
        <f t="shared" si="12"/>
        <v>1450.0099999999848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4</v>
      </c>
      <c r="C455" s="298">
        <v>46147</v>
      </c>
      <c r="D455" s="299" t="s">
        <v>296</v>
      </c>
      <c r="E455" s="522">
        <v>42.88</v>
      </c>
      <c r="F455" s="522"/>
      <c r="G455" s="333">
        <f t="shared" si="12"/>
        <v>1458.7299999999848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46147</v>
      </c>
      <c r="D456" s="299" t="s">
        <v>300</v>
      </c>
      <c r="E456" s="522">
        <v>17.03</v>
      </c>
      <c r="F456" s="522"/>
      <c r="G456" s="333">
        <f t="shared" si="12"/>
        <v>1501.6099999999849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46146</v>
      </c>
      <c r="D457" s="299" t="s">
        <v>835</v>
      </c>
      <c r="E457" s="522">
        <v>13.83</v>
      </c>
      <c r="F457" s="522"/>
      <c r="G457" s="333">
        <f t="shared" si="12"/>
        <v>1518.6399999999849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5</v>
      </c>
      <c r="C458" s="298">
        <v>46146</v>
      </c>
      <c r="D458" s="299" t="s">
        <v>340</v>
      </c>
      <c r="E458" s="522">
        <v>47.93</v>
      </c>
      <c r="F458" s="522"/>
      <c r="G458" s="333">
        <f t="shared" si="12"/>
        <v>1532.4699999999848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46146</v>
      </c>
      <c r="D459" s="299" t="s">
        <v>334</v>
      </c>
      <c r="E459" s="522">
        <v>11.06</v>
      </c>
      <c r="F459" s="522"/>
      <c r="G459" s="333">
        <f t="shared" si="12"/>
        <v>1580.3999999999849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14</v>
      </c>
      <c r="C460" s="298">
        <v>46146</v>
      </c>
      <c r="D460" s="299" t="s">
        <v>367</v>
      </c>
      <c r="E460" s="522">
        <v>70.25</v>
      </c>
      <c r="F460" s="522"/>
      <c r="G460" s="333">
        <f t="shared" si="12"/>
        <v>1591.4599999999848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284</v>
      </c>
      <c r="B461" s="330">
        <v>36</v>
      </c>
      <c r="C461" s="298">
        <v>46146</v>
      </c>
      <c r="D461" s="299" t="s">
        <v>374</v>
      </c>
      <c r="E461" s="522">
        <v>50</v>
      </c>
      <c r="F461" s="522"/>
      <c r="G461" s="333">
        <f t="shared" si="12"/>
        <v>1661.7099999999848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17</v>
      </c>
      <c r="C462" s="298">
        <v>46146</v>
      </c>
      <c r="D462" s="299" t="s">
        <v>370</v>
      </c>
      <c r="E462" s="522">
        <v>99</v>
      </c>
      <c r="F462" s="522"/>
      <c r="G462" s="333">
        <f t="shared" si="12"/>
        <v>1711.7099999999848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5</v>
      </c>
      <c r="C463" s="298">
        <v>46145</v>
      </c>
      <c r="D463" s="299" t="s">
        <v>834</v>
      </c>
      <c r="E463" s="522">
        <v>49.13</v>
      </c>
      <c r="F463" s="522"/>
      <c r="G463" s="333">
        <f t="shared" si="12"/>
        <v>1810.7099999999848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1</v>
      </c>
      <c r="C464" s="298">
        <v>46145</v>
      </c>
      <c r="D464" s="299" t="s">
        <v>831</v>
      </c>
      <c r="E464" s="522">
        <v>50</v>
      </c>
      <c r="F464" s="522"/>
      <c r="G464" s="333">
        <f t="shared" si="12"/>
        <v>1859.8399999999849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1</v>
      </c>
      <c r="C465" s="298">
        <v>46145</v>
      </c>
      <c r="D465" s="299" t="s">
        <v>311</v>
      </c>
      <c r="E465" s="522">
        <v>91.98</v>
      </c>
      <c r="F465" s="522"/>
      <c r="G465" s="333">
        <f t="shared" si="12"/>
        <v>1909.8399999999849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46145</v>
      </c>
      <c r="D466" s="299" t="s">
        <v>832</v>
      </c>
      <c r="E466" s="522">
        <v>24.68</v>
      </c>
      <c r="F466" s="522"/>
      <c r="G466" s="333">
        <f t="shared" si="12"/>
        <v>2001.8199999999849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46145</v>
      </c>
      <c r="D467" s="299" t="s">
        <v>358</v>
      </c>
      <c r="E467" s="522">
        <v>2.4900000000000002</v>
      </c>
      <c r="F467" s="522"/>
      <c r="G467" s="333">
        <f t="shared" si="12"/>
        <v>2026.499999999985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22</v>
      </c>
      <c r="C468" s="298">
        <v>46145</v>
      </c>
      <c r="D468" s="299" t="s">
        <v>861</v>
      </c>
      <c r="E468" s="522">
        <v>12.77</v>
      </c>
      <c r="F468" s="522"/>
      <c r="G468" s="333">
        <f t="shared" si="12"/>
        <v>2028.989999999985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46145</v>
      </c>
      <c r="D469" s="299" t="s">
        <v>458</v>
      </c>
      <c r="E469" s="522">
        <v>192.97</v>
      </c>
      <c r="F469" s="522"/>
      <c r="G469" s="333">
        <f t="shared" si="12"/>
        <v>2041.759999999985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3</v>
      </c>
      <c r="C470" s="298">
        <v>46145</v>
      </c>
      <c r="D470" s="299" t="s">
        <v>348</v>
      </c>
      <c r="E470" s="522">
        <v>9.35</v>
      </c>
      <c r="F470" s="522"/>
      <c r="G470" s="333">
        <f t="shared" si="12"/>
        <v>2234.729999999985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4</v>
      </c>
      <c r="C471" s="298">
        <v>46144</v>
      </c>
      <c r="D471" s="299" t="s">
        <v>310</v>
      </c>
      <c r="E471" s="522">
        <v>57.69</v>
      </c>
      <c r="F471" s="522"/>
      <c r="G471" s="333">
        <f t="shared" si="12"/>
        <v>2244.0799999999849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46144</v>
      </c>
      <c r="D472" s="299" t="s">
        <v>310</v>
      </c>
      <c r="E472" s="522">
        <v>6.37</v>
      </c>
      <c r="F472" s="522"/>
      <c r="G472" s="333">
        <f t="shared" si="12"/>
        <v>2301.769999999985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46144</v>
      </c>
      <c r="D473" s="299" t="s">
        <v>375</v>
      </c>
      <c r="E473" s="522">
        <v>6.37</v>
      </c>
      <c r="F473" s="522"/>
      <c r="G473" s="333">
        <f t="shared" si="12"/>
        <v>2308.1399999999849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46144</v>
      </c>
      <c r="D474" s="299" t="s">
        <v>300</v>
      </c>
      <c r="E474" s="522">
        <v>41.51</v>
      </c>
      <c r="F474" s="522"/>
      <c r="G474" s="333">
        <f t="shared" si="12"/>
        <v>2314.5099999999848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7</v>
      </c>
      <c r="C475" s="298">
        <v>46144</v>
      </c>
      <c r="D475" s="299" t="s">
        <v>833</v>
      </c>
      <c r="E475" s="522">
        <v>74.53</v>
      </c>
      <c r="F475" s="522"/>
      <c r="G475" s="333">
        <f t="shared" si="12"/>
        <v>2356.019999999985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1</v>
      </c>
      <c r="C476" s="298">
        <v>46144</v>
      </c>
      <c r="D476" s="299" t="s">
        <v>306</v>
      </c>
      <c r="E476" s="522">
        <v>72.73</v>
      </c>
      <c r="F476" s="522"/>
      <c r="G476" s="333">
        <f t="shared" si="12"/>
        <v>2430.5499999999852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3</v>
      </c>
      <c r="C477" s="298">
        <v>46144</v>
      </c>
      <c r="D477" s="299" t="s">
        <v>348</v>
      </c>
      <c r="E477" s="522">
        <v>25</v>
      </c>
      <c r="F477" s="522"/>
      <c r="G477" s="333">
        <f t="shared" si="12"/>
        <v>2503.2799999999852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46144</v>
      </c>
      <c r="D478" s="299" t="s">
        <v>485</v>
      </c>
      <c r="E478" s="522">
        <v>121.4</v>
      </c>
      <c r="F478" s="522">
        <v>121.4</v>
      </c>
      <c r="G478" s="333">
        <f t="shared" si="12"/>
        <v>2528.2799999999852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46144</v>
      </c>
      <c r="D479" s="299" t="s">
        <v>348</v>
      </c>
      <c r="E479" s="522">
        <v>9.73</v>
      </c>
      <c r="F479" s="522"/>
      <c r="G479" s="333">
        <f t="shared" si="12"/>
        <v>2528.2799999999852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46143</v>
      </c>
      <c r="D480" s="299" t="s">
        <v>358</v>
      </c>
      <c r="E480" s="522">
        <v>8.9700000000000006</v>
      </c>
      <c r="F480" s="522"/>
      <c r="G480" s="333">
        <f t="shared" si="12"/>
        <v>2538.0099999999852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s="540" customFormat="1" ht="12" customHeight="1" x14ac:dyDescent="0.3">
      <c r="A481" s="530" t="s">
        <v>284</v>
      </c>
      <c r="B481" s="531">
        <v>37</v>
      </c>
      <c r="C481" s="532">
        <v>46142</v>
      </c>
      <c r="D481" s="533" t="s">
        <v>285</v>
      </c>
      <c r="E481" s="534">
        <v>5616.82</v>
      </c>
      <c r="F481" s="534"/>
      <c r="G481" s="535">
        <f t="shared" si="12"/>
        <v>2546.979999999985</v>
      </c>
      <c r="H481" s="536"/>
      <c r="I481" s="537"/>
      <c r="J481" s="538"/>
      <c r="K481" s="539"/>
      <c r="L481" s="538"/>
      <c r="M481" s="539"/>
      <c r="N481" s="538"/>
      <c r="O481" s="539"/>
      <c r="P481" s="538"/>
      <c r="Q481" s="539"/>
      <c r="R481" s="538"/>
      <c r="S481" s="539"/>
      <c r="T481" s="538"/>
    </row>
    <row r="482" spans="1:20" ht="12" customHeight="1" x14ac:dyDescent="0.3">
      <c r="A482" s="329" t="s">
        <v>286</v>
      </c>
      <c r="B482" s="330">
        <v>25</v>
      </c>
      <c r="C482" s="298">
        <v>46142</v>
      </c>
      <c r="D482" s="298" t="s">
        <v>204</v>
      </c>
      <c r="E482" s="331">
        <v>350</v>
      </c>
      <c r="F482" s="331"/>
      <c r="G482" s="333">
        <f t="shared" ref="G482:G483" si="13">G483-E482+F482</f>
        <v>8163.7999999999847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286</v>
      </c>
      <c r="B483" s="330">
        <v>26</v>
      </c>
      <c r="C483" s="298">
        <v>46142</v>
      </c>
      <c r="D483" s="298" t="s">
        <v>205</v>
      </c>
      <c r="E483" s="331">
        <v>320</v>
      </c>
      <c r="F483" s="331"/>
      <c r="G483" s="333">
        <f t="shared" si="13"/>
        <v>8513.7999999999847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286</v>
      </c>
      <c r="B484" s="330">
        <v>27</v>
      </c>
      <c r="C484" s="298">
        <v>46142</v>
      </c>
      <c r="D484" s="298" t="s">
        <v>206</v>
      </c>
      <c r="E484" s="331">
        <v>25</v>
      </c>
      <c r="F484" s="331"/>
      <c r="G484" s="333">
        <f t="shared" ref="G484:G735" si="14">G485-E484+F484</f>
        <v>8833.7999999999847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286</v>
      </c>
      <c r="B485" s="330">
        <v>28</v>
      </c>
      <c r="C485" s="298">
        <v>46142</v>
      </c>
      <c r="D485" s="298" t="s">
        <v>207</v>
      </c>
      <c r="E485" s="331">
        <v>25</v>
      </c>
      <c r="F485" s="331"/>
      <c r="G485" s="333">
        <f t="shared" si="14"/>
        <v>8858.7999999999847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286</v>
      </c>
      <c r="B486" s="330">
        <v>29</v>
      </c>
      <c r="C486" s="298">
        <v>46142</v>
      </c>
      <c r="D486" s="298" t="s">
        <v>208</v>
      </c>
      <c r="E486" s="331">
        <v>45</v>
      </c>
      <c r="F486" s="331"/>
      <c r="G486" s="333">
        <f t="shared" si="14"/>
        <v>8883.7999999999847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286</v>
      </c>
      <c r="B487" s="330">
        <v>30</v>
      </c>
      <c r="C487" s="298">
        <v>46142</v>
      </c>
      <c r="D487" s="298" t="s">
        <v>209</v>
      </c>
      <c r="E487" s="331">
        <v>400</v>
      </c>
      <c r="F487" s="331"/>
      <c r="G487" s="333">
        <f t="shared" si="14"/>
        <v>8928.7999999999847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286</v>
      </c>
      <c r="B488" s="330">
        <v>31</v>
      </c>
      <c r="C488" s="298">
        <v>46142</v>
      </c>
      <c r="D488" s="298" t="s">
        <v>210</v>
      </c>
      <c r="E488" s="331">
        <v>375</v>
      </c>
      <c r="F488" s="331"/>
      <c r="G488" s="333">
        <f t="shared" si="14"/>
        <v>9328.7999999999847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286</v>
      </c>
      <c r="B489" s="330">
        <v>32</v>
      </c>
      <c r="C489" s="298">
        <v>46142</v>
      </c>
      <c r="D489" s="298" t="s">
        <v>211</v>
      </c>
      <c r="E489" s="331">
        <v>100</v>
      </c>
      <c r="F489" s="331"/>
      <c r="G489" s="333">
        <f t="shared" si="14"/>
        <v>9703.7999999999847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286</v>
      </c>
      <c r="B490" s="330">
        <v>33</v>
      </c>
      <c r="C490" s="298">
        <v>46142</v>
      </c>
      <c r="D490" s="298" t="s">
        <v>212</v>
      </c>
      <c r="E490" s="331">
        <v>85</v>
      </c>
      <c r="F490" s="331"/>
      <c r="G490" s="333">
        <f t="shared" si="14"/>
        <v>9803.7999999999847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286</v>
      </c>
      <c r="B491" s="330">
        <v>34</v>
      </c>
      <c r="C491" s="298">
        <v>46142</v>
      </c>
      <c r="D491" s="298" t="s">
        <v>213</v>
      </c>
      <c r="E491" s="331">
        <v>230</v>
      </c>
      <c r="F491" s="331"/>
      <c r="G491" s="333">
        <f t="shared" si="14"/>
        <v>9888.7999999999847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286</v>
      </c>
      <c r="B492" s="330">
        <v>35</v>
      </c>
      <c r="C492" s="298">
        <v>46142</v>
      </c>
      <c r="D492" s="298" t="s">
        <v>214</v>
      </c>
      <c r="E492" s="331">
        <v>45</v>
      </c>
      <c r="F492" s="331"/>
      <c r="G492" s="333">
        <f t="shared" si="14"/>
        <v>10118.799999999985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46142</v>
      </c>
      <c r="D493" s="299" t="s">
        <v>288</v>
      </c>
      <c r="E493" s="331">
        <v>185.64</v>
      </c>
      <c r="F493" s="331">
        <v>185.64</v>
      </c>
      <c r="G493" s="333">
        <f t="shared" si="14"/>
        <v>10163.799999999985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6</v>
      </c>
      <c r="C494" s="298">
        <v>46142</v>
      </c>
      <c r="D494" s="299" t="s">
        <v>290</v>
      </c>
      <c r="E494" s="331">
        <v>30</v>
      </c>
      <c r="F494" s="331"/>
      <c r="G494" s="333">
        <f t="shared" si="14"/>
        <v>10163.799999999985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291</v>
      </c>
      <c r="B495" s="330">
        <v>39</v>
      </c>
      <c r="C495" s="298">
        <v>46142</v>
      </c>
      <c r="D495" s="299" t="s">
        <v>292</v>
      </c>
      <c r="E495" s="331"/>
      <c r="F495" s="331">
        <v>2763.78</v>
      </c>
      <c r="G495" s="333">
        <f t="shared" si="14"/>
        <v>10193.799999999985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291</v>
      </c>
      <c r="B496" s="330">
        <v>38</v>
      </c>
      <c r="C496" s="298">
        <v>46142</v>
      </c>
      <c r="D496" s="299" t="s">
        <v>293</v>
      </c>
      <c r="E496" s="331"/>
      <c r="F496" s="331">
        <v>4597.82</v>
      </c>
      <c r="G496" s="333">
        <f t="shared" si="14"/>
        <v>7430.019999999985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42</v>
      </c>
      <c r="C497" s="298">
        <v>46142</v>
      </c>
      <c r="D497" s="299" t="s">
        <v>200</v>
      </c>
      <c r="E497" s="331">
        <v>50.92</v>
      </c>
      <c r="F497" s="331"/>
      <c r="G497" s="333">
        <f t="shared" si="14"/>
        <v>2832.1999999999853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43</v>
      </c>
      <c r="C498" s="298">
        <v>46142</v>
      </c>
      <c r="D498" s="299" t="s">
        <v>201</v>
      </c>
      <c r="E498" s="331">
        <v>50.92</v>
      </c>
      <c r="F498" s="331"/>
      <c r="G498" s="333">
        <f t="shared" si="14"/>
        <v>2883.1199999999853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4</v>
      </c>
      <c r="C499" s="298">
        <v>46142</v>
      </c>
      <c r="D499" s="299" t="s">
        <v>295</v>
      </c>
      <c r="E499" s="331">
        <v>35.799999999999997</v>
      </c>
      <c r="F499" s="331"/>
      <c r="G499" s="333">
        <f t="shared" si="14"/>
        <v>2934.0399999999854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294</v>
      </c>
      <c r="B500" s="330">
        <v>10</v>
      </c>
      <c r="C500" s="298">
        <v>46142</v>
      </c>
      <c r="D500" s="299" t="s">
        <v>176</v>
      </c>
      <c r="E500" s="331">
        <v>17.899999999999999</v>
      </c>
      <c r="F500" s="331"/>
      <c r="G500" s="333">
        <f t="shared" si="14"/>
        <v>2969.8399999999856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2</v>
      </c>
      <c r="C501" s="298">
        <v>46142</v>
      </c>
      <c r="D501" s="299" t="s">
        <v>296</v>
      </c>
      <c r="E501" s="331">
        <v>8.7200000000000006</v>
      </c>
      <c r="F501" s="331"/>
      <c r="G501" s="333">
        <f t="shared" si="14"/>
        <v>2987.7399999999857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46142</v>
      </c>
      <c r="D502" s="299" t="s">
        <v>297</v>
      </c>
      <c r="E502" s="331">
        <v>100</v>
      </c>
      <c r="F502" s="331"/>
      <c r="G502" s="333">
        <f t="shared" si="14"/>
        <v>2996.4599999999855</v>
      </c>
      <c r="H502" s="334" t="s">
        <v>298</v>
      </c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46142</v>
      </c>
      <c r="D503" s="299" t="s">
        <v>297</v>
      </c>
      <c r="E503" s="331">
        <v>100</v>
      </c>
      <c r="F503" s="331"/>
      <c r="G503" s="333">
        <f t="shared" si="14"/>
        <v>3096.4599999999855</v>
      </c>
      <c r="H503" s="334" t="s">
        <v>298</v>
      </c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6</v>
      </c>
      <c r="C504" s="298">
        <v>46142</v>
      </c>
      <c r="D504" s="299" t="s">
        <v>297</v>
      </c>
      <c r="E504" s="331">
        <v>100</v>
      </c>
      <c r="F504" s="331"/>
      <c r="G504" s="333">
        <f t="shared" si="14"/>
        <v>3196.4599999999855</v>
      </c>
      <c r="H504" s="334" t="s">
        <v>298</v>
      </c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46142</v>
      </c>
      <c r="D505" s="299" t="s">
        <v>297</v>
      </c>
      <c r="E505" s="331">
        <v>100</v>
      </c>
      <c r="F505" s="331"/>
      <c r="G505" s="333">
        <f t="shared" si="14"/>
        <v>3296.4599999999855</v>
      </c>
      <c r="H505" s="334" t="s">
        <v>298</v>
      </c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291</v>
      </c>
      <c r="B506" s="330">
        <v>41</v>
      </c>
      <c r="C506" s="298">
        <v>46142</v>
      </c>
      <c r="D506" s="299" t="s">
        <v>299</v>
      </c>
      <c r="E506" s="331"/>
      <c r="F506" s="331">
        <v>250</v>
      </c>
      <c r="G506" s="333">
        <f t="shared" si="14"/>
        <v>3396.4599999999855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46142</v>
      </c>
      <c r="D507" s="299" t="s">
        <v>300</v>
      </c>
      <c r="E507" s="331">
        <v>42.44</v>
      </c>
      <c r="F507" s="331"/>
      <c r="G507" s="333">
        <f t="shared" si="14"/>
        <v>3146.4599999999855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46142</v>
      </c>
      <c r="D508" s="299" t="s">
        <v>300</v>
      </c>
      <c r="E508" s="331">
        <v>24.05</v>
      </c>
      <c r="F508" s="331"/>
      <c r="G508" s="333">
        <f t="shared" si="14"/>
        <v>3188.8999999999855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2</v>
      </c>
      <c r="C509" s="298">
        <v>46141</v>
      </c>
      <c r="D509" s="299" t="s">
        <v>301</v>
      </c>
      <c r="E509" s="331">
        <v>31.8</v>
      </c>
      <c r="F509" s="331"/>
      <c r="G509" s="333">
        <f t="shared" si="14"/>
        <v>3212.9499999999857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6</v>
      </c>
      <c r="C510" s="298">
        <v>46141</v>
      </c>
      <c r="D510" s="299" t="s">
        <v>302</v>
      </c>
      <c r="E510" s="331">
        <v>100</v>
      </c>
      <c r="F510" s="331"/>
      <c r="G510" s="333">
        <f t="shared" si="14"/>
        <v>3244.7499999999859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46141</v>
      </c>
      <c r="D511" s="299" t="s">
        <v>303</v>
      </c>
      <c r="E511" s="331">
        <v>75</v>
      </c>
      <c r="F511" s="331"/>
      <c r="G511" s="333">
        <f t="shared" si="14"/>
        <v>3344.7499999999859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1</v>
      </c>
      <c r="C512" s="298">
        <v>46141</v>
      </c>
      <c r="D512" s="299" t="s">
        <v>304</v>
      </c>
      <c r="E512" s="331">
        <v>52.5</v>
      </c>
      <c r="F512" s="331"/>
      <c r="G512" s="333">
        <f t="shared" si="14"/>
        <v>3419.7499999999859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46141</v>
      </c>
      <c r="D513" s="299" t="s">
        <v>305</v>
      </c>
      <c r="E513" s="331">
        <v>-256</v>
      </c>
      <c r="F513" s="331"/>
      <c r="G513" s="333">
        <f t="shared" si="14"/>
        <v>3472.2499999999859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46140</v>
      </c>
      <c r="D514" s="299" t="s">
        <v>300</v>
      </c>
      <c r="E514" s="331">
        <v>20.38</v>
      </c>
      <c r="F514" s="331"/>
      <c r="G514" s="333">
        <f t="shared" si="14"/>
        <v>3216.2499999999859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46140</v>
      </c>
      <c r="D515" s="299" t="s">
        <v>296</v>
      </c>
      <c r="E515" s="331">
        <v>15.41</v>
      </c>
      <c r="F515" s="331"/>
      <c r="G515" s="333">
        <f t="shared" si="14"/>
        <v>3236.629999999986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4</v>
      </c>
      <c r="C516" s="298">
        <v>46140</v>
      </c>
      <c r="D516" s="299" t="s">
        <v>296</v>
      </c>
      <c r="E516" s="331">
        <v>33.840000000000003</v>
      </c>
      <c r="F516" s="331"/>
      <c r="G516" s="333">
        <f t="shared" si="14"/>
        <v>3252.0399999999859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46140</v>
      </c>
      <c r="D517" s="299" t="s">
        <v>306</v>
      </c>
      <c r="E517" s="331">
        <v>5.3</v>
      </c>
      <c r="F517" s="331"/>
      <c r="G517" s="333">
        <f t="shared" si="14"/>
        <v>3285.879999999986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5</v>
      </c>
      <c r="C518" s="298">
        <v>46140</v>
      </c>
      <c r="D518" s="299" t="s">
        <v>307</v>
      </c>
      <c r="E518" s="331">
        <v>500</v>
      </c>
      <c r="F518" s="331"/>
      <c r="G518" s="333">
        <f t="shared" si="14"/>
        <v>3291.1799999999862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46140</v>
      </c>
      <c r="D519" s="299" t="s">
        <v>308</v>
      </c>
      <c r="E519" s="331">
        <v>47.99</v>
      </c>
      <c r="F519" s="331"/>
      <c r="G519" s="333">
        <f t="shared" si="14"/>
        <v>3791.1799999999862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46139</v>
      </c>
      <c r="D520" s="299" t="s">
        <v>309</v>
      </c>
      <c r="E520" s="331">
        <v>13.11</v>
      </c>
      <c r="F520" s="331"/>
      <c r="G520" s="333">
        <f t="shared" si="14"/>
        <v>3839.169999999986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4</v>
      </c>
      <c r="C521" s="298">
        <v>46139</v>
      </c>
      <c r="D521" s="299" t="s">
        <v>310</v>
      </c>
      <c r="E521" s="331">
        <v>30.54</v>
      </c>
      <c r="F521" s="331"/>
      <c r="G521" s="333">
        <f t="shared" si="14"/>
        <v>3852.2799999999861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46139</v>
      </c>
      <c r="D522" s="299" t="s">
        <v>311</v>
      </c>
      <c r="E522" s="331">
        <v>163.01</v>
      </c>
      <c r="F522" s="331"/>
      <c r="G522" s="333">
        <f t="shared" si="14"/>
        <v>3882.8199999999861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46139</v>
      </c>
      <c r="D523" s="299" t="s">
        <v>312</v>
      </c>
      <c r="E523" s="331">
        <v>54.97</v>
      </c>
      <c r="F523" s="331"/>
      <c r="G523" s="333">
        <f t="shared" si="14"/>
        <v>4045.8299999999858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1</v>
      </c>
      <c r="C524" s="298">
        <v>46139</v>
      </c>
      <c r="D524" s="299" t="s">
        <v>306</v>
      </c>
      <c r="E524" s="331">
        <v>51.28</v>
      </c>
      <c r="F524" s="331"/>
      <c r="G524" s="333">
        <f t="shared" si="14"/>
        <v>4100.7999999999856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46138</v>
      </c>
      <c r="D525" s="299" t="s">
        <v>312</v>
      </c>
      <c r="E525" s="331">
        <v>38.979999999999997</v>
      </c>
      <c r="F525" s="331"/>
      <c r="G525" s="333">
        <f t="shared" si="14"/>
        <v>4152.0799999999854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46138</v>
      </c>
      <c r="D526" s="299" t="s">
        <v>313</v>
      </c>
      <c r="E526" s="331">
        <v>39.83</v>
      </c>
      <c r="F526" s="331"/>
      <c r="G526" s="333">
        <f t="shared" si="14"/>
        <v>4191.0599999999849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46138</v>
      </c>
      <c r="D527" s="299" t="s">
        <v>313</v>
      </c>
      <c r="E527" s="331">
        <v>51.24</v>
      </c>
      <c r="F527" s="331"/>
      <c r="G527" s="333">
        <f t="shared" si="14"/>
        <v>4230.8899999999849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12</v>
      </c>
      <c r="C528" s="298">
        <v>46137</v>
      </c>
      <c r="D528" s="299" t="s">
        <v>314</v>
      </c>
      <c r="E528" s="331">
        <v>214.74</v>
      </c>
      <c r="F528" s="331"/>
      <c r="G528" s="333">
        <f t="shared" si="14"/>
        <v>4282.1299999999846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46136</v>
      </c>
      <c r="D529" s="299" t="s">
        <v>315</v>
      </c>
      <c r="E529" s="331">
        <v>127.68</v>
      </c>
      <c r="F529" s="331">
        <v>127.68</v>
      </c>
      <c r="G529" s="333">
        <f t="shared" si="14"/>
        <v>4496.8699999999844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46135</v>
      </c>
      <c r="D530" s="299" t="s">
        <v>863</v>
      </c>
      <c r="E530" s="331">
        <v>65</v>
      </c>
      <c r="F530" s="331"/>
      <c r="G530" s="333">
        <f t="shared" si="14"/>
        <v>4496.8699999999844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291</v>
      </c>
      <c r="B531" s="330">
        <v>40</v>
      </c>
      <c r="C531" s="298">
        <v>46134</v>
      </c>
      <c r="D531" s="299" t="s">
        <v>316</v>
      </c>
      <c r="E531" s="331"/>
      <c r="F531" s="331">
        <v>838.69</v>
      </c>
      <c r="G531" s="333">
        <f t="shared" si="14"/>
        <v>4561.8699999999844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46134</v>
      </c>
      <c r="D532" s="299" t="s">
        <v>317</v>
      </c>
      <c r="E532" s="331">
        <v>17.03</v>
      </c>
      <c r="F532" s="331"/>
      <c r="G532" s="333">
        <f t="shared" si="14"/>
        <v>3723.1799999999848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46134</v>
      </c>
      <c r="D533" s="299" t="s">
        <v>312</v>
      </c>
      <c r="E533" s="331">
        <v>51.94</v>
      </c>
      <c r="F533" s="331"/>
      <c r="G533" s="333">
        <f t="shared" si="14"/>
        <v>3740.209999999985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46134</v>
      </c>
      <c r="D534" s="299" t="s">
        <v>306</v>
      </c>
      <c r="E534" s="331">
        <v>226.7</v>
      </c>
      <c r="F534" s="331"/>
      <c r="G534" s="333">
        <f t="shared" si="14"/>
        <v>3792.1499999999851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46133</v>
      </c>
      <c r="D535" s="299" t="s">
        <v>318</v>
      </c>
      <c r="E535" s="331">
        <v>70</v>
      </c>
      <c r="F535" s="331"/>
      <c r="G535" s="333">
        <f t="shared" si="14"/>
        <v>4018.8499999999849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46133</v>
      </c>
      <c r="D536" s="299" t="s">
        <v>319</v>
      </c>
      <c r="E536" s="331">
        <v>14.26</v>
      </c>
      <c r="F536" s="331"/>
      <c r="G536" s="333">
        <f t="shared" si="14"/>
        <v>4088.8499999999849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46133</v>
      </c>
      <c r="D537" s="299" t="s">
        <v>320</v>
      </c>
      <c r="E537" s="331">
        <v>8.51</v>
      </c>
      <c r="F537" s="331"/>
      <c r="G537" s="333">
        <f t="shared" si="14"/>
        <v>4103.1099999999851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5</v>
      </c>
      <c r="C538" s="298">
        <v>46133</v>
      </c>
      <c r="D538" s="299" t="s">
        <v>321</v>
      </c>
      <c r="E538" s="331">
        <v>20</v>
      </c>
      <c r="F538" s="331"/>
      <c r="G538" s="333">
        <f t="shared" si="14"/>
        <v>4111.6199999999853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23</v>
      </c>
      <c r="C539" s="298">
        <v>46133</v>
      </c>
      <c r="D539" s="299" t="s">
        <v>67</v>
      </c>
      <c r="E539" s="331">
        <v>650.88</v>
      </c>
      <c r="F539" s="331"/>
      <c r="G539" s="333">
        <f t="shared" si="14"/>
        <v>4131.6199999999853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46133</v>
      </c>
      <c r="D540" s="299" t="s">
        <v>322</v>
      </c>
      <c r="E540" s="331">
        <v>15</v>
      </c>
      <c r="F540" s="331"/>
      <c r="G540" s="333">
        <f t="shared" si="14"/>
        <v>4782.4999999999854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5</v>
      </c>
      <c r="C541" s="298">
        <v>46133</v>
      </c>
      <c r="D541" s="299" t="s">
        <v>322</v>
      </c>
      <c r="E541" s="331">
        <v>250</v>
      </c>
      <c r="F541" s="331"/>
      <c r="G541" s="333">
        <f t="shared" si="14"/>
        <v>4797.4999999999854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22</v>
      </c>
      <c r="C542" s="298">
        <v>46132</v>
      </c>
      <c r="D542" s="299" t="s">
        <v>323</v>
      </c>
      <c r="E542" s="331">
        <v>20.22</v>
      </c>
      <c r="F542" s="331"/>
      <c r="G542" s="333">
        <f t="shared" si="14"/>
        <v>5047.4999999999854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6</v>
      </c>
      <c r="C543" s="298">
        <v>46132</v>
      </c>
      <c r="D543" s="299" t="s">
        <v>403</v>
      </c>
      <c r="E543" s="331">
        <v>44</v>
      </c>
      <c r="F543" s="331"/>
      <c r="G543" s="333">
        <f t="shared" si="14"/>
        <v>5067.7199999999857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46132</v>
      </c>
      <c r="D544" s="299" t="s">
        <v>324</v>
      </c>
      <c r="E544" s="331">
        <v>12.01</v>
      </c>
      <c r="F544" s="331"/>
      <c r="G544" s="333">
        <f t="shared" si="14"/>
        <v>5111.7199999999857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46132</v>
      </c>
      <c r="D545" s="299" t="s">
        <v>296</v>
      </c>
      <c r="E545" s="331">
        <v>12.21</v>
      </c>
      <c r="F545" s="331"/>
      <c r="G545" s="333">
        <f t="shared" si="14"/>
        <v>5123.7299999999859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46132</v>
      </c>
      <c r="D546" s="299" t="s">
        <v>325</v>
      </c>
      <c r="E546" s="331">
        <v>46.4</v>
      </c>
      <c r="F546" s="331"/>
      <c r="G546" s="333">
        <f t="shared" si="14"/>
        <v>5135.939999999986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2</v>
      </c>
      <c r="C547" s="298">
        <v>46131</v>
      </c>
      <c r="D547" s="299" t="s">
        <v>326</v>
      </c>
      <c r="E547" s="331">
        <v>31.7</v>
      </c>
      <c r="F547" s="331"/>
      <c r="G547" s="333">
        <f t="shared" si="14"/>
        <v>5182.3399999999856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46131</v>
      </c>
      <c r="D548" s="299" t="s">
        <v>327</v>
      </c>
      <c r="E548" s="331">
        <v>11.11</v>
      </c>
      <c r="F548" s="331"/>
      <c r="G548" s="333">
        <f t="shared" si="14"/>
        <v>5214.0399999999854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1</v>
      </c>
      <c r="C549" s="298">
        <v>46131</v>
      </c>
      <c r="D549" s="299" t="s">
        <v>306</v>
      </c>
      <c r="E549" s="331">
        <v>79.16</v>
      </c>
      <c r="F549" s="331"/>
      <c r="G549" s="333">
        <f t="shared" si="14"/>
        <v>5225.1499999999851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22</v>
      </c>
      <c r="C550" s="298">
        <v>46131</v>
      </c>
      <c r="D550" s="299" t="s">
        <v>328</v>
      </c>
      <c r="E550" s="331">
        <v>7.46</v>
      </c>
      <c r="F550" s="331"/>
      <c r="G550" s="333">
        <f t="shared" si="14"/>
        <v>5304.3099999999849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46131</v>
      </c>
      <c r="D551" s="299" t="s">
        <v>300</v>
      </c>
      <c r="E551" s="331">
        <v>13.83</v>
      </c>
      <c r="F551" s="331"/>
      <c r="G551" s="333">
        <f t="shared" si="14"/>
        <v>5311.769999999985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46131</v>
      </c>
      <c r="D552" s="299" t="s">
        <v>300</v>
      </c>
      <c r="E552" s="331">
        <v>30</v>
      </c>
      <c r="F552" s="331"/>
      <c r="G552" s="333">
        <f t="shared" si="14"/>
        <v>5325.5999999999849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46131</v>
      </c>
      <c r="D553" s="299" t="s">
        <v>300</v>
      </c>
      <c r="E553" s="331">
        <v>15.17</v>
      </c>
      <c r="F553" s="331"/>
      <c r="G553" s="333">
        <f t="shared" si="14"/>
        <v>5355.5999999999849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1</v>
      </c>
      <c r="C554" s="298">
        <v>46130</v>
      </c>
      <c r="D554" s="299" t="s">
        <v>329</v>
      </c>
      <c r="E554" s="331">
        <v>75.55</v>
      </c>
      <c r="F554" s="331"/>
      <c r="G554" s="333">
        <f t="shared" si="14"/>
        <v>5370.769999999985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2</v>
      </c>
      <c r="C555" s="298">
        <v>46130</v>
      </c>
      <c r="D555" s="299" t="s">
        <v>330</v>
      </c>
      <c r="E555" s="331">
        <v>26</v>
      </c>
      <c r="F555" s="331"/>
      <c r="G555" s="333">
        <f t="shared" si="14"/>
        <v>5446.3199999999852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1</v>
      </c>
      <c r="C556" s="298">
        <v>46130</v>
      </c>
      <c r="D556" s="299" t="s">
        <v>311</v>
      </c>
      <c r="E556" s="331">
        <v>25.28</v>
      </c>
      <c r="F556" s="331"/>
      <c r="G556" s="333">
        <f t="shared" si="14"/>
        <v>5472.3199999999852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46130</v>
      </c>
      <c r="D557" s="299" t="s">
        <v>296</v>
      </c>
      <c r="E557" s="331">
        <v>7.76</v>
      </c>
      <c r="F557" s="331"/>
      <c r="G557" s="333">
        <f t="shared" si="14"/>
        <v>5497.5999999999849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22</v>
      </c>
      <c r="C558" s="298">
        <v>46130</v>
      </c>
      <c r="D558" s="299" t="s">
        <v>401</v>
      </c>
      <c r="E558" s="331">
        <v>13.84</v>
      </c>
      <c r="F558" s="331"/>
      <c r="G558" s="333">
        <f t="shared" si="14"/>
        <v>5505.3599999999851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287</v>
      </c>
      <c r="B559" s="330" t="s">
        <v>287</v>
      </c>
      <c r="C559" s="298">
        <v>46130</v>
      </c>
      <c r="D559" s="299" t="s">
        <v>331</v>
      </c>
      <c r="E559" s="331">
        <v>578.57000000000005</v>
      </c>
      <c r="F559" s="331">
        <v>578.57000000000005</v>
      </c>
      <c r="G559" s="333">
        <f t="shared" si="14"/>
        <v>5519.1999999999853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46129</v>
      </c>
      <c r="D560" s="299" t="s">
        <v>324</v>
      </c>
      <c r="E560" s="331">
        <v>12.84</v>
      </c>
      <c r="F560" s="331"/>
      <c r="G560" s="333">
        <f t="shared" si="14"/>
        <v>5519.1999999999853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46129</v>
      </c>
      <c r="D561" s="299" t="s">
        <v>332</v>
      </c>
      <c r="E561" s="331">
        <v>59.71</v>
      </c>
      <c r="F561" s="331"/>
      <c r="G561" s="333">
        <f t="shared" si="14"/>
        <v>5532.0399999999854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294</v>
      </c>
      <c r="B562" s="330">
        <v>21</v>
      </c>
      <c r="C562" s="298">
        <v>46129</v>
      </c>
      <c r="D562" s="299" t="s">
        <v>194</v>
      </c>
      <c r="E562" s="331">
        <v>75.599999999999994</v>
      </c>
      <c r="F562" s="331"/>
      <c r="G562" s="333">
        <f t="shared" si="14"/>
        <v>5591.7499999999854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43</v>
      </c>
      <c r="C563" s="298">
        <v>46129</v>
      </c>
      <c r="D563" s="299" t="s">
        <v>333</v>
      </c>
      <c r="E563" s="331">
        <v>22.35</v>
      </c>
      <c r="F563" s="331"/>
      <c r="G563" s="333">
        <f t="shared" si="14"/>
        <v>5667.3499999999858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42</v>
      </c>
      <c r="C564" s="298">
        <v>46129</v>
      </c>
      <c r="D564" s="299" t="s">
        <v>333</v>
      </c>
      <c r="E564" s="331">
        <v>37.25</v>
      </c>
      <c r="F564" s="331"/>
      <c r="G564" s="333">
        <f t="shared" si="14"/>
        <v>5689.6999999999862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8</v>
      </c>
      <c r="C565" s="298">
        <v>46129</v>
      </c>
      <c r="D565" s="299" t="s">
        <v>319</v>
      </c>
      <c r="E565" s="331">
        <v>35.119999999999997</v>
      </c>
      <c r="F565" s="331"/>
      <c r="G565" s="333">
        <f t="shared" si="14"/>
        <v>5726.9499999999862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3</v>
      </c>
      <c r="C566" s="298">
        <v>46129</v>
      </c>
      <c r="D566" s="299" t="s">
        <v>296</v>
      </c>
      <c r="E566" s="331">
        <v>8.7200000000000006</v>
      </c>
      <c r="F566" s="331"/>
      <c r="G566" s="333">
        <f t="shared" si="14"/>
        <v>5762.0699999999861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46129</v>
      </c>
      <c r="D567" s="299" t="s">
        <v>334</v>
      </c>
      <c r="E567" s="331">
        <v>13.21</v>
      </c>
      <c r="F567" s="331"/>
      <c r="G567" s="333">
        <f t="shared" si="14"/>
        <v>5770.7899999999863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17</v>
      </c>
      <c r="C568" s="298">
        <v>46129</v>
      </c>
      <c r="D568" s="299" t="s">
        <v>188</v>
      </c>
      <c r="E568" s="331">
        <v>42.65</v>
      </c>
      <c r="F568" s="331"/>
      <c r="G568" s="333">
        <f t="shared" si="14"/>
        <v>5783.9999999999864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335</v>
      </c>
      <c r="B569" s="330" t="s">
        <v>335</v>
      </c>
      <c r="C569" s="298">
        <v>46129</v>
      </c>
      <c r="D569" s="299" t="s">
        <v>336</v>
      </c>
      <c r="E569" s="331">
        <v>130.31</v>
      </c>
      <c r="F569" s="331"/>
      <c r="G569" s="333">
        <f t="shared" si="14"/>
        <v>5826.649999999986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294</v>
      </c>
      <c r="B570" s="330">
        <v>15</v>
      </c>
      <c r="C570" s="298">
        <v>46129</v>
      </c>
      <c r="D570" s="299" t="s">
        <v>185</v>
      </c>
      <c r="E570" s="331">
        <v>131.22999999999999</v>
      </c>
      <c r="F570" s="331"/>
      <c r="G570" s="333">
        <f t="shared" si="14"/>
        <v>5956.9599999999864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6</v>
      </c>
      <c r="C571" s="298">
        <v>46129</v>
      </c>
      <c r="D571" s="299" t="s">
        <v>337</v>
      </c>
      <c r="E571" s="331">
        <v>210</v>
      </c>
      <c r="F571" s="331"/>
      <c r="G571" s="333">
        <f t="shared" si="14"/>
        <v>6088.189999999986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23</v>
      </c>
      <c r="C572" s="298">
        <v>46129</v>
      </c>
      <c r="D572" s="299" t="s">
        <v>63</v>
      </c>
      <c r="E572" s="331">
        <v>529.46</v>
      </c>
      <c r="F572" s="331"/>
      <c r="G572" s="333">
        <f t="shared" si="14"/>
        <v>6298.189999999986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7</v>
      </c>
      <c r="C573" s="298">
        <v>46129</v>
      </c>
      <c r="D573" s="299" t="s">
        <v>338</v>
      </c>
      <c r="E573" s="331">
        <v>32.78</v>
      </c>
      <c r="F573" s="331"/>
      <c r="G573" s="333">
        <f t="shared" si="14"/>
        <v>6827.649999999986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4</v>
      </c>
      <c r="C574" s="298">
        <v>46128</v>
      </c>
      <c r="D574" s="299" t="s">
        <v>310</v>
      </c>
      <c r="E574" s="331">
        <v>44.41</v>
      </c>
      <c r="F574" s="331"/>
      <c r="G574" s="333">
        <f t="shared" si="14"/>
        <v>6860.4299999999857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294</v>
      </c>
      <c r="B575" s="330">
        <v>16</v>
      </c>
      <c r="C575" s="298">
        <v>46128</v>
      </c>
      <c r="D575" s="299" t="s">
        <v>339</v>
      </c>
      <c r="E575" s="331">
        <v>15</v>
      </c>
      <c r="F575" s="331"/>
      <c r="G575" s="333">
        <f t="shared" si="14"/>
        <v>6904.8399999999856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46128</v>
      </c>
      <c r="D576" s="299" t="s">
        <v>301</v>
      </c>
      <c r="E576" s="331">
        <v>41.95</v>
      </c>
      <c r="F576" s="331"/>
      <c r="G576" s="333">
        <f t="shared" si="14"/>
        <v>6919.8399999999856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5</v>
      </c>
      <c r="C577" s="298">
        <v>46128</v>
      </c>
      <c r="D577" s="299" t="s">
        <v>340</v>
      </c>
      <c r="E577" s="331">
        <v>21.3</v>
      </c>
      <c r="F577" s="331"/>
      <c r="G577" s="333">
        <f t="shared" si="14"/>
        <v>6961.7899999999854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46128</v>
      </c>
      <c r="D578" s="299" t="s">
        <v>296</v>
      </c>
      <c r="E578" s="331">
        <v>70.03</v>
      </c>
      <c r="F578" s="331"/>
      <c r="G578" s="333">
        <f t="shared" si="14"/>
        <v>6983.0899999999856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46128</v>
      </c>
      <c r="D579" s="299" t="s">
        <v>296</v>
      </c>
      <c r="E579" s="331">
        <v>11.48</v>
      </c>
      <c r="F579" s="331"/>
      <c r="G579" s="333">
        <f t="shared" si="14"/>
        <v>7053.1199999999853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46128</v>
      </c>
      <c r="D580" s="299" t="s">
        <v>341</v>
      </c>
      <c r="E580" s="331">
        <v>26.61</v>
      </c>
      <c r="F580" s="331"/>
      <c r="G580" s="333">
        <f t="shared" si="14"/>
        <v>7064.5999999999849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46128</v>
      </c>
      <c r="D581" s="299" t="s">
        <v>342</v>
      </c>
      <c r="E581" s="331">
        <v>42.59</v>
      </c>
      <c r="F581" s="331"/>
      <c r="G581" s="333">
        <f t="shared" si="14"/>
        <v>7091.2099999999846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46128</v>
      </c>
      <c r="D582" s="299" t="s">
        <v>300</v>
      </c>
      <c r="E582" s="331">
        <v>20.58</v>
      </c>
      <c r="F582" s="331"/>
      <c r="G582" s="333">
        <f t="shared" si="14"/>
        <v>7133.7999999999847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11</v>
      </c>
      <c r="C583" s="298">
        <v>46128</v>
      </c>
      <c r="D583" s="299" t="s">
        <v>178</v>
      </c>
      <c r="E583" s="331">
        <v>267.91000000000003</v>
      </c>
      <c r="F583" s="331"/>
      <c r="G583" s="333">
        <f t="shared" si="14"/>
        <v>7154.3799999999846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291</v>
      </c>
      <c r="B584" s="330">
        <v>41</v>
      </c>
      <c r="C584" s="298">
        <v>46128</v>
      </c>
      <c r="D584" s="299" t="s">
        <v>299</v>
      </c>
      <c r="E584" s="331"/>
      <c r="F584" s="331">
        <v>300</v>
      </c>
      <c r="G584" s="333">
        <f t="shared" si="14"/>
        <v>7422.2899999999845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291</v>
      </c>
      <c r="B585" s="330">
        <v>39</v>
      </c>
      <c r="C585" s="298">
        <v>46128</v>
      </c>
      <c r="D585" s="299" t="s">
        <v>292</v>
      </c>
      <c r="E585" s="331"/>
      <c r="F585" s="331">
        <v>2763.78</v>
      </c>
      <c r="G585" s="333">
        <f t="shared" si="14"/>
        <v>7122.2899999999845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287</v>
      </c>
      <c r="B586" s="330" t="s">
        <v>287</v>
      </c>
      <c r="C586" s="298">
        <v>46127</v>
      </c>
      <c r="D586" s="299" t="s">
        <v>343</v>
      </c>
      <c r="E586" s="331">
        <v>93.71</v>
      </c>
      <c r="F586" s="331">
        <v>93.71</v>
      </c>
      <c r="G586" s="333">
        <f t="shared" si="14"/>
        <v>4358.5099999999848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46127</v>
      </c>
      <c r="D587" s="299" t="s">
        <v>344</v>
      </c>
      <c r="E587" s="331">
        <v>27</v>
      </c>
      <c r="F587" s="331"/>
      <c r="G587" s="333">
        <f t="shared" si="14"/>
        <v>4358.5099999999848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291</v>
      </c>
      <c r="B588" s="330">
        <v>38</v>
      </c>
      <c r="C588" s="298">
        <v>46127</v>
      </c>
      <c r="D588" s="299" t="s">
        <v>293</v>
      </c>
      <c r="E588" s="331"/>
      <c r="F588" s="331">
        <v>4597.82</v>
      </c>
      <c r="G588" s="333">
        <f t="shared" si="14"/>
        <v>4385.5099999999848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46127</v>
      </c>
      <c r="D589" s="299" t="s">
        <v>296</v>
      </c>
      <c r="E589" s="331">
        <v>14.67</v>
      </c>
      <c r="F589" s="331"/>
      <c r="G589" s="333">
        <f t="shared" si="14"/>
        <v>-212.31000000001481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46127</v>
      </c>
      <c r="D590" s="299" t="s">
        <v>345</v>
      </c>
      <c r="E590" s="331">
        <v>102.2</v>
      </c>
      <c r="F590" s="331"/>
      <c r="G590" s="333">
        <f t="shared" si="14"/>
        <v>-197.64000000001482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46126</v>
      </c>
      <c r="D591" s="299" t="s">
        <v>319</v>
      </c>
      <c r="E591" s="331">
        <v>15.53</v>
      </c>
      <c r="F591" s="331"/>
      <c r="G591" s="333">
        <f t="shared" si="14"/>
        <v>-95.440000000014805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294</v>
      </c>
      <c r="B592" s="330">
        <v>24</v>
      </c>
      <c r="C592" s="298">
        <v>46126</v>
      </c>
      <c r="D592" s="299" t="s">
        <v>860</v>
      </c>
      <c r="E592" s="331">
        <v>105.33</v>
      </c>
      <c r="F592" s="331"/>
      <c r="G592" s="333">
        <f t="shared" si="14"/>
        <v>-79.910000000014804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46125</v>
      </c>
      <c r="D593" s="299" t="s">
        <v>346</v>
      </c>
      <c r="E593" s="331">
        <v>11.64</v>
      </c>
      <c r="F593" s="331"/>
      <c r="G593" s="333">
        <f t="shared" si="14"/>
        <v>25.419999999985201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1</v>
      </c>
      <c r="C594" s="298">
        <v>46125</v>
      </c>
      <c r="D594" s="299" t="s">
        <v>306</v>
      </c>
      <c r="E594" s="331">
        <v>50.71</v>
      </c>
      <c r="F594" s="331"/>
      <c r="G594" s="333">
        <f t="shared" si="14"/>
        <v>37.059999999985202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46125</v>
      </c>
      <c r="D595" s="299" t="s">
        <v>334</v>
      </c>
      <c r="E595" s="331">
        <v>11.06</v>
      </c>
      <c r="F595" s="331"/>
      <c r="G595" s="333">
        <f t="shared" si="14"/>
        <v>87.769999999985203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46125</v>
      </c>
      <c r="D596" s="299" t="s">
        <v>295</v>
      </c>
      <c r="E596" s="331">
        <v>35.979999999999997</v>
      </c>
      <c r="F596" s="331"/>
      <c r="G596" s="333">
        <f t="shared" si="14"/>
        <v>98.829999999985205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46125</v>
      </c>
      <c r="D597" s="299" t="s">
        <v>347</v>
      </c>
      <c r="E597" s="331">
        <v>7.83</v>
      </c>
      <c r="F597" s="331"/>
      <c r="G597" s="333">
        <f t="shared" si="14"/>
        <v>134.80999999998519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46125</v>
      </c>
      <c r="D598" s="299" t="s">
        <v>348</v>
      </c>
      <c r="E598" s="331">
        <v>4.1900000000000004</v>
      </c>
      <c r="F598" s="331"/>
      <c r="G598" s="333">
        <f t="shared" si="14"/>
        <v>142.63999999998521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8</v>
      </c>
      <c r="C599" s="298">
        <v>46125</v>
      </c>
      <c r="D599" s="299" t="s">
        <v>349</v>
      </c>
      <c r="E599" s="331">
        <v>39.25</v>
      </c>
      <c r="F599" s="331"/>
      <c r="G599" s="333">
        <f t="shared" si="14"/>
        <v>146.8299999999852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46125</v>
      </c>
      <c r="D600" s="299" t="s">
        <v>350</v>
      </c>
      <c r="E600" s="331">
        <v>318.36</v>
      </c>
      <c r="F600" s="331">
        <v>318.36</v>
      </c>
      <c r="G600" s="333">
        <f t="shared" si="14"/>
        <v>186.0799999999852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19</v>
      </c>
      <c r="C601" s="298">
        <v>46125</v>
      </c>
      <c r="D601" s="299" t="s">
        <v>191</v>
      </c>
      <c r="E601" s="331">
        <v>200</v>
      </c>
      <c r="F601" s="331"/>
      <c r="G601" s="333">
        <f t="shared" si="14"/>
        <v>186.0799999999852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46124</v>
      </c>
      <c r="D602" s="299" t="s">
        <v>304</v>
      </c>
      <c r="E602" s="331">
        <v>136.05000000000001</v>
      </c>
      <c r="F602" s="331"/>
      <c r="G602" s="333">
        <f t="shared" si="14"/>
        <v>386.0799999999852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3</v>
      </c>
      <c r="C603" s="298">
        <v>46124</v>
      </c>
      <c r="D603" s="299" t="s">
        <v>348</v>
      </c>
      <c r="E603" s="331">
        <v>13.09</v>
      </c>
      <c r="F603" s="331"/>
      <c r="G603" s="333">
        <f t="shared" si="14"/>
        <v>522.12999999998522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46124</v>
      </c>
      <c r="D604" s="299" t="s">
        <v>319</v>
      </c>
      <c r="E604" s="331">
        <v>24.47</v>
      </c>
      <c r="F604" s="331"/>
      <c r="G604" s="333">
        <f t="shared" si="14"/>
        <v>535.21999999998525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46124</v>
      </c>
      <c r="D605" s="299" t="s">
        <v>319</v>
      </c>
      <c r="E605" s="331">
        <v>14.29</v>
      </c>
      <c r="F605" s="331"/>
      <c r="G605" s="333">
        <f t="shared" si="14"/>
        <v>559.68999999998528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22</v>
      </c>
      <c r="C606" s="298">
        <v>46124</v>
      </c>
      <c r="D606" s="299" t="s">
        <v>835</v>
      </c>
      <c r="E606" s="331">
        <v>9.57</v>
      </c>
      <c r="F606" s="331"/>
      <c r="G606" s="333">
        <f t="shared" si="14"/>
        <v>573.97999999998524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46124</v>
      </c>
      <c r="D607" s="299" t="s">
        <v>351</v>
      </c>
      <c r="E607" s="331">
        <v>25</v>
      </c>
      <c r="F607" s="331"/>
      <c r="G607" s="333">
        <f t="shared" si="14"/>
        <v>583.54999999998529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294</v>
      </c>
      <c r="B608" s="330">
        <v>22</v>
      </c>
      <c r="C608" s="298">
        <v>46123</v>
      </c>
      <c r="D608" s="299" t="s">
        <v>352</v>
      </c>
      <c r="E608" s="331">
        <v>19.16</v>
      </c>
      <c r="F608" s="331"/>
      <c r="G608" s="333">
        <f t="shared" si="14"/>
        <v>608.54999999998529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2</v>
      </c>
      <c r="C609" s="298">
        <v>46123</v>
      </c>
      <c r="D609" s="299" t="s">
        <v>301</v>
      </c>
      <c r="E609" s="331">
        <v>20.91</v>
      </c>
      <c r="F609" s="331"/>
      <c r="G609" s="333">
        <f t="shared" si="14"/>
        <v>627.70999999998526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46123</v>
      </c>
      <c r="D610" s="299" t="s">
        <v>296</v>
      </c>
      <c r="E610" s="331">
        <v>12.44</v>
      </c>
      <c r="F610" s="331"/>
      <c r="G610" s="333">
        <f t="shared" si="14"/>
        <v>648.61999999998523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46123</v>
      </c>
      <c r="D611" s="299" t="s">
        <v>353</v>
      </c>
      <c r="E611" s="331">
        <v>41.34</v>
      </c>
      <c r="F611" s="331"/>
      <c r="G611" s="333">
        <f t="shared" si="14"/>
        <v>661.05999999998528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46122</v>
      </c>
      <c r="D612" s="299" t="s">
        <v>446</v>
      </c>
      <c r="E612" s="331">
        <v>-0.04</v>
      </c>
      <c r="F612" s="331"/>
      <c r="G612" s="333">
        <f t="shared" si="14"/>
        <v>702.39999999998531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5</v>
      </c>
      <c r="C613" s="298">
        <v>46122</v>
      </c>
      <c r="D613" s="299" t="s">
        <v>354</v>
      </c>
      <c r="E613" s="331">
        <v>372</v>
      </c>
      <c r="F613" s="331"/>
      <c r="G613" s="333">
        <f t="shared" si="14"/>
        <v>702.35999999998535</v>
      </c>
      <c r="H613" s="334" t="s">
        <v>298</v>
      </c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2</v>
      </c>
      <c r="C614" s="298">
        <v>46122</v>
      </c>
      <c r="D614" s="299" t="s">
        <v>355</v>
      </c>
      <c r="E614" s="331">
        <v>15.22</v>
      </c>
      <c r="F614" s="331"/>
      <c r="G614" s="333">
        <f t="shared" si="14"/>
        <v>1074.3599999999853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46122</v>
      </c>
      <c r="D615" s="299" t="s">
        <v>296</v>
      </c>
      <c r="E615" s="331">
        <v>9.5500000000000007</v>
      </c>
      <c r="F615" s="331"/>
      <c r="G615" s="333">
        <f t="shared" si="14"/>
        <v>1089.5799999999854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46122</v>
      </c>
      <c r="D616" s="299" t="s">
        <v>356</v>
      </c>
      <c r="E616" s="331">
        <v>52.65</v>
      </c>
      <c r="F616" s="331"/>
      <c r="G616" s="333">
        <f t="shared" si="14"/>
        <v>1099.1299999999853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46122</v>
      </c>
      <c r="D617" s="299" t="s">
        <v>311</v>
      </c>
      <c r="E617" s="331">
        <v>68.989999999999995</v>
      </c>
      <c r="F617" s="331"/>
      <c r="G617" s="333">
        <f t="shared" si="14"/>
        <v>1151.7799999999854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46122</v>
      </c>
      <c r="D618" s="299" t="s">
        <v>324</v>
      </c>
      <c r="E618" s="331">
        <v>17.37</v>
      </c>
      <c r="F618" s="331"/>
      <c r="G618" s="333">
        <f t="shared" si="14"/>
        <v>1220.7699999999854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8</v>
      </c>
      <c r="C619" s="298">
        <v>46121</v>
      </c>
      <c r="D619" s="299" t="s">
        <v>357</v>
      </c>
      <c r="E619" s="331">
        <v>64.42</v>
      </c>
      <c r="F619" s="331"/>
      <c r="G619" s="333">
        <f t="shared" si="14"/>
        <v>1238.1399999999853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46121</v>
      </c>
      <c r="D620" s="299" t="s">
        <v>358</v>
      </c>
      <c r="E620" s="331">
        <v>9.4700000000000006</v>
      </c>
      <c r="F620" s="331"/>
      <c r="G620" s="333">
        <f t="shared" si="14"/>
        <v>1302.5599999999854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46121</v>
      </c>
      <c r="D621" s="299" t="s">
        <v>854</v>
      </c>
      <c r="E621" s="331">
        <v>10.68</v>
      </c>
      <c r="F621" s="331"/>
      <c r="G621" s="333">
        <f t="shared" si="14"/>
        <v>1312.0299999999854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7</v>
      </c>
      <c r="C622" s="298">
        <v>46121</v>
      </c>
      <c r="D622" s="299" t="s">
        <v>359</v>
      </c>
      <c r="E622" s="331">
        <v>68.010000000000005</v>
      </c>
      <c r="F622" s="331"/>
      <c r="G622" s="333">
        <f t="shared" si="14"/>
        <v>1322.7099999999855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4</v>
      </c>
      <c r="C623" s="298">
        <v>46121</v>
      </c>
      <c r="D623" s="299" t="s">
        <v>310</v>
      </c>
      <c r="E623" s="331">
        <v>40.85</v>
      </c>
      <c r="F623" s="331"/>
      <c r="G623" s="333">
        <f t="shared" si="14"/>
        <v>1390.7199999999855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46121</v>
      </c>
      <c r="D624" s="299" t="s">
        <v>360</v>
      </c>
      <c r="E624" s="331">
        <v>25</v>
      </c>
      <c r="F624" s="331"/>
      <c r="G624" s="333">
        <f t="shared" si="14"/>
        <v>1431.5699999999854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294</v>
      </c>
      <c r="B625" s="330">
        <v>18</v>
      </c>
      <c r="C625" s="298">
        <v>46120</v>
      </c>
      <c r="D625" s="299" t="s">
        <v>361</v>
      </c>
      <c r="E625" s="331">
        <v>400</v>
      </c>
      <c r="F625" s="331"/>
      <c r="G625" s="333">
        <f t="shared" si="14"/>
        <v>1456.5699999999854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335</v>
      </c>
      <c r="B626" s="330" t="s">
        <v>335</v>
      </c>
      <c r="C626" s="298">
        <v>46120</v>
      </c>
      <c r="D626" s="299" t="s">
        <v>447</v>
      </c>
      <c r="E626" s="331">
        <v>44.96</v>
      </c>
      <c r="F626" s="331"/>
      <c r="G626" s="333">
        <f t="shared" si="14"/>
        <v>1856.5699999999854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13</v>
      </c>
      <c r="C627" s="298">
        <v>46120</v>
      </c>
      <c r="D627" s="299" t="s">
        <v>182</v>
      </c>
      <c r="E627" s="331">
        <v>104.98</v>
      </c>
      <c r="F627" s="331"/>
      <c r="G627" s="333">
        <f t="shared" si="14"/>
        <v>1901.5299999999854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46120</v>
      </c>
      <c r="D628" s="299" t="s">
        <v>296</v>
      </c>
      <c r="E628" s="331">
        <v>13.8</v>
      </c>
      <c r="F628" s="331"/>
      <c r="G628" s="333">
        <f t="shared" si="14"/>
        <v>2006.5099999999854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4</v>
      </c>
      <c r="C629" s="298">
        <v>46120</v>
      </c>
      <c r="D629" s="299" t="s">
        <v>295</v>
      </c>
      <c r="E629" s="331">
        <v>37.92</v>
      </c>
      <c r="F629" s="331"/>
      <c r="G629" s="333">
        <f t="shared" si="14"/>
        <v>2020.3099999999854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6</v>
      </c>
      <c r="C630" s="298">
        <v>46120</v>
      </c>
      <c r="D630" s="299" t="s">
        <v>300</v>
      </c>
      <c r="E630" s="331">
        <v>56.68</v>
      </c>
      <c r="F630" s="331"/>
      <c r="G630" s="333">
        <f t="shared" si="14"/>
        <v>2058.2299999999855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46120</v>
      </c>
      <c r="D631" s="299" t="s">
        <v>362</v>
      </c>
      <c r="E631" s="331">
        <v>29.26</v>
      </c>
      <c r="F631" s="331"/>
      <c r="G631" s="333">
        <f t="shared" si="14"/>
        <v>2114.9099999999853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9</v>
      </c>
      <c r="C632" s="298">
        <v>46119</v>
      </c>
      <c r="D632" s="299" t="s">
        <v>58</v>
      </c>
      <c r="E632" s="331">
        <v>1281.53</v>
      </c>
      <c r="F632" s="331"/>
      <c r="G632" s="333">
        <f t="shared" si="14"/>
        <v>2144.1699999999855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46119</v>
      </c>
      <c r="D633" s="299" t="s">
        <v>363</v>
      </c>
      <c r="E633" s="331">
        <v>25.84</v>
      </c>
      <c r="F633" s="331"/>
      <c r="G633" s="333">
        <f t="shared" si="14"/>
        <v>3425.6999999999853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8</v>
      </c>
      <c r="C634" s="298">
        <v>46119</v>
      </c>
      <c r="D634" s="299" t="s">
        <v>319</v>
      </c>
      <c r="E634" s="331">
        <v>12.05</v>
      </c>
      <c r="F634" s="331"/>
      <c r="G634" s="333">
        <f t="shared" si="14"/>
        <v>3451.5399999999854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46119</v>
      </c>
      <c r="D635" s="299" t="s">
        <v>334</v>
      </c>
      <c r="E635" s="331">
        <v>82.04</v>
      </c>
      <c r="F635" s="331"/>
      <c r="G635" s="333">
        <f t="shared" si="14"/>
        <v>3463.5899999999856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46119</v>
      </c>
      <c r="D636" s="299" t="s">
        <v>364</v>
      </c>
      <c r="E636" s="331">
        <v>22.92</v>
      </c>
      <c r="F636" s="331"/>
      <c r="G636" s="333">
        <f t="shared" si="14"/>
        <v>3545.6299999999856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5</v>
      </c>
      <c r="C637" s="298">
        <v>46118</v>
      </c>
      <c r="D637" s="299" t="s">
        <v>365</v>
      </c>
      <c r="E637" s="331">
        <v>400</v>
      </c>
      <c r="F637" s="331"/>
      <c r="G637" s="333">
        <f t="shared" si="14"/>
        <v>3568.5499999999856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46118</v>
      </c>
      <c r="D638" s="299" t="s">
        <v>366</v>
      </c>
      <c r="E638" s="331">
        <v>66.67</v>
      </c>
      <c r="F638" s="331"/>
      <c r="G638" s="333">
        <f t="shared" si="14"/>
        <v>3968.5499999999856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294</v>
      </c>
      <c r="B639" s="330">
        <v>14</v>
      </c>
      <c r="C639" s="298">
        <v>46118</v>
      </c>
      <c r="D639" s="299" t="s">
        <v>367</v>
      </c>
      <c r="E639" s="331">
        <v>70.25</v>
      </c>
      <c r="F639" s="331"/>
      <c r="G639" s="333">
        <f t="shared" si="14"/>
        <v>4035.2199999999857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1</v>
      </c>
      <c r="C640" s="298">
        <v>46117</v>
      </c>
      <c r="D640" s="299" t="s">
        <v>368</v>
      </c>
      <c r="E640" s="331">
        <v>25.6</v>
      </c>
      <c r="F640" s="331"/>
      <c r="G640" s="333">
        <f t="shared" si="14"/>
        <v>4105.4699999999857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8</v>
      </c>
      <c r="C641" s="298">
        <v>46117</v>
      </c>
      <c r="D641" s="299" t="s">
        <v>319</v>
      </c>
      <c r="E641" s="331">
        <v>8.56</v>
      </c>
      <c r="F641" s="331"/>
      <c r="G641" s="333">
        <f t="shared" si="14"/>
        <v>4131.0699999999861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46117</v>
      </c>
      <c r="D642" s="299" t="s">
        <v>369</v>
      </c>
      <c r="E642" s="331">
        <v>301.67</v>
      </c>
      <c r="F642" s="331"/>
      <c r="G642" s="333">
        <f t="shared" si="14"/>
        <v>4139.6299999999865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46116</v>
      </c>
      <c r="D643" s="299" t="s">
        <v>306</v>
      </c>
      <c r="E643" s="331">
        <v>176.85</v>
      </c>
      <c r="F643" s="331"/>
      <c r="G643" s="333">
        <f t="shared" si="14"/>
        <v>4441.2999999999865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1</v>
      </c>
      <c r="C644" s="298">
        <v>46116</v>
      </c>
      <c r="D644" s="299" t="s">
        <v>311</v>
      </c>
      <c r="E644" s="331">
        <v>139.34</v>
      </c>
      <c r="F644" s="331"/>
      <c r="G644" s="333">
        <f t="shared" si="14"/>
        <v>4618.1499999999869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17</v>
      </c>
      <c r="C645" s="298">
        <v>46116</v>
      </c>
      <c r="D645" s="299" t="s">
        <v>370</v>
      </c>
      <c r="E645" s="331">
        <v>99</v>
      </c>
      <c r="F645" s="331"/>
      <c r="G645" s="333">
        <f t="shared" si="14"/>
        <v>4757.489999999987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46116</v>
      </c>
      <c r="D646" s="299" t="s">
        <v>371</v>
      </c>
      <c r="E646" s="331">
        <v>34</v>
      </c>
      <c r="F646" s="331"/>
      <c r="G646" s="333">
        <f t="shared" si="14"/>
        <v>4856.489999999987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3</v>
      </c>
      <c r="C647" s="298">
        <v>46116</v>
      </c>
      <c r="D647" s="299" t="s">
        <v>348</v>
      </c>
      <c r="E647" s="331">
        <v>10.24</v>
      </c>
      <c r="F647" s="331"/>
      <c r="G647" s="333">
        <f t="shared" si="14"/>
        <v>4890.489999999987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7</v>
      </c>
      <c r="C648" s="298">
        <v>46115</v>
      </c>
      <c r="D648" s="299" t="s">
        <v>372</v>
      </c>
      <c r="E648" s="331">
        <v>100</v>
      </c>
      <c r="F648" s="331"/>
      <c r="G648" s="333">
        <f t="shared" si="14"/>
        <v>4900.7299999999868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46115</v>
      </c>
      <c r="D649" s="299" t="s">
        <v>300</v>
      </c>
      <c r="E649" s="331">
        <v>7.68</v>
      </c>
      <c r="F649" s="331"/>
      <c r="G649" s="333">
        <f t="shared" si="14"/>
        <v>5000.7299999999868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46115</v>
      </c>
      <c r="D650" s="299" t="s">
        <v>296</v>
      </c>
      <c r="E650" s="331">
        <v>8.7200000000000006</v>
      </c>
      <c r="F650" s="331"/>
      <c r="G650" s="333">
        <f t="shared" si="14"/>
        <v>5008.4099999999871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46114</v>
      </c>
      <c r="D651" s="299" t="s">
        <v>373</v>
      </c>
      <c r="E651" s="331">
        <v>81.739999999999995</v>
      </c>
      <c r="F651" s="331"/>
      <c r="G651" s="333">
        <f t="shared" si="14"/>
        <v>5017.1299999999874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284</v>
      </c>
      <c r="B652" s="330">
        <v>36</v>
      </c>
      <c r="C652" s="298">
        <v>46114</v>
      </c>
      <c r="D652" s="299" t="s">
        <v>374</v>
      </c>
      <c r="E652" s="331">
        <v>50</v>
      </c>
      <c r="F652" s="331"/>
      <c r="G652" s="333">
        <f t="shared" si="14"/>
        <v>5098.8699999999872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22</v>
      </c>
      <c r="C653" s="298">
        <v>46114</v>
      </c>
      <c r="D653" s="299" t="s">
        <v>375</v>
      </c>
      <c r="E653" s="331">
        <v>6.37</v>
      </c>
      <c r="F653" s="331"/>
      <c r="G653" s="333">
        <f t="shared" si="14"/>
        <v>5148.8699999999872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46114</v>
      </c>
      <c r="D654" s="299" t="s">
        <v>326</v>
      </c>
      <c r="E654" s="331">
        <v>55.22</v>
      </c>
      <c r="F654" s="331"/>
      <c r="G654" s="333">
        <f t="shared" si="14"/>
        <v>5155.239999999987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8</v>
      </c>
      <c r="C655" s="298">
        <v>46114</v>
      </c>
      <c r="D655" s="299" t="s">
        <v>319</v>
      </c>
      <c r="E655" s="331">
        <v>8.5</v>
      </c>
      <c r="F655" s="331"/>
      <c r="G655" s="333">
        <f t="shared" si="14"/>
        <v>5210.4599999999873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4</v>
      </c>
      <c r="C656" s="298">
        <v>46114</v>
      </c>
      <c r="D656" s="299" t="s">
        <v>334</v>
      </c>
      <c r="E656" s="331">
        <v>38.99</v>
      </c>
      <c r="F656" s="331"/>
      <c r="G656" s="333">
        <f t="shared" si="14"/>
        <v>5218.9599999999873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291</v>
      </c>
      <c r="B657" s="330">
        <v>39</v>
      </c>
      <c r="C657" s="298">
        <v>46113</v>
      </c>
      <c r="D657" s="299" t="s">
        <v>292</v>
      </c>
      <c r="E657" s="331"/>
      <c r="F657" s="331">
        <v>2763.78</v>
      </c>
      <c r="G657" s="333">
        <f t="shared" si="14"/>
        <v>5257.9499999999871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4</v>
      </c>
      <c r="C658" s="298">
        <v>46113</v>
      </c>
      <c r="D658" s="299" t="s">
        <v>296</v>
      </c>
      <c r="E658" s="331">
        <v>36.090000000000003</v>
      </c>
      <c r="F658" s="331"/>
      <c r="G658" s="333">
        <f t="shared" si="14"/>
        <v>2494.1699999999869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46113</v>
      </c>
      <c r="D659" s="299" t="s">
        <v>310</v>
      </c>
      <c r="E659" s="331">
        <v>80</v>
      </c>
      <c r="F659" s="331"/>
      <c r="G659" s="333">
        <f t="shared" si="14"/>
        <v>2530.259999999987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7</v>
      </c>
      <c r="C660" s="298">
        <v>46113</v>
      </c>
      <c r="D660" s="299" t="s">
        <v>320</v>
      </c>
      <c r="E660" s="331">
        <v>47.84</v>
      </c>
      <c r="F660" s="331"/>
      <c r="G660" s="333">
        <f t="shared" si="14"/>
        <v>2610.259999999987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7</v>
      </c>
      <c r="C661" s="298">
        <v>46113</v>
      </c>
      <c r="D661" s="299" t="s">
        <v>320</v>
      </c>
      <c r="E661" s="331">
        <v>21.25</v>
      </c>
      <c r="F661" s="331"/>
      <c r="G661" s="333">
        <f t="shared" si="14"/>
        <v>2658.0999999999872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46113</v>
      </c>
      <c r="D662" s="299" t="s">
        <v>376</v>
      </c>
      <c r="E662" s="331">
        <v>42.9</v>
      </c>
      <c r="F662" s="331"/>
      <c r="G662" s="333">
        <f t="shared" si="14"/>
        <v>2679.3499999999872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284</v>
      </c>
      <c r="B663" s="330">
        <v>37</v>
      </c>
      <c r="C663" s="298">
        <v>46112</v>
      </c>
      <c r="D663" s="299" t="s">
        <v>377</v>
      </c>
      <c r="E663" s="331">
        <v>4309.58</v>
      </c>
      <c r="F663" s="331"/>
      <c r="G663" s="333">
        <f t="shared" si="14"/>
        <v>2722.2499999999873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25</v>
      </c>
      <c r="C664" s="298">
        <v>46112</v>
      </c>
      <c r="D664" s="298" t="s">
        <v>204</v>
      </c>
      <c r="E664" s="331">
        <v>350</v>
      </c>
      <c r="F664" s="331"/>
      <c r="G664" s="333">
        <f t="shared" si="14"/>
        <v>7031.8299999999872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26</v>
      </c>
      <c r="C665" s="298">
        <v>46112</v>
      </c>
      <c r="D665" s="298" t="s">
        <v>205</v>
      </c>
      <c r="E665" s="331">
        <v>320</v>
      </c>
      <c r="F665" s="331"/>
      <c r="G665" s="333">
        <f t="shared" si="14"/>
        <v>7381.8299999999872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27</v>
      </c>
      <c r="C666" s="298">
        <v>46112</v>
      </c>
      <c r="D666" s="298" t="s">
        <v>206</v>
      </c>
      <c r="E666" s="331">
        <v>25</v>
      </c>
      <c r="F666" s="331"/>
      <c r="G666" s="333">
        <f t="shared" si="14"/>
        <v>7701.8299999999872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28</v>
      </c>
      <c r="C667" s="298">
        <v>46112</v>
      </c>
      <c r="D667" s="298" t="s">
        <v>207</v>
      </c>
      <c r="E667" s="331">
        <v>25</v>
      </c>
      <c r="F667" s="331"/>
      <c r="G667" s="333">
        <f t="shared" si="14"/>
        <v>7726.8299999999872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29</v>
      </c>
      <c r="C668" s="298">
        <v>46112</v>
      </c>
      <c r="D668" s="298" t="s">
        <v>208</v>
      </c>
      <c r="E668" s="331">
        <v>45</v>
      </c>
      <c r="F668" s="331"/>
      <c r="G668" s="333">
        <f t="shared" si="14"/>
        <v>7751.8299999999872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30</v>
      </c>
      <c r="C669" s="298">
        <v>46112</v>
      </c>
      <c r="D669" s="298" t="s">
        <v>209</v>
      </c>
      <c r="E669" s="331">
        <v>400</v>
      </c>
      <c r="F669" s="331"/>
      <c r="G669" s="333">
        <f t="shared" si="14"/>
        <v>7796.8299999999872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286</v>
      </c>
      <c r="B670" s="330">
        <v>31</v>
      </c>
      <c r="C670" s="298">
        <v>46112</v>
      </c>
      <c r="D670" s="298" t="s">
        <v>210</v>
      </c>
      <c r="E670" s="331">
        <v>375</v>
      </c>
      <c r="F670" s="331"/>
      <c r="G670" s="333">
        <f t="shared" si="14"/>
        <v>8196.8299999999872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286</v>
      </c>
      <c r="B671" s="330">
        <v>32</v>
      </c>
      <c r="C671" s="298">
        <v>46112</v>
      </c>
      <c r="D671" s="298" t="s">
        <v>211</v>
      </c>
      <c r="E671" s="331">
        <v>100</v>
      </c>
      <c r="F671" s="331"/>
      <c r="G671" s="333">
        <f t="shared" si="14"/>
        <v>8571.8299999999872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286</v>
      </c>
      <c r="B672" s="330">
        <v>33</v>
      </c>
      <c r="C672" s="298">
        <v>46112</v>
      </c>
      <c r="D672" s="298" t="s">
        <v>212</v>
      </c>
      <c r="E672" s="331">
        <v>85</v>
      </c>
      <c r="F672" s="331"/>
      <c r="G672" s="333">
        <f t="shared" si="14"/>
        <v>8671.8299999999872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286</v>
      </c>
      <c r="B673" s="330">
        <v>34</v>
      </c>
      <c r="C673" s="298">
        <v>46112</v>
      </c>
      <c r="D673" s="298" t="s">
        <v>213</v>
      </c>
      <c r="E673" s="331">
        <v>230</v>
      </c>
      <c r="F673" s="331"/>
      <c r="G673" s="333">
        <f t="shared" si="14"/>
        <v>8756.8299999999872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286</v>
      </c>
      <c r="B674" s="330">
        <v>35</v>
      </c>
      <c r="C674" s="298">
        <v>46112</v>
      </c>
      <c r="D674" s="298" t="s">
        <v>214</v>
      </c>
      <c r="E674" s="331">
        <v>45</v>
      </c>
      <c r="F674" s="331"/>
      <c r="G674" s="333">
        <f t="shared" si="14"/>
        <v>8986.8299999999872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46112</v>
      </c>
      <c r="D675" s="298" t="s">
        <v>378</v>
      </c>
      <c r="E675" s="331">
        <v>40</v>
      </c>
      <c r="F675" s="331"/>
      <c r="G675" s="333">
        <f t="shared" si="14"/>
        <v>9031.8299999999872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42</v>
      </c>
      <c r="C676" s="298">
        <v>46112</v>
      </c>
      <c r="D676" s="298" t="s">
        <v>200</v>
      </c>
      <c r="E676" s="331">
        <v>59</v>
      </c>
      <c r="F676" s="331"/>
      <c r="G676" s="333">
        <f t="shared" si="14"/>
        <v>9071.8299999999872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43</v>
      </c>
      <c r="C677" s="298">
        <v>46112</v>
      </c>
      <c r="D677" s="298" t="s">
        <v>201</v>
      </c>
      <c r="E677" s="331">
        <v>42.84</v>
      </c>
      <c r="F677" s="331"/>
      <c r="G677" s="333">
        <f t="shared" si="14"/>
        <v>9130.8299999999872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6</v>
      </c>
      <c r="C678" s="298">
        <v>46112</v>
      </c>
      <c r="D678" s="298" t="s">
        <v>300</v>
      </c>
      <c r="E678" s="331">
        <v>57.21</v>
      </c>
      <c r="F678" s="331"/>
      <c r="G678" s="333">
        <f t="shared" si="14"/>
        <v>9173.6699999999873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8</v>
      </c>
      <c r="C679" s="298">
        <v>46112</v>
      </c>
      <c r="D679" s="298" t="s">
        <v>296</v>
      </c>
      <c r="E679" s="331">
        <v>11.18</v>
      </c>
      <c r="F679" s="331"/>
      <c r="G679" s="333">
        <f t="shared" si="14"/>
        <v>9230.8799999999865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10</v>
      </c>
      <c r="C680" s="298">
        <v>46112</v>
      </c>
      <c r="D680" s="298" t="s">
        <v>176</v>
      </c>
      <c r="E680" s="331">
        <v>17.899999999999999</v>
      </c>
      <c r="F680" s="331"/>
      <c r="G680" s="333">
        <f t="shared" si="14"/>
        <v>9242.0599999999868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46111</v>
      </c>
      <c r="D681" s="298" t="s">
        <v>334</v>
      </c>
      <c r="E681" s="331">
        <v>23.83</v>
      </c>
      <c r="F681" s="331"/>
      <c r="G681" s="333">
        <f t="shared" si="14"/>
        <v>9259.9599999999864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291</v>
      </c>
      <c r="B682" s="330">
        <v>38</v>
      </c>
      <c r="C682" s="298">
        <v>46111</v>
      </c>
      <c r="D682" s="299" t="s">
        <v>293</v>
      </c>
      <c r="E682" s="331"/>
      <c r="F682" s="331">
        <v>4278.1400000000003</v>
      </c>
      <c r="G682" s="333">
        <f t="shared" si="14"/>
        <v>9283.7899999999863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3</v>
      </c>
      <c r="C683" s="298">
        <v>46111</v>
      </c>
      <c r="D683" s="299" t="s">
        <v>351</v>
      </c>
      <c r="E683" s="331">
        <v>30</v>
      </c>
      <c r="F683" s="331"/>
      <c r="G683" s="333">
        <f t="shared" si="14"/>
        <v>5005.649999999986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46111</v>
      </c>
      <c r="D684" s="299" t="s">
        <v>300</v>
      </c>
      <c r="E684" s="331">
        <v>15.96</v>
      </c>
      <c r="F684" s="331"/>
      <c r="G684" s="333">
        <f t="shared" si="14"/>
        <v>5035.649999999986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46111</v>
      </c>
      <c r="D685" s="299" t="s">
        <v>379</v>
      </c>
      <c r="E685" s="331">
        <v>18.96</v>
      </c>
      <c r="F685" s="331"/>
      <c r="G685" s="333">
        <f t="shared" si="14"/>
        <v>5051.609999999986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1</v>
      </c>
      <c r="C686" s="298">
        <v>46110</v>
      </c>
      <c r="D686" s="299" t="s">
        <v>311</v>
      </c>
      <c r="E686" s="331">
        <v>144.22</v>
      </c>
      <c r="F686" s="331"/>
      <c r="G686" s="333">
        <f t="shared" si="14"/>
        <v>5070.5699999999861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46110</v>
      </c>
      <c r="D687" s="299" t="s">
        <v>380</v>
      </c>
      <c r="E687" s="331">
        <v>181.04</v>
      </c>
      <c r="F687" s="331"/>
      <c r="G687" s="333">
        <f t="shared" si="14"/>
        <v>5214.7899999999863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46110</v>
      </c>
      <c r="D688" s="299" t="s">
        <v>381</v>
      </c>
      <c r="E688" s="331">
        <v>196.9</v>
      </c>
      <c r="F688" s="331"/>
      <c r="G688" s="333">
        <f t="shared" si="14"/>
        <v>5395.8299999999863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3</v>
      </c>
      <c r="C689" s="298">
        <v>46110</v>
      </c>
      <c r="D689" s="299" t="s">
        <v>382</v>
      </c>
      <c r="E689" s="331">
        <v>7.5</v>
      </c>
      <c r="F689" s="331"/>
      <c r="G689" s="333">
        <f t="shared" si="14"/>
        <v>5592.7299999999859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8</v>
      </c>
      <c r="C690" s="298">
        <v>46109</v>
      </c>
      <c r="D690" s="299" t="s">
        <v>319</v>
      </c>
      <c r="E690" s="331">
        <v>11.7</v>
      </c>
      <c r="F690" s="331"/>
      <c r="G690" s="333">
        <f t="shared" si="14"/>
        <v>5600.2299999999859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46109</v>
      </c>
      <c r="D691" s="299" t="s">
        <v>308</v>
      </c>
      <c r="E691" s="331">
        <v>210.76</v>
      </c>
      <c r="F691" s="331"/>
      <c r="G691" s="333">
        <f t="shared" si="14"/>
        <v>5611.9299999999857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4</v>
      </c>
      <c r="C692" s="298">
        <v>46109</v>
      </c>
      <c r="D692" s="299" t="s">
        <v>310</v>
      </c>
      <c r="E692" s="331">
        <v>46.9</v>
      </c>
      <c r="F692" s="331"/>
      <c r="G692" s="333">
        <f t="shared" si="14"/>
        <v>5822.689999999986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1</v>
      </c>
      <c r="C693" s="298">
        <v>46109</v>
      </c>
      <c r="D693" s="299" t="s">
        <v>329</v>
      </c>
      <c r="E693" s="331">
        <v>179.1</v>
      </c>
      <c r="F693" s="331"/>
      <c r="G693" s="333">
        <f t="shared" si="14"/>
        <v>5869.5899999999856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46109</v>
      </c>
      <c r="D694" s="299" t="s">
        <v>308</v>
      </c>
      <c r="E694" s="331">
        <v>31.97</v>
      </c>
      <c r="F694" s="331"/>
      <c r="G694" s="333">
        <f t="shared" si="14"/>
        <v>6048.689999999986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8</v>
      </c>
      <c r="C695" s="298">
        <v>46109</v>
      </c>
      <c r="D695" s="299" t="s">
        <v>308</v>
      </c>
      <c r="E695" s="331">
        <v>12.19</v>
      </c>
      <c r="F695" s="331"/>
      <c r="G695" s="333">
        <f t="shared" si="14"/>
        <v>6080.6599999999862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291</v>
      </c>
      <c r="B696" s="330">
        <v>41</v>
      </c>
      <c r="C696" s="298">
        <v>46108</v>
      </c>
      <c r="D696" s="299" t="s">
        <v>383</v>
      </c>
      <c r="E696" s="331"/>
      <c r="F696" s="331">
        <v>400</v>
      </c>
      <c r="G696" s="333">
        <f t="shared" si="14"/>
        <v>6092.8499999999858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2</v>
      </c>
      <c r="C697" s="298">
        <v>46108</v>
      </c>
      <c r="D697" s="299" t="s">
        <v>301</v>
      </c>
      <c r="E697" s="331">
        <v>19.5</v>
      </c>
      <c r="F697" s="331"/>
      <c r="G697" s="333">
        <f t="shared" si="14"/>
        <v>5692.8499999999858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46108</v>
      </c>
      <c r="D698" s="299" t="s">
        <v>296</v>
      </c>
      <c r="E698" s="331">
        <v>11.48</v>
      </c>
      <c r="F698" s="331"/>
      <c r="G698" s="333">
        <f t="shared" si="14"/>
        <v>5712.3499999999858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8</v>
      </c>
      <c r="C699" s="298">
        <v>46108</v>
      </c>
      <c r="D699" s="299" t="s">
        <v>334</v>
      </c>
      <c r="E699" s="331">
        <v>11.46</v>
      </c>
      <c r="F699" s="331"/>
      <c r="G699" s="333">
        <f t="shared" si="14"/>
        <v>5723.8299999999854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46108</v>
      </c>
      <c r="D700" s="299" t="s">
        <v>334</v>
      </c>
      <c r="E700" s="331">
        <v>38.21</v>
      </c>
      <c r="F700" s="331"/>
      <c r="G700" s="333">
        <f t="shared" si="14"/>
        <v>5735.2899999999854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46108</v>
      </c>
      <c r="D701" s="299" t="s">
        <v>384</v>
      </c>
      <c r="E701" s="331">
        <v>69.95</v>
      </c>
      <c r="F701" s="331"/>
      <c r="G701" s="333">
        <f t="shared" si="14"/>
        <v>5773.4999999999854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46108</v>
      </c>
      <c r="D702" s="299" t="s">
        <v>348</v>
      </c>
      <c r="E702" s="331">
        <v>10.78</v>
      </c>
      <c r="F702" s="331"/>
      <c r="G702" s="333">
        <f t="shared" si="14"/>
        <v>5843.4499999999853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46108</v>
      </c>
      <c r="D703" s="299" t="s">
        <v>300</v>
      </c>
      <c r="E703" s="331">
        <v>15.84</v>
      </c>
      <c r="F703" s="331"/>
      <c r="G703" s="333">
        <f t="shared" si="14"/>
        <v>5854.229999999985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8</v>
      </c>
      <c r="C704" s="298">
        <v>46108</v>
      </c>
      <c r="D704" s="299" t="s">
        <v>385</v>
      </c>
      <c r="E704" s="331">
        <v>22.48</v>
      </c>
      <c r="F704" s="331"/>
      <c r="G704" s="333">
        <f t="shared" si="14"/>
        <v>5870.0699999999852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2</v>
      </c>
      <c r="C705" s="298">
        <v>46107</v>
      </c>
      <c r="D705" s="299" t="s">
        <v>358</v>
      </c>
      <c r="E705" s="331">
        <v>11.17</v>
      </c>
      <c r="F705" s="331"/>
      <c r="G705" s="333">
        <f t="shared" si="14"/>
        <v>5892.5499999999847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2</v>
      </c>
      <c r="C706" s="298">
        <v>46107</v>
      </c>
      <c r="D706" s="299" t="s">
        <v>386</v>
      </c>
      <c r="E706" s="331">
        <v>14.38</v>
      </c>
      <c r="F706" s="331"/>
      <c r="G706" s="333">
        <f t="shared" si="14"/>
        <v>5903.7199999999848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8</v>
      </c>
      <c r="C707" s="298">
        <v>46107</v>
      </c>
      <c r="D707" s="299" t="s">
        <v>387</v>
      </c>
      <c r="E707" s="331">
        <v>45</v>
      </c>
      <c r="F707" s="331"/>
      <c r="G707" s="333">
        <f t="shared" si="14"/>
        <v>5918.0999999999849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46107</v>
      </c>
      <c r="D708" s="299" t="s">
        <v>324</v>
      </c>
      <c r="E708" s="331">
        <v>9.0299999999999994</v>
      </c>
      <c r="F708" s="331"/>
      <c r="G708" s="333">
        <f t="shared" si="14"/>
        <v>5963.0999999999849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46107</v>
      </c>
      <c r="D709" s="299" t="s">
        <v>301</v>
      </c>
      <c r="E709" s="331">
        <v>30</v>
      </c>
      <c r="F709" s="331"/>
      <c r="G709" s="333">
        <f t="shared" si="14"/>
        <v>5972.1299999999846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46106</v>
      </c>
      <c r="D710" s="299" t="s">
        <v>388</v>
      </c>
      <c r="E710" s="331">
        <v>12</v>
      </c>
      <c r="F710" s="331"/>
      <c r="G710" s="333">
        <f t="shared" si="14"/>
        <v>6002.1299999999846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46106</v>
      </c>
      <c r="D711" s="299" t="s">
        <v>389</v>
      </c>
      <c r="E711" s="331">
        <v>20</v>
      </c>
      <c r="F711" s="331"/>
      <c r="G711" s="333">
        <f t="shared" si="14"/>
        <v>6014.1299999999846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46106</v>
      </c>
      <c r="D712" s="299" t="s">
        <v>296</v>
      </c>
      <c r="E712" s="331">
        <v>21.05</v>
      </c>
      <c r="F712" s="331"/>
      <c r="G712" s="333">
        <f t="shared" si="14"/>
        <v>6034.1299999999846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4</v>
      </c>
      <c r="C713" s="298">
        <v>46106</v>
      </c>
      <c r="D713" s="299" t="s">
        <v>296</v>
      </c>
      <c r="E713" s="331">
        <v>38.58</v>
      </c>
      <c r="F713" s="331"/>
      <c r="G713" s="333">
        <f t="shared" si="14"/>
        <v>6055.1799999999848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12</v>
      </c>
      <c r="C714" s="298">
        <v>46106</v>
      </c>
      <c r="D714" s="299" t="s">
        <v>314</v>
      </c>
      <c r="E714" s="331">
        <v>204.47</v>
      </c>
      <c r="F714" s="331"/>
      <c r="G714" s="333">
        <f t="shared" si="14"/>
        <v>6093.7599999999848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24</v>
      </c>
      <c r="C715" s="298">
        <v>46105</v>
      </c>
      <c r="D715" s="299" t="s">
        <v>860</v>
      </c>
      <c r="E715" s="331">
        <v>86.58</v>
      </c>
      <c r="F715" s="331"/>
      <c r="G715" s="333">
        <f t="shared" si="14"/>
        <v>6298.229999999985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46105</v>
      </c>
      <c r="D716" s="299" t="s">
        <v>389</v>
      </c>
      <c r="E716" s="331">
        <v>20</v>
      </c>
      <c r="F716" s="331"/>
      <c r="G716" s="333">
        <f t="shared" si="14"/>
        <v>6384.8099999999849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46105</v>
      </c>
      <c r="D717" s="299" t="s">
        <v>390</v>
      </c>
      <c r="E717" s="331">
        <v>15.29</v>
      </c>
      <c r="F717" s="331"/>
      <c r="G717" s="333">
        <f t="shared" si="14"/>
        <v>6404.8099999999849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8</v>
      </c>
      <c r="C718" s="298">
        <v>46105</v>
      </c>
      <c r="D718" s="299" t="s">
        <v>308</v>
      </c>
      <c r="E718" s="331">
        <v>47.99</v>
      </c>
      <c r="F718" s="331"/>
      <c r="G718" s="333">
        <f t="shared" si="14"/>
        <v>6420.0999999999849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23</v>
      </c>
      <c r="C719" s="298">
        <v>46104</v>
      </c>
      <c r="D719" s="299" t="s">
        <v>67</v>
      </c>
      <c r="E719" s="331">
        <v>650.88</v>
      </c>
      <c r="F719" s="331"/>
      <c r="G719" s="333">
        <f t="shared" si="14"/>
        <v>6468.0899999999847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2</v>
      </c>
      <c r="C720" s="298">
        <v>46104</v>
      </c>
      <c r="D720" s="299" t="s">
        <v>391</v>
      </c>
      <c r="E720" s="331">
        <v>46</v>
      </c>
      <c r="F720" s="331"/>
      <c r="G720" s="333">
        <f t="shared" si="14"/>
        <v>7118.9699999999848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46103</v>
      </c>
      <c r="D721" s="299" t="s">
        <v>392</v>
      </c>
      <c r="E721" s="331">
        <v>24.81</v>
      </c>
      <c r="F721" s="331"/>
      <c r="G721" s="333">
        <f t="shared" si="14"/>
        <v>7164.9699999999848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4</v>
      </c>
      <c r="C722" s="298">
        <v>46103</v>
      </c>
      <c r="D722" s="299" t="s">
        <v>296</v>
      </c>
      <c r="E722" s="331">
        <v>28.77</v>
      </c>
      <c r="F722" s="331"/>
      <c r="G722" s="333">
        <f t="shared" si="14"/>
        <v>7189.7799999999852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46103</v>
      </c>
      <c r="D723" s="299" t="s">
        <v>296</v>
      </c>
      <c r="E723" s="331">
        <v>11.9</v>
      </c>
      <c r="F723" s="331"/>
      <c r="G723" s="333">
        <f t="shared" si="14"/>
        <v>7218.5499999999856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46103</v>
      </c>
      <c r="D724" s="299" t="s">
        <v>300</v>
      </c>
      <c r="E724" s="331">
        <v>42.59</v>
      </c>
      <c r="F724" s="331"/>
      <c r="G724" s="333">
        <f t="shared" si="14"/>
        <v>7230.4499999999853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46103</v>
      </c>
      <c r="D725" s="299" t="s">
        <v>300</v>
      </c>
      <c r="E725" s="331">
        <v>17.579999999999998</v>
      </c>
      <c r="F725" s="331"/>
      <c r="G725" s="333">
        <f t="shared" si="14"/>
        <v>7273.0399999999854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1</v>
      </c>
      <c r="C726" s="298">
        <v>46103</v>
      </c>
      <c r="D726" s="299" t="s">
        <v>300</v>
      </c>
      <c r="E726" s="331">
        <v>11.99</v>
      </c>
      <c r="F726" s="331"/>
      <c r="G726" s="333">
        <f t="shared" si="14"/>
        <v>7290.6199999999853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46103</v>
      </c>
      <c r="D727" s="299" t="s">
        <v>311</v>
      </c>
      <c r="E727" s="331">
        <v>81.31</v>
      </c>
      <c r="F727" s="331"/>
      <c r="G727" s="333">
        <f t="shared" si="14"/>
        <v>7302.6099999999851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1</v>
      </c>
      <c r="C728" s="298">
        <v>46103</v>
      </c>
      <c r="D728" s="299" t="s">
        <v>393</v>
      </c>
      <c r="E728" s="331">
        <v>38.44</v>
      </c>
      <c r="F728" s="331"/>
      <c r="G728" s="333">
        <f t="shared" si="14"/>
        <v>7383.9199999999855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2</v>
      </c>
      <c r="C729" s="298">
        <v>46103</v>
      </c>
      <c r="D729" s="299" t="s">
        <v>394</v>
      </c>
      <c r="E729" s="331">
        <v>35.700000000000003</v>
      </c>
      <c r="F729" s="331"/>
      <c r="G729" s="333">
        <f t="shared" si="14"/>
        <v>7422.3599999999851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46102</v>
      </c>
      <c r="D730" s="299" t="s">
        <v>300</v>
      </c>
      <c r="E730" s="331">
        <v>10.64</v>
      </c>
      <c r="F730" s="331"/>
      <c r="G730" s="333">
        <f t="shared" si="14"/>
        <v>7458.0599999999849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46102</v>
      </c>
      <c r="D731" s="299" t="s">
        <v>300</v>
      </c>
      <c r="E731" s="331">
        <v>28.69</v>
      </c>
      <c r="F731" s="331"/>
      <c r="G731" s="333">
        <f t="shared" si="14"/>
        <v>7468.6999999999853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3</v>
      </c>
      <c r="C732" s="298">
        <v>46102</v>
      </c>
      <c r="D732" s="299" t="s">
        <v>348</v>
      </c>
      <c r="E732" s="331">
        <v>11.59</v>
      </c>
      <c r="F732" s="331"/>
      <c r="G732" s="333">
        <f t="shared" si="14"/>
        <v>7497.3899999999849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291</v>
      </c>
      <c r="B733" s="330">
        <v>41</v>
      </c>
      <c r="C733" s="298">
        <v>46102</v>
      </c>
      <c r="D733" s="299" t="s">
        <v>383</v>
      </c>
      <c r="E733" s="331"/>
      <c r="F733" s="331">
        <v>400</v>
      </c>
      <c r="G733" s="333">
        <f t="shared" si="14"/>
        <v>7508.979999999985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5</v>
      </c>
      <c r="C734" s="298">
        <v>46102</v>
      </c>
      <c r="D734" s="299" t="s">
        <v>395</v>
      </c>
      <c r="E734" s="331">
        <v>170</v>
      </c>
      <c r="F734" s="331"/>
      <c r="G734" s="333">
        <f t="shared" si="14"/>
        <v>7108.979999999985</v>
      </c>
      <c r="H734" s="334" t="s">
        <v>298</v>
      </c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5</v>
      </c>
      <c r="C735" s="298">
        <v>46102</v>
      </c>
      <c r="D735" s="299" t="s">
        <v>354</v>
      </c>
      <c r="E735" s="331">
        <v>70</v>
      </c>
      <c r="F735" s="331"/>
      <c r="G735" s="333">
        <f t="shared" si="14"/>
        <v>7278.979999999985</v>
      </c>
      <c r="H735" s="334" t="s">
        <v>298</v>
      </c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5</v>
      </c>
      <c r="C736" s="298">
        <v>46102</v>
      </c>
      <c r="D736" s="299" t="s">
        <v>396</v>
      </c>
      <c r="E736" s="331">
        <v>40</v>
      </c>
      <c r="F736" s="331"/>
      <c r="G736" s="333">
        <f t="shared" ref="G736:G990" si="15">G737-E736+F736</f>
        <v>7348.979999999985</v>
      </c>
      <c r="H736" s="334" t="s">
        <v>298</v>
      </c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3</v>
      </c>
      <c r="C737" s="298">
        <v>46102</v>
      </c>
      <c r="D737" s="299" t="s">
        <v>348</v>
      </c>
      <c r="E737" s="331">
        <v>25</v>
      </c>
      <c r="F737" s="331"/>
      <c r="G737" s="333">
        <f t="shared" si="15"/>
        <v>7388.979999999985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46102</v>
      </c>
      <c r="D738" s="299" t="s">
        <v>304</v>
      </c>
      <c r="E738" s="331">
        <v>65.19</v>
      </c>
      <c r="F738" s="331"/>
      <c r="G738" s="333">
        <f t="shared" si="15"/>
        <v>7413.979999999985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46102</v>
      </c>
      <c r="D739" s="299" t="s">
        <v>310</v>
      </c>
      <c r="E739" s="331">
        <v>37.450000000000003</v>
      </c>
      <c r="F739" s="331"/>
      <c r="G739" s="333">
        <f t="shared" si="15"/>
        <v>7479.1699999999846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46101</v>
      </c>
      <c r="D740" s="299" t="s">
        <v>356</v>
      </c>
      <c r="E740" s="331">
        <v>65.099999999999994</v>
      </c>
      <c r="F740" s="331"/>
      <c r="G740" s="333">
        <f t="shared" si="15"/>
        <v>7516.6199999999844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22</v>
      </c>
      <c r="C741" s="298">
        <v>46101</v>
      </c>
      <c r="D741" s="299" t="s">
        <v>323</v>
      </c>
      <c r="E741" s="331">
        <v>20.22</v>
      </c>
      <c r="F741" s="331"/>
      <c r="G741" s="333">
        <f t="shared" si="15"/>
        <v>7581.7199999999848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46101</v>
      </c>
      <c r="D742" s="299" t="s">
        <v>433</v>
      </c>
      <c r="E742" s="331">
        <v>-73</v>
      </c>
      <c r="F742" s="331"/>
      <c r="G742" s="333">
        <f t="shared" si="15"/>
        <v>7601.939999999985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46101</v>
      </c>
      <c r="D743" s="299" t="s">
        <v>300</v>
      </c>
      <c r="E743" s="331">
        <v>34.68</v>
      </c>
      <c r="F743" s="331"/>
      <c r="G743" s="333">
        <f t="shared" si="15"/>
        <v>7528.939999999985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46101</v>
      </c>
      <c r="D744" s="299" t="s">
        <v>397</v>
      </c>
      <c r="E744" s="331">
        <v>10.63</v>
      </c>
      <c r="F744" s="331"/>
      <c r="G744" s="333">
        <f t="shared" si="15"/>
        <v>7563.6199999999853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5</v>
      </c>
      <c r="C745" s="298">
        <v>46101</v>
      </c>
      <c r="D745" s="299" t="s">
        <v>398</v>
      </c>
      <c r="E745" s="331">
        <v>106.49</v>
      </c>
      <c r="F745" s="331"/>
      <c r="G745" s="333">
        <f t="shared" si="15"/>
        <v>7574.2499999999854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8</v>
      </c>
      <c r="C746" s="298">
        <v>46100</v>
      </c>
      <c r="D746" s="299" t="s">
        <v>357</v>
      </c>
      <c r="E746" s="331">
        <v>16.739999999999998</v>
      </c>
      <c r="F746" s="331"/>
      <c r="G746" s="333">
        <f t="shared" si="15"/>
        <v>7680.7399999999852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46100</v>
      </c>
      <c r="D747" s="299" t="s">
        <v>399</v>
      </c>
      <c r="E747" s="331">
        <v>108.54</v>
      </c>
      <c r="F747" s="331"/>
      <c r="G747" s="333">
        <f t="shared" si="15"/>
        <v>7697.479999999985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22</v>
      </c>
      <c r="C748" s="298">
        <v>46100</v>
      </c>
      <c r="D748" s="299" t="s">
        <v>835</v>
      </c>
      <c r="E748" s="331">
        <v>12.77</v>
      </c>
      <c r="F748" s="331"/>
      <c r="G748" s="333">
        <f t="shared" si="15"/>
        <v>7806.019999999985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46100</v>
      </c>
      <c r="D749" s="299" t="s">
        <v>334</v>
      </c>
      <c r="E749" s="331">
        <v>28.33</v>
      </c>
      <c r="F749" s="331"/>
      <c r="G749" s="333">
        <f t="shared" si="15"/>
        <v>7818.7899999999854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46100</v>
      </c>
      <c r="D750" s="299" t="s">
        <v>358</v>
      </c>
      <c r="E750" s="331">
        <v>17.45</v>
      </c>
      <c r="F750" s="331"/>
      <c r="G750" s="333">
        <f t="shared" si="15"/>
        <v>7847.1199999999853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22</v>
      </c>
      <c r="C751" s="298">
        <v>46100</v>
      </c>
      <c r="D751" s="299" t="s">
        <v>328</v>
      </c>
      <c r="E751" s="331">
        <v>7.46</v>
      </c>
      <c r="F751" s="331"/>
      <c r="G751" s="333">
        <f t="shared" si="15"/>
        <v>7864.5699999999852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335</v>
      </c>
      <c r="B752" s="330" t="s">
        <v>335</v>
      </c>
      <c r="C752" s="298">
        <v>46100</v>
      </c>
      <c r="D752" s="299" t="s">
        <v>336</v>
      </c>
      <c r="E752" s="331">
        <v>172.29</v>
      </c>
      <c r="F752" s="331"/>
      <c r="G752" s="333">
        <f t="shared" si="15"/>
        <v>7872.0299999999852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15</v>
      </c>
      <c r="C753" s="298">
        <v>46100</v>
      </c>
      <c r="D753" s="299" t="s">
        <v>185</v>
      </c>
      <c r="E753" s="331">
        <v>175.09</v>
      </c>
      <c r="F753" s="331"/>
      <c r="G753" s="333">
        <f t="shared" si="15"/>
        <v>8044.3199999999852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291</v>
      </c>
      <c r="B754" s="330">
        <v>39</v>
      </c>
      <c r="C754" s="298">
        <v>46100</v>
      </c>
      <c r="D754" s="299" t="s">
        <v>292</v>
      </c>
      <c r="E754" s="331"/>
      <c r="F754" s="331">
        <v>2763.78</v>
      </c>
      <c r="G754" s="333">
        <f t="shared" si="15"/>
        <v>8219.4099999999853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46099</v>
      </c>
      <c r="D755" s="299" t="s">
        <v>400</v>
      </c>
      <c r="E755" s="331">
        <v>47.46</v>
      </c>
      <c r="F755" s="331"/>
      <c r="G755" s="333">
        <f t="shared" si="15"/>
        <v>5455.6299999999856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46099</v>
      </c>
      <c r="D756" s="299" t="s">
        <v>400</v>
      </c>
      <c r="E756" s="331">
        <v>15.01</v>
      </c>
      <c r="F756" s="331"/>
      <c r="G756" s="333">
        <f t="shared" si="15"/>
        <v>5503.0899999999856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291</v>
      </c>
      <c r="B757" s="330">
        <v>40</v>
      </c>
      <c r="C757" s="298">
        <v>46099</v>
      </c>
      <c r="D757" s="299" t="s">
        <v>316</v>
      </c>
      <c r="E757" s="331"/>
      <c r="F757" s="331">
        <v>838.67</v>
      </c>
      <c r="G757" s="333">
        <f t="shared" si="15"/>
        <v>5518.0999999999858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46099</v>
      </c>
      <c r="D758" s="299" t="s">
        <v>296</v>
      </c>
      <c r="E758" s="331">
        <v>14.67</v>
      </c>
      <c r="F758" s="331"/>
      <c r="G758" s="333">
        <f t="shared" si="15"/>
        <v>4679.4299999999857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4</v>
      </c>
      <c r="C759" s="298">
        <v>46099</v>
      </c>
      <c r="D759" s="299" t="s">
        <v>296</v>
      </c>
      <c r="E759" s="331">
        <v>40.22</v>
      </c>
      <c r="F759" s="331"/>
      <c r="G759" s="333">
        <f t="shared" si="15"/>
        <v>4694.0999999999858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8</v>
      </c>
      <c r="C760" s="298">
        <v>46099</v>
      </c>
      <c r="D760" s="299" t="s">
        <v>295</v>
      </c>
      <c r="E760" s="331">
        <v>3.49</v>
      </c>
      <c r="F760" s="331"/>
      <c r="G760" s="333">
        <f t="shared" si="15"/>
        <v>4734.3199999999861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22</v>
      </c>
      <c r="C761" s="298">
        <v>46099</v>
      </c>
      <c r="D761" s="299" t="s">
        <v>401</v>
      </c>
      <c r="E761" s="331">
        <v>13.84</v>
      </c>
      <c r="F761" s="331"/>
      <c r="G761" s="333">
        <f t="shared" si="15"/>
        <v>4737.8099999999858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17</v>
      </c>
      <c r="C762" s="298">
        <v>46098</v>
      </c>
      <c r="D762" s="299" t="s">
        <v>188</v>
      </c>
      <c r="E762" s="331">
        <v>42.65</v>
      </c>
      <c r="F762" s="331"/>
      <c r="G762" s="333">
        <f t="shared" si="15"/>
        <v>4751.649999999986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294</v>
      </c>
      <c r="B763" s="330">
        <v>23</v>
      </c>
      <c r="C763" s="298">
        <v>46098</v>
      </c>
      <c r="D763" s="299" t="s">
        <v>402</v>
      </c>
      <c r="E763" s="331">
        <v>529.46</v>
      </c>
      <c r="F763" s="331"/>
      <c r="G763" s="333">
        <f t="shared" si="15"/>
        <v>4794.2999999999856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294</v>
      </c>
      <c r="B764" s="330">
        <v>43</v>
      </c>
      <c r="C764" s="298">
        <v>46098</v>
      </c>
      <c r="D764" s="299" t="s">
        <v>333</v>
      </c>
      <c r="E764" s="331">
        <v>22.35</v>
      </c>
      <c r="F764" s="331"/>
      <c r="G764" s="333">
        <f t="shared" si="15"/>
        <v>5323.7599999999857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42</v>
      </c>
      <c r="C765" s="298">
        <v>46098</v>
      </c>
      <c r="D765" s="299" t="s">
        <v>333</v>
      </c>
      <c r="E765" s="331">
        <v>37.25</v>
      </c>
      <c r="F765" s="331"/>
      <c r="G765" s="333">
        <f t="shared" si="15"/>
        <v>5346.109999999986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46098</v>
      </c>
      <c r="D766" s="299" t="s">
        <v>319</v>
      </c>
      <c r="E766" s="331">
        <v>3.99</v>
      </c>
      <c r="F766" s="331"/>
      <c r="G766" s="333">
        <f t="shared" si="15"/>
        <v>5383.359999999986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8</v>
      </c>
      <c r="C767" s="298">
        <v>46098</v>
      </c>
      <c r="D767" s="299" t="s">
        <v>319</v>
      </c>
      <c r="E767" s="331">
        <v>24.47</v>
      </c>
      <c r="F767" s="331"/>
      <c r="G767" s="333">
        <f t="shared" si="15"/>
        <v>5387.3499999999858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294</v>
      </c>
      <c r="B768" s="330">
        <v>21</v>
      </c>
      <c r="C768" s="298">
        <v>46098</v>
      </c>
      <c r="D768" s="299" t="s">
        <v>194</v>
      </c>
      <c r="E768" s="331">
        <v>75.599999999999994</v>
      </c>
      <c r="F768" s="331"/>
      <c r="G768" s="333">
        <f t="shared" si="15"/>
        <v>5411.8199999999861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5</v>
      </c>
      <c r="C769" s="298">
        <v>46097</v>
      </c>
      <c r="D769" s="299" t="s">
        <v>340</v>
      </c>
      <c r="E769" s="331">
        <v>21.3</v>
      </c>
      <c r="F769" s="331"/>
      <c r="G769" s="333">
        <f t="shared" si="15"/>
        <v>5487.4199999999864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11</v>
      </c>
      <c r="C770" s="298">
        <v>46097</v>
      </c>
      <c r="D770" s="299" t="s">
        <v>178</v>
      </c>
      <c r="E770" s="331">
        <v>267.91000000000003</v>
      </c>
      <c r="F770" s="331"/>
      <c r="G770" s="333">
        <f t="shared" si="15"/>
        <v>5508.7199999999866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287</v>
      </c>
      <c r="B771" s="330" t="s">
        <v>287</v>
      </c>
      <c r="C771" s="298">
        <v>46097</v>
      </c>
      <c r="D771" s="299" t="s">
        <v>403</v>
      </c>
      <c r="E771" s="331"/>
      <c r="F771" s="331">
        <v>80</v>
      </c>
      <c r="G771" s="333">
        <f t="shared" si="15"/>
        <v>5776.6299999999865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287</v>
      </c>
      <c r="B772" s="330" t="s">
        <v>287</v>
      </c>
      <c r="C772" s="298">
        <v>46097</v>
      </c>
      <c r="D772" s="299" t="s">
        <v>302</v>
      </c>
      <c r="E772" s="331">
        <v>80</v>
      </c>
      <c r="F772" s="331"/>
      <c r="G772" s="333">
        <f t="shared" si="15"/>
        <v>5696.6299999999865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46097</v>
      </c>
      <c r="D773" s="299" t="s">
        <v>310</v>
      </c>
      <c r="E773" s="331">
        <v>42.47</v>
      </c>
      <c r="F773" s="331"/>
      <c r="G773" s="333">
        <f t="shared" si="15"/>
        <v>5776.6299999999865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46097</v>
      </c>
      <c r="D774" s="299" t="s">
        <v>296</v>
      </c>
      <c r="E774" s="331">
        <v>11.18</v>
      </c>
      <c r="F774" s="331"/>
      <c r="G774" s="333">
        <f t="shared" si="15"/>
        <v>5819.0999999999867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46096</v>
      </c>
      <c r="D775" s="299" t="s">
        <v>404</v>
      </c>
      <c r="E775" s="331">
        <v>38.67</v>
      </c>
      <c r="F775" s="331"/>
      <c r="G775" s="333">
        <f t="shared" si="15"/>
        <v>5830.279999999987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46096</v>
      </c>
      <c r="D776" s="299" t="s">
        <v>348</v>
      </c>
      <c r="E776" s="331">
        <v>7.11</v>
      </c>
      <c r="F776" s="331"/>
      <c r="G776" s="333">
        <f t="shared" si="15"/>
        <v>5868.9499999999871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1</v>
      </c>
      <c r="C777" s="298">
        <v>46096</v>
      </c>
      <c r="D777" s="299" t="s">
        <v>304</v>
      </c>
      <c r="E777" s="331">
        <v>126.64</v>
      </c>
      <c r="F777" s="331"/>
      <c r="G777" s="333">
        <f t="shared" si="15"/>
        <v>5876.0599999999868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1</v>
      </c>
      <c r="C778" s="298">
        <v>46096</v>
      </c>
      <c r="D778" s="299" t="s">
        <v>311</v>
      </c>
      <c r="E778" s="331">
        <v>125.2</v>
      </c>
      <c r="F778" s="331"/>
      <c r="G778" s="333">
        <f t="shared" si="15"/>
        <v>6002.6999999999871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46096</v>
      </c>
      <c r="D779" s="299" t="s">
        <v>306</v>
      </c>
      <c r="E779" s="331">
        <v>37.159999999999997</v>
      </c>
      <c r="F779" s="331"/>
      <c r="G779" s="333">
        <f t="shared" si="15"/>
        <v>6127.8999999999869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294</v>
      </c>
      <c r="B780" s="330">
        <v>16</v>
      </c>
      <c r="C780" s="298">
        <v>46096</v>
      </c>
      <c r="D780" s="299" t="s">
        <v>405</v>
      </c>
      <c r="E780" s="331">
        <v>713.06</v>
      </c>
      <c r="F780" s="331"/>
      <c r="G780" s="333">
        <f t="shared" si="15"/>
        <v>6165.0599999999868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5</v>
      </c>
      <c r="C781" s="298">
        <v>46095</v>
      </c>
      <c r="D781" s="299" t="s">
        <v>406</v>
      </c>
      <c r="E781" s="331">
        <v>24</v>
      </c>
      <c r="F781" s="331"/>
      <c r="G781" s="333">
        <f t="shared" si="15"/>
        <v>6878.1199999999862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3</v>
      </c>
      <c r="C782" s="298">
        <v>46095</v>
      </c>
      <c r="D782" s="299" t="s">
        <v>348</v>
      </c>
      <c r="E782" s="331">
        <v>14.58</v>
      </c>
      <c r="F782" s="331"/>
      <c r="G782" s="333">
        <f t="shared" si="15"/>
        <v>6902.1199999999862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46094</v>
      </c>
      <c r="D783" s="299" t="s">
        <v>407</v>
      </c>
      <c r="E783" s="331"/>
      <c r="F783" s="331">
        <v>300</v>
      </c>
      <c r="G783" s="333">
        <f t="shared" si="15"/>
        <v>6916.6999999999862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1</v>
      </c>
      <c r="C784" s="298">
        <v>46094</v>
      </c>
      <c r="D784" s="299" t="s">
        <v>311</v>
      </c>
      <c r="E784" s="331">
        <v>17.71</v>
      </c>
      <c r="F784" s="331"/>
      <c r="G784" s="333">
        <f t="shared" si="15"/>
        <v>6616.6999999999862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46094</v>
      </c>
      <c r="D785" s="299" t="s">
        <v>296</v>
      </c>
      <c r="E785" s="331">
        <v>31.56</v>
      </c>
      <c r="F785" s="331"/>
      <c r="G785" s="333">
        <f t="shared" si="15"/>
        <v>6634.4099999999862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46094</v>
      </c>
      <c r="D786" s="299" t="s">
        <v>296</v>
      </c>
      <c r="E786" s="331">
        <v>34.79</v>
      </c>
      <c r="F786" s="331"/>
      <c r="G786" s="333">
        <f t="shared" si="15"/>
        <v>6665.9699999999866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46094</v>
      </c>
      <c r="D787" s="299" t="s">
        <v>408</v>
      </c>
      <c r="E787" s="331">
        <v>23.9</v>
      </c>
      <c r="F787" s="331"/>
      <c r="G787" s="333">
        <f t="shared" si="15"/>
        <v>6700.7599999999866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3</v>
      </c>
      <c r="C788" s="298">
        <v>46094</v>
      </c>
      <c r="D788" s="299" t="s">
        <v>348</v>
      </c>
      <c r="E788" s="331">
        <v>7.26</v>
      </c>
      <c r="F788" s="331"/>
      <c r="G788" s="333">
        <f t="shared" si="15"/>
        <v>6724.6599999999862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5</v>
      </c>
      <c r="C789" s="298">
        <v>46094</v>
      </c>
      <c r="D789" s="299" t="s">
        <v>354</v>
      </c>
      <c r="E789" s="331">
        <v>85</v>
      </c>
      <c r="F789" s="331"/>
      <c r="G789" s="333">
        <f t="shared" si="15"/>
        <v>6731.9199999999864</v>
      </c>
      <c r="H789" s="334" t="s">
        <v>298</v>
      </c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46093</v>
      </c>
      <c r="D790" s="299" t="s">
        <v>409</v>
      </c>
      <c r="E790" s="331">
        <v>51.22</v>
      </c>
      <c r="F790" s="331"/>
      <c r="G790" s="333">
        <f t="shared" si="15"/>
        <v>6816.9199999999864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46093</v>
      </c>
      <c r="D791" s="299" t="s">
        <v>410</v>
      </c>
      <c r="E791" s="331">
        <v>57.43</v>
      </c>
      <c r="F791" s="331"/>
      <c r="G791" s="333">
        <f t="shared" si="15"/>
        <v>6868.1399999999867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46093</v>
      </c>
      <c r="D792" s="299" t="s">
        <v>358</v>
      </c>
      <c r="E792" s="331">
        <v>17.45</v>
      </c>
      <c r="F792" s="331"/>
      <c r="G792" s="333">
        <f t="shared" si="15"/>
        <v>6925.569999999987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46093</v>
      </c>
      <c r="D793" s="299" t="s">
        <v>319</v>
      </c>
      <c r="E793" s="331">
        <v>7.92</v>
      </c>
      <c r="F793" s="331"/>
      <c r="G793" s="333">
        <f t="shared" si="15"/>
        <v>6943.0199999999868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291</v>
      </c>
      <c r="B794" s="330">
        <v>38</v>
      </c>
      <c r="C794" s="298">
        <v>46093</v>
      </c>
      <c r="D794" s="299" t="s">
        <v>293</v>
      </c>
      <c r="E794" s="331"/>
      <c r="F794" s="331">
        <v>4726.92</v>
      </c>
      <c r="G794" s="333">
        <f t="shared" si="15"/>
        <v>6950.9399999999869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46093</v>
      </c>
      <c r="D795" s="299" t="s">
        <v>386</v>
      </c>
      <c r="E795" s="331">
        <v>15</v>
      </c>
      <c r="F795" s="331"/>
      <c r="G795" s="333">
        <f t="shared" si="15"/>
        <v>2224.0199999999868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46093</v>
      </c>
      <c r="D796" s="299" t="s">
        <v>411</v>
      </c>
      <c r="E796" s="331">
        <v>12</v>
      </c>
      <c r="F796" s="331"/>
      <c r="G796" s="333">
        <f t="shared" si="15"/>
        <v>2239.0199999999868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19</v>
      </c>
      <c r="C797" s="298">
        <v>46093</v>
      </c>
      <c r="D797" s="299" t="s">
        <v>191</v>
      </c>
      <c r="E797" s="331">
        <v>200</v>
      </c>
      <c r="F797" s="331"/>
      <c r="G797" s="333">
        <f t="shared" si="15"/>
        <v>2251.0199999999868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6</v>
      </c>
      <c r="C798" s="298">
        <v>46092</v>
      </c>
      <c r="D798" s="299" t="s">
        <v>412</v>
      </c>
      <c r="E798" s="331">
        <v>-10.050000000000001</v>
      </c>
      <c r="F798" s="331"/>
      <c r="G798" s="333">
        <f t="shared" si="15"/>
        <v>2451.0199999999868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6</v>
      </c>
      <c r="C799" s="298">
        <v>46092</v>
      </c>
      <c r="D799" s="299" t="s">
        <v>413</v>
      </c>
      <c r="E799" s="331">
        <v>25</v>
      </c>
      <c r="F799" s="331"/>
      <c r="G799" s="333">
        <f t="shared" si="15"/>
        <v>2440.9699999999866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46092</v>
      </c>
      <c r="D800" s="299" t="s">
        <v>301</v>
      </c>
      <c r="E800" s="331">
        <v>-9</v>
      </c>
      <c r="F800" s="331"/>
      <c r="G800" s="333">
        <f t="shared" si="15"/>
        <v>2465.9699999999866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291</v>
      </c>
      <c r="B801" s="330">
        <v>41</v>
      </c>
      <c r="C801" s="298">
        <v>46092</v>
      </c>
      <c r="D801" s="299" t="s">
        <v>407</v>
      </c>
      <c r="E801" s="331"/>
      <c r="F801" s="331">
        <v>500</v>
      </c>
      <c r="G801" s="333">
        <f t="shared" si="15"/>
        <v>2456.9699999999866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46092</v>
      </c>
      <c r="D802" s="299" t="s">
        <v>296</v>
      </c>
      <c r="E802" s="331">
        <v>16.170000000000002</v>
      </c>
      <c r="F802" s="331"/>
      <c r="G802" s="333">
        <f t="shared" si="15"/>
        <v>1956.9699999999864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22</v>
      </c>
      <c r="C803" s="298">
        <v>46092</v>
      </c>
      <c r="D803" s="299" t="s">
        <v>352</v>
      </c>
      <c r="E803" s="331">
        <v>19.16</v>
      </c>
      <c r="F803" s="331"/>
      <c r="G803" s="333">
        <f t="shared" si="15"/>
        <v>1973.1399999999865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335</v>
      </c>
      <c r="B804" s="330" t="s">
        <v>335</v>
      </c>
      <c r="C804" s="298">
        <v>46091</v>
      </c>
      <c r="D804" s="299" t="s">
        <v>447</v>
      </c>
      <c r="E804" s="331">
        <v>47.28</v>
      </c>
      <c r="F804" s="331"/>
      <c r="G804" s="333">
        <f t="shared" si="15"/>
        <v>1992.2999999999865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13</v>
      </c>
      <c r="C805" s="298">
        <v>46091</v>
      </c>
      <c r="D805" s="299" t="s">
        <v>182</v>
      </c>
      <c r="E805" s="331">
        <v>134.93</v>
      </c>
      <c r="F805" s="331"/>
      <c r="G805" s="333">
        <f t="shared" si="15"/>
        <v>2039.5799999999865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8</v>
      </c>
      <c r="C806" s="298">
        <v>46091</v>
      </c>
      <c r="D806" s="299" t="s">
        <v>295</v>
      </c>
      <c r="E806" s="331">
        <v>7.44</v>
      </c>
      <c r="F806" s="331"/>
      <c r="G806" s="333">
        <f t="shared" si="15"/>
        <v>2174.5099999999866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46091</v>
      </c>
      <c r="D807" s="299" t="s">
        <v>295</v>
      </c>
      <c r="E807" s="331">
        <v>29.53</v>
      </c>
      <c r="F807" s="331"/>
      <c r="G807" s="333">
        <f t="shared" si="15"/>
        <v>2181.9499999999866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46091</v>
      </c>
      <c r="D808" s="299" t="s">
        <v>310</v>
      </c>
      <c r="E808" s="331">
        <v>34.119999999999997</v>
      </c>
      <c r="F808" s="331"/>
      <c r="G808" s="333">
        <f t="shared" si="15"/>
        <v>2211.4799999999868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46091</v>
      </c>
      <c r="D809" s="299" t="s">
        <v>414</v>
      </c>
      <c r="E809" s="331">
        <v>18.57</v>
      </c>
      <c r="F809" s="331"/>
      <c r="G809" s="333">
        <f t="shared" si="15"/>
        <v>2245.5999999999867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16</v>
      </c>
      <c r="C810" s="298">
        <v>46091</v>
      </c>
      <c r="D810" s="299" t="s">
        <v>415</v>
      </c>
      <c r="E810" s="331">
        <v>107</v>
      </c>
      <c r="F810" s="331"/>
      <c r="G810" s="333">
        <f t="shared" si="15"/>
        <v>2264.1699999999869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18</v>
      </c>
      <c r="C811" s="298">
        <v>46090</v>
      </c>
      <c r="D811" s="299" t="s">
        <v>361</v>
      </c>
      <c r="E811" s="331">
        <v>400</v>
      </c>
      <c r="F811" s="331"/>
      <c r="G811" s="333">
        <f t="shared" si="15"/>
        <v>2371.1699999999869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46090</v>
      </c>
      <c r="D812" s="299" t="s">
        <v>296</v>
      </c>
      <c r="E812" s="331">
        <v>24.69</v>
      </c>
      <c r="F812" s="331"/>
      <c r="G812" s="333">
        <f t="shared" si="15"/>
        <v>2771.1699999999869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3</v>
      </c>
      <c r="C813" s="298">
        <v>46090</v>
      </c>
      <c r="D813" s="299" t="s">
        <v>416</v>
      </c>
      <c r="E813" s="331">
        <v>4.59</v>
      </c>
      <c r="F813" s="331"/>
      <c r="G813" s="333">
        <f t="shared" si="15"/>
        <v>2795.8599999999869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294</v>
      </c>
      <c r="B814" s="330">
        <v>9</v>
      </c>
      <c r="C814" s="298">
        <v>46090</v>
      </c>
      <c r="D814" s="299" t="s">
        <v>58</v>
      </c>
      <c r="E814" s="331">
        <v>1281.53</v>
      </c>
      <c r="F814" s="331"/>
      <c r="G814" s="333">
        <f t="shared" si="15"/>
        <v>2800.4499999999871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7</v>
      </c>
      <c r="C815" s="298">
        <v>46090</v>
      </c>
      <c r="D815" s="299" t="s">
        <v>338</v>
      </c>
      <c r="E815" s="331">
        <v>40.61</v>
      </c>
      <c r="F815" s="331"/>
      <c r="G815" s="333">
        <f t="shared" si="15"/>
        <v>4081.9799999999873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287</v>
      </c>
      <c r="B816" s="330" t="s">
        <v>287</v>
      </c>
      <c r="C816" s="298">
        <v>46090</v>
      </c>
      <c r="D816" s="299" t="s">
        <v>417</v>
      </c>
      <c r="E816" s="331">
        <v>380</v>
      </c>
      <c r="F816" s="331">
        <v>380</v>
      </c>
      <c r="G816" s="333">
        <f t="shared" si="15"/>
        <v>4122.5899999999874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46090</v>
      </c>
      <c r="D817" s="299" t="s">
        <v>418</v>
      </c>
      <c r="E817" s="331">
        <v>15</v>
      </c>
      <c r="F817" s="331"/>
      <c r="G817" s="333">
        <f t="shared" si="15"/>
        <v>4122.5899999999874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46090</v>
      </c>
      <c r="D818" s="299" t="s">
        <v>386</v>
      </c>
      <c r="E818" s="331">
        <v>15</v>
      </c>
      <c r="F818" s="331"/>
      <c r="G818" s="333">
        <f t="shared" si="15"/>
        <v>4137.5899999999874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6</v>
      </c>
      <c r="C819" s="298">
        <v>46090</v>
      </c>
      <c r="D819" s="299" t="s">
        <v>300</v>
      </c>
      <c r="E819" s="331">
        <v>70.66</v>
      </c>
      <c r="F819" s="331"/>
      <c r="G819" s="333">
        <f t="shared" si="15"/>
        <v>4152.5899999999874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46089</v>
      </c>
      <c r="D820" s="299" t="s">
        <v>311</v>
      </c>
      <c r="E820" s="331">
        <v>109.77</v>
      </c>
      <c r="F820" s="331"/>
      <c r="G820" s="333">
        <f t="shared" si="15"/>
        <v>4223.2499999999873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46089</v>
      </c>
      <c r="D821" s="299" t="s">
        <v>306</v>
      </c>
      <c r="E821" s="331">
        <v>9.3800000000000008</v>
      </c>
      <c r="F821" s="331"/>
      <c r="G821" s="333">
        <f t="shared" si="15"/>
        <v>4333.0199999999877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3</v>
      </c>
      <c r="C822" s="298">
        <v>46089</v>
      </c>
      <c r="D822" s="299" t="s">
        <v>419</v>
      </c>
      <c r="E822" s="331">
        <v>3.85</v>
      </c>
      <c r="F822" s="331"/>
      <c r="G822" s="333">
        <f t="shared" si="15"/>
        <v>4342.3999999999878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46089</v>
      </c>
      <c r="D823" s="299" t="s">
        <v>404</v>
      </c>
      <c r="E823" s="331">
        <v>88.54</v>
      </c>
      <c r="F823" s="331"/>
      <c r="G823" s="333">
        <f t="shared" si="15"/>
        <v>4346.2499999999882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46089</v>
      </c>
      <c r="D824" s="299" t="s">
        <v>358</v>
      </c>
      <c r="E824" s="331">
        <v>8.3800000000000008</v>
      </c>
      <c r="F824" s="331"/>
      <c r="G824" s="333">
        <f t="shared" si="15"/>
        <v>4434.7899999999881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46089</v>
      </c>
      <c r="D825" s="299" t="s">
        <v>301</v>
      </c>
      <c r="E825" s="331">
        <v>39.549999999999997</v>
      </c>
      <c r="F825" s="331"/>
      <c r="G825" s="333">
        <f t="shared" si="15"/>
        <v>4443.1699999999882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46089</v>
      </c>
      <c r="D826" s="299" t="s">
        <v>420</v>
      </c>
      <c r="E826" s="331">
        <v>31.68</v>
      </c>
      <c r="F826" s="331"/>
      <c r="G826" s="333">
        <f t="shared" si="15"/>
        <v>4482.7199999999884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46088</v>
      </c>
      <c r="D827" s="299" t="s">
        <v>308</v>
      </c>
      <c r="E827" s="331">
        <v>24.65</v>
      </c>
      <c r="F827" s="331"/>
      <c r="G827" s="333">
        <f t="shared" si="15"/>
        <v>4514.3999999999887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46088</v>
      </c>
      <c r="D828" s="299" t="s">
        <v>346</v>
      </c>
      <c r="E828" s="331">
        <v>11.04</v>
      </c>
      <c r="F828" s="331"/>
      <c r="G828" s="333">
        <f t="shared" si="15"/>
        <v>4539.0499999999884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46088</v>
      </c>
      <c r="D829" s="299" t="s">
        <v>319</v>
      </c>
      <c r="E829" s="331">
        <v>11.5</v>
      </c>
      <c r="F829" s="331"/>
      <c r="G829" s="333">
        <f t="shared" si="15"/>
        <v>4550.0899999999883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8</v>
      </c>
      <c r="C830" s="298">
        <v>46088</v>
      </c>
      <c r="D830" s="299" t="s">
        <v>296</v>
      </c>
      <c r="E830" s="331">
        <v>12.44</v>
      </c>
      <c r="F830" s="331"/>
      <c r="G830" s="333">
        <f t="shared" si="15"/>
        <v>4561.5899999999883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46088</v>
      </c>
      <c r="D831" s="299" t="s">
        <v>296</v>
      </c>
      <c r="E831" s="331">
        <v>23.62</v>
      </c>
      <c r="F831" s="331"/>
      <c r="G831" s="333">
        <f t="shared" si="15"/>
        <v>4574.0299999999879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46088</v>
      </c>
      <c r="D832" s="299" t="s">
        <v>301</v>
      </c>
      <c r="E832" s="331">
        <v>36.049999999999997</v>
      </c>
      <c r="F832" s="331"/>
      <c r="G832" s="333">
        <f t="shared" si="15"/>
        <v>4597.6499999999878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14</v>
      </c>
      <c r="C833" s="298">
        <v>46087</v>
      </c>
      <c r="D833" s="299" t="s">
        <v>366</v>
      </c>
      <c r="E833" s="331">
        <v>66.67</v>
      </c>
      <c r="F833" s="331"/>
      <c r="G833" s="333">
        <f t="shared" si="15"/>
        <v>4633.699999999988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46087</v>
      </c>
      <c r="D834" s="299" t="s">
        <v>296</v>
      </c>
      <c r="E834" s="331">
        <v>17.850000000000001</v>
      </c>
      <c r="F834" s="331"/>
      <c r="G834" s="333">
        <f t="shared" si="15"/>
        <v>4700.3699999999881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1</v>
      </c>
      <c r="C835" s="298">
        <v>46087</v>
      </c>
      <c r="D835" s="299" t="s">
        <v>304</v>
      </c>
      <c r="E835" s="331">
        <v>112.13</v>
      </c>
      <c r="F835" s="331"/>
      <c r="G835" s="333">
        <f t="shared" si="15"/>
        <v>4718.2199999999884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46087</v>
      </c>
      <c r="D836" s="299" t="s">
        <v>324</v>
      </c>
      <c r="E836" s="331">
        <v>7.31</v>
      </c>
      <c r="F836" s="331"/>
      <c r="G836" s="333">
        <f t="shared" si="15"/>
        <v>4830.3499999999885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291</v>
      </c>
      <c r="B837" s="330">
        <v>39</v>
      </c>
      <c r="C837" s="298">
        <v>46086</v>
      </c>
      <c r="D837" s="299" t="s">
        <v>292</v>
      </c>
      <c r="E837" s="331"/>
      <c r="F837" s="331">
        <v>2763.78</v>
      </c>
      <c r="G837" s="333">
        <f t="shared" si="15"/>
        <v>4837.6599999999889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46086</v>
      </c>
      <c r="D838" s="299" t="s">
        <v>295</v>
      </c>
      <c r="E838" s="331">
        <v>31.52</v>
      </c>
      <c r="F838" s="331"/>
      <c r="G838" s="333">
        <f t="shared" si="15"/>
        <v>2073.8799999999892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46086</v>
      </c>
      <c r="D839" s="299" t="s">
        <v>358</v>
      </c>
      <c r="E839" s="331">
        <v>14.86</v>
      </c>
      <c r="F839" s="331"/>
      <c r="G839" s="333">
        <f t="shared" si="15"/>
        <v>2105.3999999999892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46086</v>
      </c>
      <c r="D840" s="299" t="s">
        <v>409</v>
      </c>
      <c r="E840" s="331">
        <v>44.99</v>
      </c>
      <c r="F840" s="331"/>
      <c r="G840" s="333">
        <f t="shared" si="15"/>
        <v>2120.2599999999893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46085</v>
      </c>
      <c r="D841" s="299" t="s">
        <v>421</v>
      </c>
      <c r="E841" s="331">
        <v>15</v>
      </c>
      <c r="F841" s="331"/>
      <c r="G841" s="333">
        <f t="shared" si="15"/>
        <v>2165.2499999999891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46085</v>
      </c>
      <c r="D842" s="299" t="s">
        <v>296</v>
      </c>
      <c r="E842" s="331">
        <v>10.84</v>
      </c>
      <c r="F842" s="331"/>
      <c r="G842" s="333">
        <f t="shared" si="15"/>
        <v>2180.2499999999891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14</v>
      </c>
      <c r="C843" s="298">
        <v>46085</v>
      </c>
      <c r="D843" s="299" t="s">
        <v>367</v>
      </c>
      <c r="E843" s="331">
        <v>68.739999999999995</v>
      </c>
      <c r="F843" s="331"/>
      <c r="G843" s="333">
        <f t="shared" si="15"/>
        <v>2191.0899999999892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4</v>
      </c>
      <c r="C844" s="298">
        <v>46085</v>
      </c>
      <c r="D844" s="299" t="s">
        <v>310</v>
      </c>
      <c r="E844" s="331">
        <v>30.67</v>
      </c>
      <c r="F844" s="331"/>
      <c r="G844" s="333">
        <f t="shared" si="15"/>
        <v>2259.829999999989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294</v>
      </c>
      <c r="B845" s="330">
        <v>17</v>
      </c>
      <c r="C845" s="298">
        <v>46085</v>
      </c>
      <c r="D845" s="299" t="s">
        <v>370</v>
      </c>
      <c r="E845" s="331">
        <v>99</v>
      </c>
      <c r="F845" s="331"/>
      <c r="G845" s="333">
        <f t="shared" si="15"/>
        <v>2290.4999999999891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21</v>
      </c>
      <c r="C846" s="298">
        <v>46084</v>
      </c>
      <c r="D846" s="299" t="s">
        <v>194</v>
      </c>
      <c r="E846" s="331">
        <v>40.72</v>
      </c>
      <c r="F846" s="331"/>
      <c r="G846" s="333">
        <f t="shared" si="15"/>
        <v>2389.4999999999891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284</v>
      </c>
      <c r="B847" s="330">
        <v>36</v>
      </c>
      <c r="C847" s="298">
        <v>46084</v>
      </c>
      <c r="D847" s="299" t="s">
        <v>374</v>
      </c>
      <c r="E847" s="331">
        <v>50</v>
      </c>
      <c r="F847" s="331"/>
      <c r="G847" s="333">
        <f t="shared" si="15"/>
        <v>2430.2199999999889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2</v>
      </c>
      <c r="C848" s="298">
        <v>46084</v>
      </c>
      <c r="D848" s="299" t="s">
        <v>296</v>
      </c>
      <c r="E848" s="331">
        <v>14.67</v>
      </c>
      <c r="F848" s="331"/>
      <c r="G848" s="333">
        <f t="shared" si="15"/>
        <v>2480.2199999999889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4</v>
      </c>
      <c r="C849" s="298">
        <v>46084</v>
      </c>
      <c r="D849" s="299" t="s">
        <v>296</v>
      </c>
      <c r="E849" s="331">
        <v>27.42</v>
      </c>
      <c r="F849" s="331"/>
      <c r="G849" s="333">
        <f t="shared" si="15"/>
        <v>2494.889999999989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6</v>
      </c>
      <c r="C850" s="298">
        <v>46084</v>
      </c>
      <c r="D850" s="299" t="s">
        <v>422</v>
      </c>
      <c r="E850" s="331">
        <v>106.27</v>
      </c>
      <c r="F850" s="331"/>
      <c r="G850" s="333">
        <f t="shared" si="15"/>
        <v>2522.309999999989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46084</v>
      </c>
      <c r="D851" s="299" t="s">
        <v>422</v>
      </c>
      <c r="E851" s="331">
        <v>-107</v>
      </c>
      <c r="F851" s="331"/>
      <c r="G851" s="333">
        <f t="shared" si="15"/>
        <v>2628.579999999989</v>
      </c>
      <c r="H851" s="334" t="s">
        <v>298</v>
      </c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46083</v>
      </c>
      <c r="D852" s="299" t="s">
        <v>301</v>
      </c>
      <c r="E852" s="331">
        <v>20</v>
      </c>
      <c r="F852" s="331"/>
      <c r="G852" s="333">
        <f t="shared" si="15"/>
        <v>2521.579999999989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287</v>
      </c>
      <c r="B853" s="330" t="s">
        <v>287</v>
      </c>
      <c r="C853" s="298">
        <v>46083</v>
      </c>
      <c r="D853" s="299" t="s">
        <v>288</v>
      </c>
      <c r="E853" s="331">
        <v>185.64</v>
      </c>
      <c r="F853" s="331">
        <v>185.64</v>
      </c>
      <c r="G853" s="333">
        <f t="shared" si="15"/>
        <v>2541.579999999989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46083</v>
      </c>
      <c r="D854" s="299" t="s">
        <v>424</v>
      </c>
      <c r="E854" s="331">
        <v>70.12</v>
      </c>
      <c r="F854" s="331"/>
      <c r="G854" s="333">
        <f t="shared" si="15"/>
        <v>2541.579999999989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17</v>
      </c>
      <c r="C855" s="298">
        <v>46083</v>
      </c>
      <c r="D855" s="299" t="s">
        <v>188</v>
      </c>
      <c r="E855" s="331">
        <v>41.44</v>
      </c>
      <c r="F855" s="331"/>
      <c r="G855" s="333">
        <f t="shared" si="15"/>
        <v>2611.6999999999889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46083</v>
      </c>
      <c r="D856" s="299" t="s">
        <v>296</v>
      </c>
      <c r="E856" s="331">
        <v>8.7200000000000006</v>
      </c>
      <c r="F856" s="331"/>
      <c r="G856" s="333">
        <f t="shared" si="15"/>
        <v>2653.139999999989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22</v>
      </c>
      <c r="C857" s="298">
        <v>46082</v>
      </c>
      <c r="D857" s="299" t="s">
        <v>375</v>
      </c>
      <c r="E857" s="331">
        <v>6.37</v>
      </c>
      <c r="F857" s="331"/>
      <c r="G857" s="333">
        <f t="shared" si="15"/>
        <v>2661.8599999999888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46082</v>
      </c>
      <c r="D858" s="299" t="s">
        <v>296</v>
      </c>
      <c r="E858" s="331">
        <v>9.8699999999999992</v>
      </c>
      <c r="F858" s="331"/>
      <c r="G858" s="333">
        <f t="shared" si="15"/>
        <v>2668.2299999999886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1</v>
      </c>
      <c r="C859" s="298">
        <v>46082</v>
      </c>
      <c r="D859" s="299" t="s">
        <v>311</v>
      </c>
      <c r="E859" s="331">
        <v>119.55</v>
      </c>
      <c r="F859" s="331"/>
      <c r="G859" s="333">
        <f t="shared" si="15"/>
        <v>2678.0999999999885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3</v>
      </c>
      <c r="C860" s="298">
        <v>46082</v>
      </c>
      <c r="D860" s="299" t="s">
        <v>348</v>
      </c>
      <c r="E860" s="331">
        <v>25</v>
      </c>
      <c r="F860" s="331"/>
      <c r="G860" s="333">
        <f t="shared" si="15"/>
        <v>2797.6499999999887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46082</v>
      </c>
      <c r="D861" s="299" t="s">
        <v>304</v>
      </c>
      <c r="E861" s="331">
        <v>119.17</v>
      </c>
      <c r="F861" s="331"/>
      <c r="G861" s="333">
        <f t="shared" si="15"/>
        <v>2822.6499999999887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284</v>
      </c>
      <c r="B862" s="330">
        <v>37</v>
      </c>
      <c r="C862" s="298">
        <v>46081</v>
      </c>
      <c r="D862" s="299" t="s">
        <v>425</v>
      </c>
      <c r="E862" s="331">
        <v>3764.91</v>
      </c>
      <c r="F862" s="331"/>
      <c r="G862" s="333">
        <f t="shared" si="15"/>
        <v>2941.8199999999888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286</v>
      </c>
      <c r="B863" s="330">
        <v>25</v>
      </c>
      <c r="C863" s="298">
        <v>46081</v>
      </c>
      <c r="D863" s="298" t="s">
        <v>204</v>
      </c>
      <c r="E863" s="331">
        <v>350</v>
      </c>
      <c r="F863" s="331"/>
      <c r="G863" s="333">
        <f t="shared" si="15"/>
        <v>6706.7299999999886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286</v>
      </c>
      <c r="B864" s="330">
        <v>26</v>
      </c>
      <c r="C864" s="298">
        <v>46081</v>
      </c>
      <c r="D864" s="298" t="s">
        <v>205</v>
      </c>
      <c r="E864" s="331">
        <v>320</v>
      </c>
      <c r="F864" s="331"/>
      <c r="G864" s="333">
        <f t="shared" si="15"/>
        <v>7056.7299999999886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286</v>
      </c>
      <c r="B865" s="330">
        <v>27</v>
      </c>
      <c r="C865" s="298">
        <v>46081</v>
      </c>
      <c r="D865" s="298" t="s">
        <v>206</v>
      </c>
      <c r="E865" s="331">
        <v>25</v>
      </c>
      <c r="F865" s="331"/>
      <c r="G865" s="333">
        <f t="shared" si="15"/>
        <v>7376.7299999999886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286</v>
      </c>
      <c r="B866" s="330">
        <v>28</v>
      </c>
      <c r="C866" s="298">
        <v>46081</v>
      </c>
      <c r="D866" s="298" t="s">
        <v>207</v>
      </c>
      <c r="E866" s="331">
        <v>25</v>
      </c>
      <c r="F866" s="331"/>
      <c r="G866" s="333">
        <f t="shared" si="15"/>
        <v>7401.7299999999886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286</v>
      </c>
      <c r="B867" s="330">
        <v>29</v>
      </c>
      <c r="C867" s="298">
        <v>46081</v>
      </c>
      <c r="D867" s="298" t="s">
        <v>208</v>
      </c>
      <c r="E867" s="331">
        <v>45</v>
      </c>
      <c r="F867" s="331"/>
      <c r="G867" s="333">
        <f t="shared" si="15"/>
        <v>7426.7299999999886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286</v>
      </c>
      <c r="B868" s="330">
        <v>30</v>
      </c>
      <c r="C868" s="298">
        <v>46081</v>
      </c>
      <c r="D868" s="298" t="s">
        <v>209</v>
      </c>
      <c r="E868" s="331">
        <v>400</v>
      </c>
      <c r="F868" s="331"/>
      <c r="G868" s="333">
        <f t="shared" si="15"/>
        <v>7471.7299999999886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286</v>
      </c>
      <c r="B869" s="330">
        <v>31</v>
      </c>
      <c r="C869" s="298">
        <v>46081</v>
      </c>
      <c r="D869" s="298" t="s">
        <v>210</v>
      </c>
      <c r="E869" s="331">
        <v>375</v>
      </c>
      <c r="F869" s="331"/>
      <c r="G869" s="333">
        <f t="shared" si="15"/>
        <v>7871.7299999999886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286</v>
      </c>
      <c r="B870" s="330">
        <v>32</v>
      </c>
      <c r="C870" s="298">
        <v>46081</v>
      </c>
      <c r="D870" s="298" t="s">
        <v>211</v>
      </c>
      <c r="E870" s="331">
        <v>100</v>
      </c>
      <c r="F870" s="331"/>
      <c r="G870" s="333">
        <f t="shared" si="15"/>
        <v>8246.7299999999886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286</v>
      </c>
      <c r="B871" s="330">
        <v>33</v>
      </c>
      <c r="C871" s="298">
        <v>46081</v>
      </c>
      <c r="D871" s="298" t="s">
        <v>212</v>
      </c>
      <c r="E871" s="331">
        <v>85</v>
      </c>
      <c r="F871" s="331"/>
      <c r="G871" s="333">
        <f t="shared" si="15"/>
        <v>8346.7299999999886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286</v>
      </c>
      <c r="B872" s="330">
        <v>34</v>
      </c>
      <c r="C872" s="298">
        <v>46081</v>
      </c>
      <c r="D872" s="298" t="s">
        <v>213</v>
      </c>
      <c r="E872" s="331">
        <v>230</v>
      </c>
      <c r="F872" s="331"/>
      <c r="G872" s="333">
        <f t="shared" si="15"/>
        <v>8431.7299999999886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286</v>
      </c>
      <c r="B873" s="330">
        <v>35</v>
      </c>
      <c r="C873" s="298">
        <v>46081</v>
      </c>
      <c r="D873" s="298" t="s">
        <v>214</v>
      </c>
      <c r="E873" s="331">
        <v>45</v>
      </c>
      <c r="F873" s="331"/>
      <c r="G873" s="333">
        <f t="shared" si="15"/>
        <v>8661.7299999999886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42</v>
      </c>
      <c r="C874" s="298">
        <v>46081</v>
      </c>
      <c r="D874" s="298" t="s">
        <v>200</v>
      </c>
      <c r="E874" s="331">
        <v>51.19</v>
      </c>
      <c r="F874" s="331"/>
      <c r="G874" s="333">
        <f t="shared" si="15"/>
        <v>8706.7299999999886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294</v>
      </c>
      <c r="B875" s="330">
        <v>43</v>
      </c>
      <c r="C875" s="298">
        <v>46081</v>
      </c>
      <c r="D875" s="298" t="s">
        <v>201</v>
      </c>
      <c r="E875" s="331">
        <v>37.17</v>
      </c>
      <c r="F875" s="331"/>
      <c r="G875" s="333">
        <f t="shared" si="15"/>
        <v>8757.9199999999892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10</v>
      </c>
      <c r="C876" s="298">
        <v>46081</v>
      </c>
      <c r="D876" s="298" t="s">
        <v>176</v>
      </c>
      <c r="E876" s="331">
        <v>17.899999999999999</v>
      </c>
      <c r="F876" s="331"/>
      <c r="G876" s="333">
        <f t="shared" si="15"/>
        <v>8795.0899999999892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46080</v>
      </c>
      <c r="D877" s="298" t="s">
        <v>358</v>
      </c>
      <c r="E877" s="331">
        <v>11.17</v>
      </c>
      <c r="F877" s="331"/>
      <c r="G877" s="333">
        <f t="shared" si="15"/>
        <v>8812.9899999999889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46080</v>
      </c>
      <c r="D878" s="299" t="s">
        <v>426</v>
      </c>
      <c r="E878" s="331">
        <v>25</v>
      </c>
      <c r="F878" s="331"/>
      <c r="G878" s="333">
        <f t="shared" si="15"/>
        <v>8824.1599999999889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46080</v>
      </c>
      <c r="D879" s="299" t="s">
        <v>358</v>
      </c>
      <c r="E879" s="331">
        <v>22.84</v>
      </c>
      <c r="F879" s="331"/>
      <c r="G879" s="333">
        <f t="shared" si="15"/>
        <v>8849.1599999999889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46080</v>
      </c>
      <c r="D880" s="299" t="s">
        <v>427</v>
      </c>
      <c r="E880" s="331">
        <v>-88</v>
      </c>
      <c r="F880" s="331"/>
      <c r="G880" s="333">
        <f t="shared" si="15"/>
        <v>8871.9999999999891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291</v>
      </c>
      <c r="B881" s="330">
        <v>38</v>
      </c>
      <c r="C881" s="298">
        <v>46080</v>
      </c>
      <c r="D881" s="299" t="s">
        <v>293</v>
      </c>
      <c r="E881" s="331"/>
      <c r="F881" s="331">
        <v>4278.1499999999996</v>
      </c>
      <c r="G881" s="333">
        <f t="shared" si="15"/>
        <v>8783.9999999999891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6</v>
      </c>
      <c r="C882" s="298">
        <v>46080</v>
      </c>
      <c r="D882" s="299" t="s">
        <v>428</v>
      </c>
      <c r="E882" s="331">
        <v>25.93</v>
      </c>
      <c r="F882" s="331"/>
      <c r="G882" s="333">
        <f t="shared" si="15"/>
        <v>4505.8499999999904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4</v>
      </c>
      <c r="C883" s="298">
        <v>46079</v>
      </c>
      <c r="D883" s="299" t="s">
        <v>310</v>
      </c>
      <c r="E883" s="331">
        <v>29.84</v>
      </c>
      <c r="F883" s="331"/>
      <c r="G883" s="333">
        <f t="shared" si="15"/>
        <v>4531.7799999999907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5</v>
      </c>
      <c r="C884" s="298">
        <v>46079</v>
      </c>
      <c r="D884" s="299" t="s">
        <v>429</v>
      </c>
      <c r="E884" s="331">
        <v>103.25</v>
      </c>
      <c r="F884" s="331"/>
      <c r="G884" s="333">
        <f t="shared" si="15"/>
        <v>4561.6199999999908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46079</v>
      </c>
      <c r="D885" s="299" t="s">
        <v>357</v>
      </c>
      <c r="E885" s="331">
        <v>26.02</v>
      </c>
      <c r="F885" s="331"/>
      <c r="G885" s="333">
        <f t="shared" si="15"/>
        <v>4664.8699999999908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24</v>
      </c>
      <c r="C886" s="298">
        <v>46079</v>
      </c>
      <c r="D886" s="299" t="s">
        <v>860</v>
      </c>
      <c r="E886" s="331">
        <v>84.83</v>
      </c>
      <c r="F886" s="331"/>
      <c r="G886" s="333">
        <f t="shared" si="15"/>
        <v>4690.8899999999912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46079</v>
      </c>
      <c r="D887" s="299" t="s">
        <v>296</v>
      </c>
      <c r="E887" s="331">
        <v>17.87</v>
      </c>
      <c r="F887" s="331"/>
      <c r="G887" s="333">
        <f t="shared" si="15"/>
        <v>4775.7199999999912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5</v>
      </c>
      <c r="C888" s="298">
        <v>46079</v>
      </c>
      <c r="D888" s="299" t="s">
        <v>430</v>
      </c>
      <c r="E888" s="331">
        <v>123.64</v>
      </c>
      <c r="F888" s="331"/>
      <c r="G888" s="333">
        <f t="shared" si="15"/>
        <v>4793.5899999999911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8</v>
      </c>
      <c r="C889" s="298">
        <v>46078</v>
      </c>
      <c r="D889" s="299" t="s">
        <v>319</v>
      </c>
      <c r="E889" s="331">
        <v>18.5</v>
      </c>
      <c r="F889" s="331"/>
      <c r="G889" s="333">
        <f t="shared" si="15"/>
        <v>4917.2299999999914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46078</v>
      </c>
      <c r="D890" s="299" t="s">
        <v>296</v>
      </c>
      <c r="E890" s="331">
        <v>50.96</v>
      </c>
      <c r="F890" s="331"/>
      <c r="G890" s="333">
        <f t="shared" si="15"/>
        <v>4935.7299999999914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46078</v>
      </c>
      <c r="D891" s="299" t="s">
        <v>296</v>
      </c>
      <c r="E891" s="331">
        <v>11.28</v>
      </c>
      <c r="F891" s="331"/>
      <c r="G891" s="333">
        <f t="shared" si="15"/>
        <v>4986.6899999999914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12</v>
      </c>
      <c r="C892" s="298">
        <v>46078</v>
      </c>
      <c r="D892" s="299" t="s">
        <v>314</v>
      </c>
      <c r="E892" s="331">
        <v>204.47</v>
      </c>
      <c r="F892" s="331"/>
      <c r="G892" s="333">
        <f t="shared" si="15"/>
        <v>4997.9699999999912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8</v>
      </c>
      <c r="C893" s="298">
        <v>46078</v>
      </c>
      <c r="D893" s="299" t="s">
        <v>308</v>
      </c>
      <c r="E893" s="331">
        <v>47.99</v>
      </c>
      <c r="F893" s="331"/>
      <c r="G893" s="333">
        <f t="shared" si="15"/>
        <v>5202.4399999999914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1</v>
      </c>
      <c r="C894" s="298">
        <v>46078</v>
      </c>
      <c r="D894" s="299" t="s">
        <v>304</v>
      </c>
      <c r="E894" s="331">
        <v>19.09</v>
      </c>
      <c r="F894" s="331"/>
      <c r="G894" s="333">
        <f t="shared" si="15"/>
        <v>5250.4299999999912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23</v>
      </c>
      <c r="C895" s="298">
        <v>46076</v>
      </c>
      <c r="D895" s="299" t="s">
        <v>67</v>
      </c>
      <c r="E895" s="331">
        <v>650.88</v>
      </c>
      <c r="F895" s="331"/>
      <c r="G895" s="333">
        <f t="shared" si="15"/>
        <v>5269.5199999999913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46076</v>
      </c>
      <c r="D896" s="299" t="s">
        <v>351</v>
      </c>
      <c r="E896" s="331">
        <v>35</v>
      </c>
      <c r="F896" s="331"/>
      <c r="G896" s="333">
        <f t="shared" si="15"/>
        <v>5920.3999999999915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1</v>
      </c>
      <c r="C897" s="298">
        <v>46076</v>
      </c>
      <c r="D897" s="299" t="s">
        <v>306</v>
      </c>
      <c r="E897" s="331">
        <v>128.97999999999999</v>
      </c>
      <c r="F897" s="331"/>
      <c r="G897" s="333">
        <f t="shared" si="15"/>
        <v>5955.3999999999915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1</v>
      </c>
      <c r="C898" s="298">
        <v>46076</v>
      </c>
      <c r="D898" s="299" t="s">
        <v>320</v>
      </c>
      <c r="E898" s="331">
        <v>52.55</v>
      </c>
      <c r="F898" s="331"/>
      <c r="G898" s="333">
        <f t="shared" si="15"/>
        <v>6084.379999999991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3</v>
      </c>
      <c r="C899" s="298">
        <v>46075</v>
      </c>
      <c r="D899" s="299" t="s">
        <v>348</v>
      </c>
      <c r="E899" s="331">
        <v>13.76</v>
      </c>
      <c r="F899" s="331"/>
      <c r="G899" s="333">
        <f t="shared" si="15"/>
        <v>6136.9299999999912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46075</v>
      </c>
      <c r="D900" s="299" t="s">
        <v>311</v>
      </c>
      <c r="E900" s="331">
        <v>187.64</v>
      </c>
      <c r="F900" s="331"/>
      <c r="G900" s="333">
        <f t="shared" si="15"/>
        <v>6150.6899999999914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46074</v>
      </c>
      <c r="D901" s="299" t="s">
        <v>393</v>
      </c>
      <c r="E901" s="331">
        <v>75.78</v>
      </c>
      <c r="F901" s="331"/>
      <c r="G901" s="333">
        <f t="shared" si="15"/>
        <v>6338.3299999999917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46074</v>
      </c>
      <c r="D902" s="299" t="s">
        <v>392</v>
      </c>
      <c r="E902" s="331">
        <v>27.41</v>
      </c>
      <c r="F902" s="331"/>
      <c r="G902" s="333">
        <f t="shared" si="15"/>
        <v>6414.1099999999915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4</v>
      </c>
      <c r="C903" s="298">
        <v>46074</v>
      </c>
      <c r="D903" s="299" t="s">
        <v>431</v>
      </c>
      <c r="E903" s="331">
        <v>32.049999999999997</v>
      </c>
      <c r="F903" s="331"/>
      <c r="G903" s="333">
        <f t="shared" si="15"/>
        <v>6441.5199999999913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46074</v>
      </c>
      <c r="D904" s="299" t="s">
        <v>358</v>
      </c>
      <c r="E904" s="331">
        <v>9.4700000000000006</v>
      </c>
      <c r="F904" s="331"/>
      <c r="G904" s="333">
        <f t="shared" si="15"/>
        <v>6473.5699999999915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46073</v>
      </c>
      <c r="D905" s="299" t="s">
        <v>296</v>
      </c>
      <c r="E905" s="331">
        <v>14.47</v>
      </c>
      <c r="F905" s="331"/>
      <c r="G905" s="333">
        <f t="shared" si="15"/>
        <v>6483.0399999999918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3</v>
      </c>
      <c r="C906" s="298">
        <v>46073</v>
      </c>
      <c r="D906" s="299" t="s">
        <v>355</v>
      </c>
      <c r="E906" s="331">
        <v>11.97</v>
      </c>
      <c r="F906" s="331"/>
      <c r="G906" s="333">
        <f t="shared" si="15"/>
        <v>6497.509999999992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46073</v>
      </c>
      <c r="D907" s="299" t="s">
        <v>355</v>
      </c>
      <c r="E907" s="331">
        <v>59.88</v>
      </c>
      <c r="F907" s="331"/>
      <c r="G907" s="333">
        <f t="shared" si="15"/>
        <v>6509.4799999999923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46073</v>
      </c>
      <c r="D908" s="299" t="s">
        <v>418</v>
      </c>
      <c r="E908" s="331">
        <v>19.57</v>
      </c>
      <c r="F908" s="331"/>
      <c r="G908" s="333">
        <f t="shared" si="15"/>
        <v>6569.3599999999924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22</v>
      </c>
      <c r="C909" s="298">
        <v>46073</v>
      </c>
      <c r="D909" s="299" t="s">
        <v>323</v>
      </c>
      <c r="E909" s="331">
        <v>20.22</v>
      </c>
      <c r="F909" s="331"/>
      <c r="G909" s="333">
        <f t="shared" si="15"/>
        <v>6588.9299999999921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46073</v>
      </c>
      <c r="D910" s="299" t="s">
        <v>358</v>
      </c>
      <c r="E910" s="331">
        <v>5.3</v>
      </c>
      <c r="F910" s="331"/>
      <c r="G910" s="333">
        <f t="shared" si="15"/>
        <v>6609.1499999999924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3</v>
      </c>
      <c r="C911" s="298">
        <v>46073</v>
      </c>
      <c r="D911" s="299" t="s">
        <v>324</v>
      </c>
      <c r="E911" s="331">
        <v>8.1300000000000008</v>
      </c>
      <c r="F911" s="331"/>
      <c r="G911" s="333">
        <f t="shared" si="15"/>
        <v>6614.4499999999925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4</v>
      </c>
      <c r="C912" s="298">
        <v>46073</v>
      </c>
      <c r="D912" s="299" t="s">
        <v>310</v>
      </c>
      <c r="E912" s="331">
        <v>32.43</v>
      </c>
      <c r="F912" s="331"/>
      <c r="G912" s="333">
        <f t="shared" si="15"/>
        <v>6622.5799999999927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8</v>
      </c>
      <c r="C913" s="298">
        <v>46073</v>
      </c>
      <c r="D913" s="299" t="s">
        <v>432</v>
      </c>
      <c r="E913" s="331">
        <v>98.65</v>
      </c>
      <c r="F913" s="331"/>
      <c r="G913" s="333">
        <f t="shared" si="15"/>
        <v>6655.0099999999929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6</v>
      </c>
      <c r="C914" s="298">
        <v>46072</v>
      </c>
      <c r="D914" s="299" t="s">
        <v>300</v>
      </c>
      <c r="E914" s="331">
        <v>30.87</v>
      </c>
      <c r="F914" s="331"/>
      <c r="G914" s="333">
        <f t="shared" si="15"/>
        <v>6753.6599999999926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6</v>
      </c>
      <c r="C915" s="298">
        <v>46072</v>
      </c>
      <c r="D915" s="299" t="s">
        <v>300</v>
      </c>
      <c r="E915" s="331">
        <v>15.96</v>
      </c>
      <c r="F915" s="331"/>
      <c r="G915" s="333">
        <f t="shared" si="15"/>
        <v>6784.5299999999925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46072</v>
      </c>
      <c r="D916" s="299" t="s">
        <v>296</v>
      </c>
      <c r="E916" s="331">
        <v>17.36</v>
      </c>
      <c r="F916" s="331"/>
      <c r="G916" s="333">
        <f t="shared" si="15"/>
        <v>6800.4899999999925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22</v>
      </c>
      <c r="C917" s="298">
        <v>46072</v>
      </c>
      <c r="D917" s="299" t="s">
        <v>328</v>
      </c>
      <c r="E917" s="331">
        <v>7.46</v>
      </c>
      <c r="F917" s="331"/>
      <c r="G917" s="333">
        <f t="shared" si="15"/>
        <v>6817.8499999999922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291</v>
      </c>
      <c r="B918" s="330">
        <v>39</v>
      </c>
      <c r="C918" s="298">
        <v>46072</v>
      </c>
      <c r="D918" s="299" t="s">
        <v>292</v>
      </c>
      <c r="E918" s="331"/>
      <c r="F918" s="331">
        <v>2763.77</v>
      </c>
      <c r="G918" s="333">
        <f t="shared" si="15"/>
        <v>6825.3099999999922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335</v>
      </c>
      <c r="B919" s="330" t="s">
        <v>335</v>
      </c>
      <c r="C919" s="298">
        <v>46071</v>
      </c>
      <c r="D919" s="299" t="s">
        <v>336</v>
      </c>
      <c r="E919" s="331">
        <v>182.55</v>
      </c>
      <c r="F919" s="331"/>
      <c r="G919" s="333">
        <f t="shared" si="15"/>
        <v>4061.5399999999927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15</v>
      </c>
      <c r="C920" s="298">
        <v>46071</v>
      </c>
      <c r="D920" s="299" t="s">
        <v>185</v>
      </c>
      <c r="E920" s="331">
        <v>188.16</v>
      </c>
      <c r="F920" s="331"/>
      <c r="G920" s="333">
        <f t="shared" si="15"/>
        <v>4244.0899999999929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291</v>
      </c>
      <c r="B921" s="330">
        <v>40</v>
      </c>
      <c r="C921" s="298">
        <v>46071</v>
      </c>
      <c r="D921" s="299" t="s">
        <v>316</v>
      </c>
      <c r="E921" s="331"/>
      <c r="F921" s="331">
        <v>1281.58</v>
      </c>
      <c r="G921" s="333">
        <f t="shared" si="15"/>
        <v>4432.2499999999927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46071</v>
      </c>
      <c r="D922" s="299" t="s">
        <v>433</v>
      </c>
      <c r="E922" s="331">
        <v>-146</v>
      </c>
      <c r="F922" s="331"/>
      <c r="G922" s="333">
        <f t="shared" si="15"/>
        <v>3150.6699999999933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2</v>
      </c>
      <c r="C923" s="298">
        <v>46071</v>
      </c>
      <c r="D923" s="299" t="s">
        <v>434</v>
      </c>
      <c r="E923" s="331">
        <v>-13</v>
      </c>
      <c r="F923" s="331"/>
      <c r="G923" s="333">
        <f t="shared" si="15"/>
        <v>3004.6699999999933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335</v>
      </c>
      <c r="B924" s="330" t="s">
        <v>335</v>
      </c>
      <c r="C924" s="298">
        <v>46071</v>
      </c>
      <c r="D924" s="299" t="s">
        <v>460</v>
      </c>
      <c r="E924" s="331"/>
      <c r="F924" s="331">
        <v>191</v>
      </c>
      <c r="G924" s="333">
        <f t="shared" si="15"/>
        <v>2991.6699999999933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46071</v>
      </c>
      <c r="D925" s="299" t="s">
        <v>300</v>
      </c>
      <c r="E925" s="331">
        <v>43.63</v>
      </c>
      <c r="F925" s="331"/>
      <c r="G925" s="333">
        <f t="shared" si="15"/>
        <v>2800.6699999999933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46071</v>
      </c>
      <c r="D926" s="299" t="s">
        <v>300</v>
      </c>
      <c r="E926" s="331">
        <v>10.64</v>
      </c>
      <c r="F926" s="331"/>
      <c r="G926" s="333">
        <f t="shared" si="15"/>
        <v>2844.2999999999934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46071</v>
      </c>
      <c r="D927" s="299" t="s">
        <v>296</v>
      </c>
      <c r="E927" s="331">
        <v>14.87</v>
      </c>
      <c r="F927" s="331"/>
      <c r="G927" s="333">
        <f t="shared" si="15"/>
        <v>2854.9399999999932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46071</v>
      </c>
      <c r="D928" s="299" t="s">
        <v>295</v>
      </c>
      <c r="E928" s="331">
        <v>12.99</v>
      </c>
      <c r="F928" s="331"/>
      <c r="G928" s="333">
        <f t="shared" si="15"/>
        <v>2869.8099999999931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46071</v>
      </c>
      <c r="D929" s="299" t="s">
        <v>295</v>
      </c>
      <c r="E929" s="331">
        <v>29.47</v>
      </c>
      <c r="F929" s="331"/>
      <c r="G929" s="333">
        <f t="shared" si="15"/>
        <v>2882.7999999999929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22</v>
      </c>
      <c r="C930" s="298">
        <v>46071</v>
      </c>
      <c r="D930" s="299" t="s">
        <v>401</v>
      </c>
      <c r="E930" s="331">
        <v>13.84</v>
      </c>
      <c r="F930" s="331"/>
      <c r="G930" s="333">
        <f t="shared" si="15"/>
        <v>2912.2699999999927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46071</v>
      </c>
      <c r="D931" s="299" t="s">
        <v>435</v>
      </c>
      <c r="E931" s="331">
        <v>64.569999999999993</v>
      </c>
      <c r="F931" s="331"/>
      <c r="G931" s="333">
        <f t="shared" si="15"/>
        <v>2926.1099999999929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294</v>
      </c>
      <c r="B932" s="330">
        <v>21</v>
      </c>
      <c r="C932" s="298">
        <v>46070</v>
      </c>
      <c r="D932" s="299" t="s">
        <v>194</v>
      </c>
      <c r="E932" s="331">
        <v>81</v>
      </c>
      <c r="F932" s="331"/>
      <c r="G932" s="333">
        <f t="shared" si="15"/>
        <v>2990.679999999993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46070</v>
      </c>
      <c r="D933" s="299" t="s">
        <v>384</v>
      </c>
      <c r="E933" s="331">
        <v>81.41</v>
      </c>
      <c r="F933" s="331"/>
      <c r="G933" s="333">
        <f t="shared" si="15"/>
        <v>3071.679999999993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6</v>
      </c>
      <c r="C934" s="298">
        <v>46070</v>
      </c>
      <c r="D934" s="299" t="s">
        <v>300</v>
      </c>
      <c r="E934" s="331">
        <v>113.74</v>
      </c>
      <c r="F934" s="331"/>
      <c r="G934" s="333">
        <f t="shared" si="15"/>
        <v>3153.0899999999929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43</v>
      </c>
      <c r="C935" s="298">
        <v>46070</v>
      </c>
      <c r="D935" s="299" t="s">
        <v>333</v>
      </c>
      <c r="E935" s="331">
        <v>29.8</v>
      </c>
      <c r="F935" s="331"/>
      <c r="G935" s="333">
        <f t="shared" si="15"/>
        <v>3266.8299999999927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42</v>
      </c>
      <c r="C936" s="298">
        <v>46070</v>
      </c>
      <c r="D936" s="299" t="s">
        <v>333</v>
      </c>
      <c r="E936" s="331">
        <v>37.25</v>
      </c>
      <c r="F936" s="331"/>
      <c r="G936" s="333">
        <f t="shared" si="15"/>
        <v>3296.6299999999928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46070</v>
      </c>
      <c r="D937" s="299" t="s">
        <v>424</v>
      </c>
      <c r="E937" s="331">
        <v>7.97</v>
      </c>
      <c r="F937" s="331"/>
      <c r="G937" s="333">
        <f t="shared" si="15"/>
        <v>3333.8799999999928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17</v>
      </c>
      <c r="C938" s="298">
        <v>46070</v>
      </c>
      <c r="D938" s="299" t="s">
        <v>188</v>
      </c>
      <c r="E938" s="331">
        <v>42.65</v>
      </c>
      <c r="F938" s="331"/>
      <c r="G938" s="333">
        <f t="shared" si="15"/>
        <v>3341.8499999999926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6</v>
      </c>
      <c r="C939" s="298">
        <v>46070</v>
      </c>
      <c r="D939" s="299" t="s">
        <v>436</v>
      </c>
      <c r="E939" s="331">
        <v>40</v>
      </c>
      <c r="F939" s="331"/>
      <c r="G939" s="333">
        <f t="shared" si="15"/>
        <v>3384.4999999999927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11</v>
      </c>
      <c r="C940" s="298">
        <v>46070</v>
      </c>
      <c r="D940" s="299" t="s">
        <v>178</v>
      </c>
      <c r="E940" s="331">
        <v>480.91</v>
      </c>
      <c r="F940" s="331"/>
      <c r="G940" s="333">
        <f t="shared" si="15"/>
        <v>3424.4999999999927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23</v>
      </c>
      <c r="C941" s="298">
        <v>46070</v>
      </c>
      <c r="D941" s="299" t="s">
        <v>63</v>
      </c>
      <c r="E941" s="331">
        <v>529.46</v>
      </c>
      <c r="F941" s="331"/>
      <c r="G941" s="333">
        <f t="shared" si="15"/>
        <v>3905.4099999999926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46069</v>
      </c>
      <c r="D942" s="299" t="s">
        <v>324</v>
      </c>
      <c r="E942" s="331">
        <v>16.079999999999998</v>
      </c>
      <c r="F942" s="331"/>
      <c r="G942" s="333">
        <f t="shared" si="15"/>
        <v>4434.8699999999926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6</v>
      </c>
      <c r="C943" s="298">
        <v>46069</v>
      </c>
      <c r="D943" s="299" t="s">
        <v>300</v>
      </c>
      <c r="E943" s="331">
        <v>21.17</v>
      </c>
      <c r="F943" s="331"/>
      <c r="G943" s="333">
        <f t="shared" si="15"/>
        <v>4450.9499999999925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6</v>
      </c>
      <c r="C944" s="298">
        <v>46069</v>
      </c>
      <c r="D944" s="299" t="s">
        <v>300</v>
      </c>
      <c r="E944" s="331">
        <v>17.03</v>
      </c>
      <c r="F944" s="331"/>
      <c r="G944" s="333">
        <f t="shared" si="15"/>
        <v>4472.1199999999926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46069</v>
      </c>
      <c r="D945" s="299" t="s">
        <v>296</v>
      </c>
      <c r="E945" s="331">
        <v>18.309999999999999</v>
      </c>
      <c r="F945" s="331"/>
      <c r="G945" s="333">
        <f t="shared" si="15"/>
        <v>4489.1499999999924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46069</v>
      </c>
      <c r="D946" s="299" t="s">
        <v>301</v>
      </c>
      <c r="E946" s="331">
        <v>19.3</v>
      </c>
      <c r="F946" s="331"/>
      <c r="G946" s="333">
        <f t="shared" si="15"/>
        <v>4507.4599999999928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6</v>
      </c>
      <c r="C947" s="298">
        <v>46069</v>
      </c>
      <c r="D947" s="299" t="s">
        <v>397</v>
      </c>
      <c r="E947" s="331">
        <v>24.67</v>
      </c>
      <c r="F947" s="331"/>
      <c r="G947" s="333">
        <f t="shared" si="15"/>
        <v>4526.7599999999929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287</v>
      </c>
      <c r="B948" s="330" t="s">
        <v>287</v>
      </c>
      <c r="C948" s="298">
        <v>46069</v>
      </c>
      <c r="D948" s="299" t="s">
        <v>397</v>
      </c>
      <c r="E948" s="331">
        <v>152.41999999999999</v>
      </c>
      <c r="F948" s="331">
        <v>152.41999999999999</v>
      </c>
      <c r="G948" s="333">
        <f t="shared" si="15"/>
        <v>4551.429999999993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6</v>
      </c>
      <c r="C949" s="298">
        <v>46068</v>
      </c>
      <c r="D949" s="299" t="s">
        <v>437</v>
      </c>
      <c r="E949" s="331">
        <v>233.83</v>
      </c>
      <c r="F949" s="331"/>
      <c r="G949" s="333">
        <f t="shared" si="15"/>
        <v>4551.429999999993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46068</v>
      </c>
      <c r="D950" s="299" t="s">
        <v>326</v>
      </c>
      <c r="E950" s="331">
        <v>50.87</v>
      </c>
      <c r="F950" s="331"/>
      <c r="G950" s="333">
        <f t="shared" si="15"/>
        <v>4785.2599999999929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46068</v>
      </c>
      <c r="D951" s="299" t="s">
        <v>438</v>
      </c>
      <c r="E951" s="331">
        <v>16</v>
      </c>
      <c r="F951" s="331"/>
      <c r="G951" s="333">
        <f t="shared" si="15"/>
        <v>4836.1299999999928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46068</v>
      </c>
      <c r="D952" s="299" t="s">
        <v>353</v>
      </c>
      <c r="E952" s="331">
        <v>30</v>
      </c>
      <c r="F952" s="331"/>
      <c r="G952" s="333">
        <f t="shared" si="15"/>
        <v>4852.1299999999928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46068</v>
      </c>
      <c r="D953" s="299" t="s">
        <v>306</v>
      </c>
      <c r="E953" s="331">
        <v>76</v>
      </c>
      <c r="F953" s="331"/>
      <c r="G953" s="333">
        <f t="shared" si="15"/>
        <v>4882.1299999999928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46068</v>
      </c>
      <c r="D954" s="299" t="s">
        <v>348</v>
      </c>
      <c r="E954" s="331">
        <v>3.59</v>
      </c>
      <c r="F954" s="331"/>
      <c r="G954" s="333">
        <f t="shared" si="15"/>
        <v>4958.1299999999928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46068</v>
      </c>
      <c r="D955" s="299" t="s">
        <v>439</v>
      </c>
      <c r="E955" s="331">
        <v>70</v>
      </c>
      <c r="F955" s="331"/>
      <c r="G955" s="333">
        <f t="shared" si="15"/>
        <v>4961.719999999993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8</v>
      </c>
      <c r="C956" s="298">
        <v>46068</v>
      </c>
      <c r="D956" s="299" t="s">
        <v>440</v>
      </c>
      <c r="E956" s="331">
        <v>175</v>
      </c>
      <c r="F956" s="331"/>
      <c r="G956" s="333">
        <f t="shared" si="15"/>
        <v>5031.719999999993</v>
      </c>
      <c r="H956" s="334" t="s">
        <v>298</v>
      </c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8</v>
      </c>
      <c r="C957" s="298">
        <v>46067</v>
      </c>
      <c r="D957" s="299" t="s">
        <v>319</v>
      </c>
      <c r="E957" s="331">
        <v>13.09</v>
      </c>
      <c r="F957" s="331"/>
      <c r="G957" s="333">
        <f t="shared" si="15"/>
        <v>5206.719999999993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46067</v>
      </c>
      <c r="D958" s="299" t="s">
        <v>296</v>
      </c>
      <c r="E958" s="331">
        <v>7.56</v>
      </c>
      <c r="F958" s="331"/>
      <c r="G958" s="333">
        <f t="shared" si="15"/>
        <v>5219.8099999999931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4</v>
      </c>
      <c r="C959" s="298">
        <v>46067</v>
      </c>
      <c r="D959" s="299" t="s">
        <v>296</v>
      </c>
      <c r="E959" s="331">
        <v>32.409999999999997</v>
      </c>
      <c r="F959" s="331"/>
      <c r="G959" s="333">
        <f t="shared" si="15"/>
        <v>5227.3699999999935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5</v>
      </c>
      <c r="C960" s="298">
        <v>46067</v>
      </c>
      <c r="D960" s="299" t="s">
        <v>441</v>
      </c>
      <c r="E960" s="331">
        <v>400</v>
      </c>
      <c r="F960" s="331"/>
      <c r="G960" s="333">
        <f t="shared" si="15"/>
        <v>5259.7799999999934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46066</v>
      </c>
      <c r="D961" s="299" t="s">
        <v>319</v>
      </c>
      <c r="E961" s="331">
        <v>41.51</v>
      </c>
      <c r="F961" s="331"/>
      <c r="G961" s="333">
        <f t="shared" si="15"/>
        <v>5659.7799999999934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46066</v>
      </c>
      <c r="D962" s="299" t="s">
        <v>296</v>
      </c>
      <c r="E962" s="331">
        <v>21.55</v>
      </c>
      <c r="F962" s="331"/>
      <c r="G962" s="333">
        <f t="shared" si="15"/>
        <v>5701.2899999999936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46066</v>
      </c>
      <c r="D963" s="299" t="s">
        <v>358</v>
      </c>
      <c r="E963" s="331">
        <v>12.45</v>
      </c>
      <c r="F963" s="331"/>
      <c r="G963" s="333">
        <f t="shared" si="15"/>
        <v>5722.8399999999938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287</v>
      </c>
      <c r="B964" s="330" t="s">
        <v>287</v>
      </c>
      <c r="C964" s="298">
        <v>46066</v>
      </c>
      <c r="D964" s="299" t="s">
        <v>397</v>
      </c>
      <c r="E964" s="331">
        <v>91.38</v>
      </c>
      <c r="F964" s="331">
        <v>91.38</v>
      </c>
      <c r="G964" s="333">
        <f t="shared" si="15"/>
        <v>5735.2899999999936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1</v>
      </c>
      <c r="C965" s="298">
        <v>46066</v>
      </c>
      <c r="D965" s="299" t="s">
        <v>311</v>
      </c>
      <c r="E965" s="331">
        <v>16.48</v>
      </c>
      <c r="F965" s="331"/>
      <c r="G965" s="333">
        <f t="shared" si="15"/>
        <v>5735.2899999999936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1</v>
      </c>
      <c r="C966" s="298">
        <v>46066</v>
      </c>
      <c r="D966" s="299" t="s">
        <v>428</v>
      </c>
      <c r="E966" s="331">
        <v>12.76</v>
      </c>
      <c r="F966" s="331"/>
      <c r="G966" s="333">
        <f t="shared" si="15"/>
        <v>5751.7699999999932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4</v>
      </c>
      <c r="C967" s="298">
        <v>46066</v>
      </c>
      <c r="D967" s="299" t="s">
        <v>329</v>
      </c>
      <c r="E967" s="331">
        <v>37.9</v>
      </c>
      <c r="F967" s="331"/>
      <c r="G967" s="333">
        <f t="shared" si="15"/>
        <v>5764.5299999999934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291</v>
      </c>
      <c r="B968" s="330">
        <v>40</v>
      </c>
      <c r="C968" s="298">
        <v>46066</v>
      </c>
      <c r="D968" s="299" t="s">
        <v>316</v>
      </c>
      <c r="E968" s="331"/>
      <c r="F968" s="331">
        <v>427.18</v>
      </c>
      <c r="G968" s="333">
        <f t="shared" si="15"/>
        <v>5802.429999999993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291</v>
      </c>
      <c r="B969" s="330">
        <v>38</v>
      </c>
      <c r="C969" s="298">
        <v>46066</v>
      </c>
      <c r="D969" s="299" t="s">
        <v>293</v>
      </c>
      <c r="E969" s="331"/>
      <c r="F969" s="331">
        <v>4278.16</v>
      </c>
      <c r="G969" s="333">
        <f t="shared" si="15"/>
        <v>5375.2499999999927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8</v>
      </c>
      <c r="C970" s="298">
        <v>46065</v>
      </c>
      <c r="D970" s="299" t="s">
        <v>357</v>
      </c>
      <c r="E970" s="331">
        <v>111.36</v>
      </c>
      <c r="F970" s="331"/>
      <c r="G970" s="333">
        <f t="shared" si="15"/>
        <v>1097.0899999999931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6</v>
      </c>
      <c r="C971" s="298">
        <v>46065</v>
      </c>
      <c r="D971" s="299" t="s">
        <v>442</v>
      </c>
      <c r="E971" s="331">
        <v>16</v>
      </c>
      <c r="F971" s="331"/>
      <c r="G971" s="333">
        <f t="shared" si="15"/>
        <v>1208.449999999993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6</v>
      </c>
      <c r="C972" s="298">
        <v>46065</v>
      </c>
      <c r="D972" s="299" t="s">
        <v>300</v>
      </c>
      <c r="E972" s="331">
        <v>29.81</v>
      </c>
      <c r="F972" s="331"/>
      <c r="G972" s="333">
        <f t="shared" si="15"/>
        <v>1224.449999999993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19</v>
      </c>
      <c r="C973" s="298">
        <v>46065</v>
      </c>
      <c r="D973" s="299" t="s">
        <v>191</v>
      </c>
      <c r="E973" s="331">
        <v>200</v>
      </c>
      <c r="F973" s="331"/>
      <c r="G973" s="333">
        <f t="shared" si="15"/>
        <v>1254.2599999999929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46065</v>
      </c>
      <c r="D974" s="299" t="s">
        <v>296</v>
      </c>
      <c r="E974" s="331">
        <v>7.56</v>
      </c>
      <c r="F974" s="331"/>
      <c r="G974" s="333">
        <f t="shared" si="15"/>
        <v>1454.2599999999929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4</v>
      </c>
      <c r="C975" s="298">
        <v>46065</v>
      </c>
      <c r="D975" s="299" t="s">
        <v>296</v>
      </c>
      <c r="E975" s="331">
        <v>65.78</v>
      </c>
      <c r="F975" s="331"/>
      <c r="G975" s="333">
        <f t="shared" si="15"/>
        <v>1461.8199999999929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3</v>
      </c>
      <c r="C976" s="298">
        <v>46065</v>
      </c>
      <c r="D976" s="299" t="s">
        <v>296</v>
      </c>
      <c r="E976" s="331">
        <v>3.93</v>
      </c>
      <c r="F976" s="331"/>
      <c r="G976" s="333">
        <f t="shared" si="15"/>
        <v>1527.5999999999929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46065</v>
      </c>
      <c r="D977" s="299" t="s">
        <v>443</v>
      </c>
      <c r="E977" s="331">
        <v>564.83000000000004</v>
      </c>
      <c r="F977" s="331"/>
      <c r="G977" s="333">
        <f t="shared" si="15"/>
        <v>1531.5299999999929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7</v>
      </c>
      <c r="C978" s="298">
        <v>46065</v>
      </c>
      <c r="D978" s="299" t="s">
        <v>444</v>
      </c>
      <c r="E978" s="331">
        <v>70.180000000000007</v>
      </c>
      <c r="F978" s="331"/>
      <c r="G978" s="333">
        <f t="shared" si="15"/>
        <v>2096.3599999999929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46065</v>
      </c>
      <c r="D979" s="299" t="s">
        <v>445</v>
      </c>
      <c r="E979" s="331">
        <v>2.66</v>
      </c>
      <c r="F979" s="331"/>
      <c r="G979" s="333">
        <f t="shared" si="15"/>
        <v>2166.5399999999927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46064</v>
      </c>
      <c r="D980" s="299" t="s">
        <v>429</v>
      </c>
      <c r="E980" s="331">
        <v>103.25</v>
      </c>
      <c r="F980" s="331"/>
      <c r="G980" s="333">
        <f t="shared" si="15"/>
        <v>2169.1999999999925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4</v>
      </c>
      <c r="C981" s="298">
        <v>46064</v>
      </c>
      <c r="D981" s="299" t="s">
        <v>363</v>
      </c>
      <c r="E981" s="331">
        <v>30.39</v>
      </c>
      <c r="F981" s="331"/>
      <c r="G981" s="333">
        <f t="shared" si="15"/>
        <v>2272.4499999999925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2</v>
      </c>
      <c r="C982" s="298">
        <v>46064</v>
      </c>
      <c r="D982" s="299" t="s">
        <v>296</v>
      </c>
      <c r="E982" s="331">
        <v>9.92</v>
      </c>
      <c r="F982" s="331"/>
      <c r="G982" s="333">
        <f t="shared" si="15"/>
        <v>2302.8399999999924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46064</v>
      </c>
      <c r="D983" s="299" t="s">
        <v>295</v>
      </c>
      <c r="E983" s="331">
        <v>3.49</v>
      </c>
      <c r="F983" s="331"/>
      <c r="G983" s="333">
        <f t="shared" si="15"/>
        <v>2312.7599999999925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294</v>
      </c>
      <c r="B984" s="330">
        <v>22</v>
      </c>
      <c r="C984" s="298">
        <v>46064</v>
      </c>
      <c r="D984" s="299" t="s">
        <v>352</v>
      </c>
      <c r="E984" s="331">
        <v>19.16</v>
      </c>
      <c r="F984" s="331"/>
      <c r="G984" s="333">
        <f t="shared" si="15"/>
        <v>2316.2499999999923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46063</v>
      </c>
      <c r="D985" s="299" t="s">
        <v>412</v>
      </c>
      <c r="E985" s="331">
        <v>-8</v>
      </c>
      <c r="F985" s="331"/>
      <c r="G985" s="333">
        <f t="shared" si="15"/>
        <v>2335.4099999999921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46063</v>
      </c>
      <c r="D986" s="299" t="s">
        <v>446</v>
      </c>
      <c r="E986" s="331">
        <v>-0.04</v>
      </c>
      <c r="F986" s="331"/>
      <c r="G986" s="333">
        <f t="shared" si="15"/>
        <v>2327.4099999999921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335</v>
      </c>
      <c r="B987" s="330" t="s">
        <v>335</v>
      </c>
      <c r="C987" s="298">
        <v>46063</v>
      </c>
      <c r="D987" s="299" t="s">
        <v>447</v>
      </c>
      <c r="E987" s="331">
        <v>65.78</v>
      </c>
      <c r="F987" s="331"/>
      <c r="G987" s="333">
        <f t="shared" si="15"/>
        <v>2327.3699999999922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13</v>
      </c>
      <c r="C988" s="298">
        <v>46063</v>
      </c>
      <c r="D988" s="299" t="s">
        <v>182</v>
      </c>
      <c r="E988" s="331">
        <v>159.35</v>
      </c>
      <c r="F988" s="331"/>
      <c r="G988" s="333">
        <f t="shared" si="15"/>
        <v>2393.1499999999924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46063</v>
      </c>
      <c r="D989" s="299" t="s">
        <v>296</v>
      </c>
      <c r="E989" s="331">
        <v>16.29</v>
      </c>
      <c r="F989" s="331"/>
      <c r="G989" s="333">
        <f t="shared" si="15"/>
        <v>2552.4999999999923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1</v>
      </c>
      <c r="C990" s="298">
        <v>46063</v>
      </c>
      <c r="D990" s="299" t="s">
        <v>311</v>
      </c>
      <c r="E990" s="331">
        <v>19.329999999999998</v>
      </c>
      <c r="F990" s="331"/>
      <c r="G990" s="333">
        <f t="shared" si="15"/>
        <v>2568.7899999999922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3</v>
      </c>
      <c r="C991" s="298">
        <v>46062</v>
      </c>
      <c r="D991" s="299" t="s">
        <v>448</v>
      </c>
      <c r="E991" s="331">
        <v>8.61</v>
      </c>
      <c r="F991" s="331"/>
      <c r="G991" s="333">
        <f t="shared" ref="G991:G1236" si="16">G992-E991+F991</f>
        <v>2588.1199999999922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46062</v>
      </c>
      <c r="D992" s="299" t="s">
        <v>296</v>
      </c>
      <c r="E992" s="331">
        <v>13.41</v>
      </c>
      <c r="F992" s="331"/>
      <c r="G992" s="333">
        <f t="shared" si="16"/>
        <v>2596.7299999999923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18</v>
      </c>
      <c r="C993" s="298">
        <v>46062</v>
      </c>
      <c r="D993" s="299" t="s">
        <v>361</v>
      </c>
      <c r="E993" s="331">
        <v>400</v>
      </c>
      <c r="F993" s="331"/>
      <c r="G993" s="333">
        <f t="shared" si="16"/>
        <v>2610.1399999999921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9</v>
      </c>
      <c r="C994" s="298">
        <v>46062</v>
      </c>
      <c r="D994" s="299" t="s">
        <v>58</v>
      </c>
      <c r="E994" s="331">
        <v>1281.53</v>
      </c>
      <c r="F994" s="331"/>
      <c r="G994" s="333">
        <f t="shared" si="16"/>
        <v>3010.1399999999921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5</v>
      </c>
      <c r="C995" s="298">
        <v>46062</v>
      </c>
      <c r="D995" s="299" t="s">
        <v>449</v>
      </c>
      <c r="E995" s="331">
        <v>50</v>
      </c>
      <c r="F995" s="331"/>
      <c r="G995" s="333">
        <f t="shared" si="16"/>
        <v>4291.6699999999919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46062</v>
      </c>
      <c r="D996" s="299" t="s">
        <v>450</v>
      </c>
      <c r="E996" s="331">
        <v>12.1</v>
      </c>
      <c r="F996" s="331"/>
      <c r="G996" s="333">
        <f t="shared" si="16"/>
        <v>4341.6699999999919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1</v>
      </c>
      <c r="C997" s="298">
        <v>46061</v>
      </c>
      <c r="D997" s="299" t="s">
        <v>306</v>
      </c>
      <c r="E997" s="331">
        <v>72.099999999999994</v>
      </c>
      <c r="F997" s="331"/>
      <c r="G997" s="333">
        <f t="shared" si="16"/>
        <v>4353.7699999999923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46061</v>
      </c>
      <c r="D998" s="299" t="s">
        <v>319</v>
      </c>
      <c r="E998" s="331">
        <v>30.25</v>
      </c>
      <c r="F998" s="331"/>
      <c r="G998" s="333">
        <f t="shared" si="16"/>
        <v>4425.8699999999926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46061</v>
      </c>
      <c r="D999" s="299" t="s">
        <v>296</v>
      </c>
      <c r="E999" s="331">
        <v>3.72</v>
      </c>
      <c r="F999" s="331"/>
      <c r="G999" s="333">
        <f t="shared" si="16"/>
        <v>4456.1199999999926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46061</v>
      </c>
      <c r="D1000" s="299" t="s">
        <v>296</v>
      </c>
      <c r="E1000" s="331">
        <v>41.6</v>
      </c>
      <c r="F1000" s="331"/>
      <c r="G1000" s="333">
        <f t="shared" si="16"/>
        <v>4459.8399999999929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3</v>
      </c>
      <c r="C1001" s="298">
        <v>46061</v>
      </c>
      <c r="D1001" s="299" t="s">
        <v>451</v>
      </c>
      <c r="E1001" s="331">
        <v>1</v>
      </c>
      <c r="F1001" s="331"/>
      <c r="G1001" s="333">
        <f t="shared" si="16"/>
        <v>4501.4399999999932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46061</v>
      </c>
      <c r="D1002" s="299" t="s">
        <v>358</v>
      </c>
      <c r="E1002" s="331">
        <v>10.17</v>
      </c>
      <c r="F1002" s="331"/>
      <c r="G1002" s="333">
        <f t="shared" si="16"/>
        <v>4502.4399999999932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287</v>
      </c>
      <c r="B1003" s="330" t="s">
        <v>287</v>
      </c>
      <c r="C1003" s="298">
        <v>46060</v>
      </c>
      <c r="D1003" s="299" t="s">
        <v>452</v>
      </c>
      <c r="E1003" s="331">
        <v>367.77</v>
      </c>
      <c r="F1003" s="331">
        <v>367.77</v>
      </c>
      <c r="G1003" s="333">
        <f t="shared" si="16"/>
        <v>4512.6099999999933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46060</v>
      </c>
      <c r="D1004" s="299" t="s">
        <v>310</v>
      </c>
      <c r="E1004" s="331">
        <v>32.36</v>
      </c>
      <c r="F1004" s="331"/>
      <c r="G1004" s="333">
        <f t="shared" si="16"/>
        <v>4512.6099999999933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46060</v>
      </c>
      <c r="D1005" s="299" t="s">
        <v>453</v>
      </c>
      <c r="E1005" s="331">
        <v>41.39</v>
      </c>
      <c r="F1005" s="331"/>
      <c r="G1005" s="333">
        <f t="shared" si="16"/>
        <v>4544.969999999993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46060</v>
      </c>
      <c r="D1006" s="299" t="s">
        <v>445</v>
      </c>
      <c r="E1006" s="331">
        <v>35.770000000000003</v>
      </c>
      <c r="F1006" s="331"/>
      <c r="G1006" s="333">
        <f t="shared" si="16"/>
        <v>4586.3599999999933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3</v>
      </c>
      <c r="C1007" s="298">
        <v>46060</v>
      </c>
      <c r="D1007" s="299" t="s">
        <v>348</v>
      </c>
      <c r="E1007" s="331">
        <v>25</v>
      </c>
      <c r="F1007" s="331"/>
      <c r="G1007" s="333">
        <f t="shared" si="16"/>
        <v>4622.1299999999937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46060</v>
      </c>
      <c r="D1008" s="299" t="s">
        <v>296</v>
      </c>
      <c r="E1008" s="331">
        <v>6.69</v>
      </c>
      <c r="F1008" s="331"/>
      <c r="G1008" s="333">
        <f t="shared" si="16"/>
        <v>4647.1299999999937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46060</v>
      </c>
      <c r="D1009" s="299" t="s">
        <v>296</v>
      </c>
      <c r="E1009" s="331">
        <v>47.85</v>
      </c>
      <c r="F1009" s="331"/>
      <c r="G1009" s="333">
        <f t="shared" si="16"/>
        <v>4653.8199999999933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46059</v>
      </c>
      <c r="D1010" s="299" t="s">
        <v>301</v>
      </c>
      <c r="E1010" s="331">
        <v>20</v>
      </c>
      <c r="F1010" s="331"/>
      <c r="G1010" s="333">
        <f t="shared" si="16"/>
        <v>4701.6699999999937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291</v>
      </c>
      <c r="B1011" s="330">
        <v>40</v>
      </c>
      <c r="C1011" s="298">
        <v>46059</v>
      </c>
      <c r="D1011" s="299" t="s">
        <v>316</v>
      </c>
      <c r="E1011" s="331"/>
      <c r="F1011" s="331">
        <v>822.99</v>
      </c>
      <c r="G1011" s="333">
        <f t="shared" si="16"/>
        <v>4721.6699999999937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294</v>
      </c>
      <c r="B1012" s="330">
        <v>14</v>
      </c>
      <c r="C1012" s="298">
        <v>46059</v>
      </c>
      <c r="D1012" s="299" t="s">
        <v>366</v>
      </c>
      <c r="E1012" s="331">
        <v>66.67</v>
      </c>
      <c r="F1012" s="331"/>
      <c r="G1012" s="333">
        <f t="shared" si="16"/>
        <v>3898.6799999999935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2</v>
      </c>
      <c r="C1013" s="298">
        <v>46059</v>
      </c>
      <c r="D1013" s="299" t="s">
        <v>296</v>
      </c>
      <c r="E1013" s="331">
        <v>9.35</v>
      </c>
      <c r="F1013" s="331"/>
      <c r="G1013" s="333">
        <f t="shared" si="16"/>
        <v>3965.3499999999935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46059</v>
      </c>
      <c r="D1014" s="299" t="s">
        <v>296</v>
      </c>
      <c r="E1014" s="331">
        <v>45.81</v>
      </c>
      <c r="F1014" s="331"/>
      <c r="G1014" s="333">
        <f t="shared" si="16"/>
        <v>3974.6999999999935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46059</v>
      </c>
      <c r="D1015" s="299" t="s">
        <v>353</v>
      </c>
      <c r="E1015" s="331">
        <v>22.98</v>
      </c>
      <c r="F1015" s="331"/>
      <c r="G1015" s="333">
        <f t="shared" si="16"/>
        <v>4020.5099999999934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2</v>
      </c>
      <c r="C1016" s="298">
        <v>46059</v>
      </c>
      <c r="D1016" s="299" t="s">
        <v>301</v>
      </c>
      <c r="E1016" s="331">
        <v>46.5</v>
      </c>
      <c r="F1016" s="331"/>
      <c r="G1016" s="333">
        <f t="shared" si="16"/>
        <v>4043.4899999999934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46059</v>
      </c>
      <c r="D1017" s="299" t="s">
        <v>358</v>
      </c>
      <c r="E1017" s="331">
        <v>10.17</v>
      </c>
      <c r="F1017" s="331"/>
      <c r="G1017" s="333">
        <f t="shared" si="16"/>
        <v>4089.9899999999934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46059</v>
      </c>
      <c r="D1018" s="299" t="s">
        <v>435</v>
      </c>
      <c r="E1018" s="331">
        <v>81.2</v>
      </c>
      <c r="F1018" s="331"/>
      <c r="G1018" s="333">
        <f t="shared" si="16"/>
        <v>4100.1599999999935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46058</v>
      </c>
      <c r="D1019" s="299" t="s">
        <v>301</v>
      </c>
      <c r="E1019" s="331">
        <v>21</v>
      </c>
      <c r="F1019" s="331"/>
      <c r="G1019" s="333">
        <f t="shared" si="16"/>
        <v>4181.3599999999933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291</v>
      </c>
      <c r="B1020" s="330">
        <v>39</v>
      </c>
      <c r="C1020" s="298">
        <v>46058</v>
      </c>
      <c r="D1020" s="299" t="s">
        <v>292</v>
      </c>
      <c r="E1020" s="331"/>
      <c r="F1020" s="331">
        <v>2763.79</v>
      </c>
      <c r="G1020" s="333">
        <f t="shared" si="16"/>
        <v>4202.3599999999933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8</v>
      </c>
      <c r="C1021" s="298">
        <v>46058</v>
      </c>
      <c r="D1021" s="299" t="s">
        <v>357</v>
      </c>
      <c r="E1021" s="331">
        <v>95.35</v>
      </c>
      <c r="F1021" s="331"/>
      <c r="G1021" s="333">
        <f t="shared" si="16"/>
        <v>1438.5699999999933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46058</v>
      </c>
      <c r="D1022" s="299" t="s">
        <v>353</v>
      </c>
      <c r="E1022" s="331">
        <v>14.99</v>
      </c>
      <c r="F1022" s="331"/>
      <c r="G1022" s="333">
        <f t="shared" si="16"/>
        <v>1533.9199999999933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287</v>
      </c>
      <c r="B1023" s="330" t="s">
        <v>287</v>
      </c>
      <c r="C1023" s="298">
        <v>46058</v>
      </c>
      <c r="D1023" s="299" t="s">
        <v>452</v>
      </c>
      <c r="E1023" s="331">
        <v>77.569999999999993</v>
      </c>
      <c r="F1023" s="331">
        <v>77.569999999999993</v>
      </c>
      <c r="G1023" s="333">
        <f t="shared" si="16"/>
        <v>1548.9099999999933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6</v>
      </c>
      <c r="C1024" s="298">
        <v>46057</v>
      </c>
      <c r="D1024" s="299" t="s">
        <v>344</v>
      </c>
      <c r="E1024" s="331">
        <v>50</v>
      </c>
      <c r="F1024" s="331"/>
      <c r="G1024" s="333">
        <f t="shared" si="16"/>
        <v>1548.9099999999933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1</v>
      </c>
      <c r="C1025" s="298">
        <v>46057</v>
      </c>
      <c r="D1025" s="299" t="s">
        <v>306</v>
      </c>
      <c r="E1025" s="331">
        <v>62.03</v>
      </c>
      <c r="F1025" s="331"/>
      <c r="G1025" s="333">
        <f t="shared" si="16"/>
        <v>1598.9099999999933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46057</v>
      </c>
      <c r="D1026" s="299" t="s">
        <v>296</v>
      </c>
      <c r="E1026" s="331">
        <v>14.91</v>
      </c>
      <c r="F1026" s="331"/>
      <c r="G1026" s="333">
        <f t="shared" si="16"/>
        <v>1660.9399999999932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46057</v>
      </c>
      <c r="D1027" s="299" t="s">
        <v>310</v>
      </c>
      <c r="E1027" s="331">
        <v>63.38</v>
      </c>
      <c r="F1027" s="331"/>
      <c r="G1027" s="333">
        <f t="shared" si="16"/>
        <v>1675.8499999999933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287</v>
      </c>
      <c r="B1028" s="330" t="s">
        <v>287</v>
      </c>
      <c r="C1028" s="298">
        <v>46057</v>
      </c>
      <c r="D1028" s="299" t="s">
        <v>454</v>
      </c>
      <c r="E1028" s="331">
        <v>192.78</v>
      </c>
      <c r="F1028" s="331">
        <v>192.78</v>
      </c>
      <c r="G1028" s="333">
        <f t="shared" si="16"/>
        <v>1739.2299999999934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14</v>
      </c>
      <c r="C1029" s="298">
        <v>46057</v>
      </c>
      <c r="D1029" s="299" t="s">
        <v>367</v>
      </c>
      <c r="E1029" s="331">
        <v>68.739999999999995</v>
      </c>
      <c r="F1029" s="331"/>
      <c r="G1029" s="333">
        <f t="shared" si="16"/>
        <v>1739.2299999999934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46057</v>
      </c>
      <c r="D1030" s="299" t="s">
        <v>300</v>
      </c>
      <c r="E1030" s="331">
        <v>-42.58</v>
      </c>
      <c r="F1030" s="331"/>
      <c r="G1030" s="333">
        <f t="shared" si="16"/>
        <v>1807.9699999999934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46057</v>
      </c>
      <c r="D1031" s="299" t="s">
        <v>371</v>
      </c>
      <c r="E1031" s="331">
        <v>31.36</v>
      </c>
      <c r="F1031" s="331"/>
      <c r="G1031" s="333">
        <f t="shared" si="16"/>
        <v>1765.3899999999935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17</v>
      </c>
      <c r="C1032" s="298">
        <v>46057</v>
      </c>
      <c r="D1032" s="299" t="s">
        <v>370</v>
      </c>
      <c r="E1032" s="331">
        <v>99</v>
      </c>
      <c r="F1032" s="331"/>
      <c r="G1032" s="333">
        <f t="shared" si="16"/>
        <v>1796.7499999999934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284</v>
      </c>
      <c r="B1033" s="330">
        <v>36</v>
      </c>
      <c r="C1033" s="298">
        <v>46056</v>
      </c>
      <c r="D1033" s="299" t="s">
        <v>374</v>
      </c>
      <c r="E1033" s="331">
        <v>50</v>
      </c>
      <c r="F1033" s="331"/>
      <c r="G1033" s="333">
        <f t="shared" si="16"/>
        <v>1895.7499999999934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46056</v>
      </c>
      <c r="D1034" s="299" t="s">
        <v>319</v>
      </c>
      <c r="E1034" s="331">
        <v>7.92</v>
      </c>
      <c r="F1034" s="331"/>
      <c r="G1034" s="333">
        <f t="shared" si="16"/>
        <v>1945.7499999999934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24</v>
      </c>
      <c r="C1035" s="298">
        <v>46056</v>
      </c>
      <c r="D1035" s="299" t="s">
        <v>860</v>
      </c>
      <c r="E1035" s="331">
        <v>83.58</v>
      </c>
      <c r="F1035" s="331"/>
      <c r="G1035" s="333">
        <f t="shared" si="16"/>
        <v>1953.6699999999935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4</v>
      </c>
      <c r="C1036" s="298">
        <v>46056</v>
      </c>
      <c r="D1036" s="299" t="s">
        <v>455</v>
      </c>
      <c r="E1036" s="331">
        <v>28.64</v>
      </c>
      <c r="F1036" s="331"/>
      <c r="G1036" s="333">
        <f t="shared" si="16"/>
        <v>2037.2499999999934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46056</v>
      </c>
      <c r="D1037" s="299" t="s">
        <v>358</v>
      </c>
      <c r="E1037" s="331">
        <v>9.4700000000000006</v>
      </c>
      <c r="F1037" s="331"/>
      <c r="G1037" s="333">
        <f t="shared" si="16"/>
        <v>2065.8899999999935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6</v>
      </c>
      <c r="C1038" s="298">
        <v>46055</v>
      </c>
      <c r="D1038" s="299" t="s">
        <v>456</v>
      </c>
      <c r="E1038" s="331">
        <v>20</v>
      </c>
      <c r="F1038" s="331"/>
      <c r="G1038" s="333">
        <f t="shared" si="16"/>
        <v>2075.3599999999933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294</v>
      </c>
      <c r="B1039" s="330">
        <v>17</v>
      </c>
      <c r="C1039" s="298">
        <v>46055</v>
      </c>
      <c r="D1039" s="299" t="s">
        <v>188</v>
      </c>
      <c r="E1039" s="331">
        <v>41.54</v>
      </c>
      <c r="F1039" s="331"/>
      <c r="G1039" s="333">
        <f t="shared" si="16"/>
        <v>2095.3599999999933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46055</v>
      </c>
      <c r="D1040" s="299" t="s">
        <v>296</v>
      </c>
      <c r="E1040" s="331">
        <v>9.92</v>
      </c>
      <c r="F1040" s="331"/>
      <c r="G1040" s="333">
        <f t="shared" si="16"/>
        <v>2136.8999999999933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8</v>
      </c>
      <c r="C1041" s="298">
        <v>46055</v>
      </c>
      <c r="D1041" s="299" t="s">
        <v>457</v>
      </c>
      <c r="E1041" s="331">
        <v>155.38</v>
      </c>
      <c r="F1041" s="331"/>
      <c r="G1041" s="333">
        <f t="shared" si="16"/>
        <v>2146.8199999999933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294</v>
      </c>
      <c r="B1042" s="330">
        <v>21</v>
      </c>
      <c r="C1042" s="298">
        <v>46055</v>
      </c>
      <c r="D1042" s="299" t="s">
        <v>194</v>
      </c>
      <c r="E1042" s="331">
        <v>27.35</v>
      </c>
      <c r="F1042" s="331"/>
      <c r="G1042" s="333">
        <f t="shared" si="16"/>
        <v>2302.1999999999935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46054</v>
      </c>
      <c r="D1043" s="299" t="s">
        <v>300</v>
      </c>
      <c r="E1043" s="331">
        <v>59.37</v>
      </c>
      <c r="F1043" s="331"/>
      <c r="G1043" s="333">
        <f t="shared" si="16"/>
        <v>2329.5499999999934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22</v>
      </c>
      <c r="C1044" s="298">
        <v>46054</v>
      </c>
      <c r="D1044" s="299" t="s">
        <v>375</v>
      </c>
      <c r="E1044" s="331">
        <v>6.37</v>
      </c>
      <c r="F1044" s="331"/>
      <c r="G1044" s="333">
        <f t="shared" si="16"/>
        <v>2388.9199999999933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46054</v>
      </c>
      <c r="D1045" s="299" t="s">
        <v>458</v>
      </c>
      <c r="E1045" s="331">
        <v>44.65</v>
      </c>
      <c r="F1045" s="331"/>
      <c r="G1045" s="333">
        <f t="shared" si="16"/>
        <v>2395.2899999999931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7</v>
      </c>
      <c r="C1046" s="298">
        <v>46054</v>
      </c>
      <c r="D1046" s="299" t="s">
        <v>338</v>
      </c>
      <c r="E1046" s="331">
        <v>35.17</v>
      </c>
      <c r="F1046" s="331"/>
      <c r="G1046" s="333">
        <f t="shared" si="16"/>
        <v>2439.9399999999932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46054</v>
      </c>
      <c r="D1047" s="299" t="s">
        <v>310</v>
      </c>
      <c r="E1047" s="331">
        <v>28.48</v>
      </c>
      <c r="F1047" s="331"/>
      <c r="G1047" s="333">
        <f t="shared" si="16"/>
        <v>2475.1099999999933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46054</v>
      </c>
      <c r="D1048" s="299" t="s">
        <v>311</v>
      </c>
      <c r="E1048" s="331">
        <v>125.07</v>
      </c>
      <c r="F1048" s="331"/>
      <c r="G1048" s="333">
        <f t="shared" si="16"/>
        <v>2503.5899999999933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46054</v>
      </c>
      <c r="D1049" s="299" t="s">
        <v>458</v>
      </c>
      <c r="E1049" s="331">
        <v>100</v>
      </c>
      <c r="F1049" s="331"/>
      <c r="G1049" s="333">
        <f t="shared" si="16"/>
        <v>2628.6599999999935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1</v>
      </c>
      <c r="C1050" s="298">
        <v>46054</v>
      </c>
      <c r="D1050" s="299" t="s">
        <v>329</v>
      </c>
      <c r="E1050" s="331">
        <v>194.96</v>
      </c>
      <c r="F1050" s="331"/>
      <c r="G1050" s="333">
        <f t="shared" si="16"/>
        <v>2728.6599999999935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46054</v>
      </c>
      <c r="D1051" s="299" t="s">
        <v>410</v>
      </c>
      <c r="E1051" s="331">
        <v>75.53</v>
      </c>
      <c r="F1051" s="331"/>
      <c r="G1051" s="333">
        <f t="shared" si="16"/>
        <v>2923.6199999999935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284</v>
      </c>
      <c r="B1052" s="330">
        <v>37</v>
      </c>
      <c r="C1052" s="298">
        <v>46053</v>
      </c>
      <c r="D1052" s="299" t="s">
        <v>459</v>
      </c>
      <c r="E1052" s="331">
        <v>3194.64</v>
      </c>
      <c r="F1052" s="331"/>
      <c r="G1052" s="333">
        <f t="shared" si="16"/>
        <v>2999.1499999999937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286</v>
      </c>
      <c r="B1053" s="330">
        <v>25</v>
      </c>
      <c r="C1053" s="298">
        <v>46053</v>
      </c>
      <c r="D1053" s="298" t="s">
        <v>204</v>
      </c>
      <c r="E1053" s="331">
        <v>350</v>
      </c>
      <c r="F1053" s="331"/>
      <c r="G1053" s="333">
        <f t="shared" si="16"/>
        <v>6193.7899999999936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286</v>
      </c>
      <c r="B1054" s="330">
        <v>26</v>
      </c>
      <c r="C1054" s="298">
        <v>46053</v>
      </c>
      <c r="D1054" s="298" t="s">
        <v>205</v>
      </c>
      <c r="E1054" s="331">
        <v>320</v>
      </c>
      <c r="F1054" s="331"/>
      <c r="G1054" s="333">
        <f t="shared" si="16"/>
        <v>6543.7899999999936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286</v>
      </c>
      <c r="B1055" s="330">
        <v>27</v>
      </c>
      <c r="C1055" s="298">
        <v>46053</v>
      </c>
      <c r="D1055" s="298" t="s">
        <v>206</v>
      </c>
      <c r="E1055" s="331">
        <v>25</v>
      </c>
      <c r="F1055" s="331"/>
      <c r="G1055" s="333">
        <f t="shared" si="16"/>
        <v>6863.7899999999936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286</v>
      </c>
      <c r="B1056" s="330">
        <v>28</v>
      </c>
      <c r="C1056" s="298">
        <v>46053</v>
      </c>
      <c r="D1056" s="298" t="s">
        <v>207</v>
      </c>
      <c r="E1056" s="331">
        <v>25</v>
      </c>
      <c r="F1056" s="331"/>
      <c r="G1056" s="333">
        <f t="shared" si="16"/>
        <v>6888.7899999999936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286</v>
      </c>
      <c r="B1057" s="330">
        <v>29</v>
      </c>
      <c r="C1057" s="298">
        <v>46053</v>
      </c>
      <c r="D1057" s="298" t="s">
        <v>208</v>
      </c>
      <c r="E1057" s="331">
        <v>45</v>
      </c>
      <c r="F1057" s="331"/>
      <c r="G1057" s="333">
        <f t="shared" si="16"/>
        <v>6913.7899999999936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286</v>
      </c>
      <c r="B1058" s="330">
        <v>30</v>
      </c>
      <c r="C1058" s="298">
        <v>46053</v>
      </c>
      <c r="D1058" s="298" t="s">
        <v>209</v>
      </c>
      <c r="E1058" s="331">
        <v>400</v>
      </c>
      <c r="F1058" s="331"/>
      <c r="G1058" s="333">
        <f t="shared" si="16"/>
        <v>6958.7899999999936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286</v>
      </c>
      <c r="B1059" s="330">
        <v>31</v>
      </c>
      <c r="C1059" s="298">
        <v>46053</v>
      </c>
      <c r="D1059" s="298" t="s">
        <v>210</v>
      </c>
      <c r="E1059" s="331">
        <v>375</v>
      </c>
      <c r="F1059" s="331"/>
      <c r="G1059" s="333">
        <f t="shared" si="16"/>
        <v>7358.7899999999936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286</v>
      </c>
      <c r="B1060" s="330">
        <v>32</v>
      </c>
      <c r="C1060" s="298">
        <v>46053</v>
      </c>
      <c r="D1060" s="298" t="s">
        <v>211</v>
      </c>
      <c r="E1060" s="331">
        <v>100</v>
      </c>
      <c r="F1060" s="331"/>
      <c r="G1060" s="333">
        <f t="shared" si="16"/>
        <v>7733.7899999999936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286</v>
      </c>
      <c r="B1061" s="330">
        <v>33</v>
      </c>
      <c r="C1061" s="298">
        <v>46053</v>
      </c>
      <c r="D1061" s="298" t="s">
        <v>212</v>
      </c>
      <c r="E1061" s="331">
        <v>85</v>
      </c>
      <c r="F1061" s="331"/>
      <c r="G1061" s="333">
        <f t="shared" si="16"/>
        <v>7833.7899999999936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286</v>
      </c>
      <c r="B1062" s="330">
        <v>34</v>
      </c>
      <c r="C1062" s="298">
        <v>46053</v>
      </c>
      <c r="D1062" s="298" t="s">
        <v>213</v>
      </c>
      <c r="E1062" s="331">
        <v>230</v>
      </c>
      <c r="F1062" s="331"/>
      <c r="G1062" s="333">
        <f t="shared" si="16"/>
        <v>7918.7899999999936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286</v>
      </c>
      <c r="B1063" s="330">
        <v>35</v>
      </c>
      <c r="C1063" s="298">
        <v>46053</v>
      </c>
      <c r="D1063" s="298" t="s">
        <v>214</v>
      </c>
      <c r="E1063" s="331">
        <v>45</v>
      </c>
      <c r="F1063" s="331"/>
      <c r="G1063" s="333">
        <f t="shared" si="16"/>
        <v>8148.7899999999936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46053</v>
      </c>
      <c r="D1064" s="298" t="s">
        <v>319</v>
      </c>
      <c r="E1064" s="331">
        <v>31.03</v>
      </c>
      <c r="F1064" s="331"/>
      <c r="G1064" s="333">
        <f t="shared" si="16"/>
        <v>8193.7899999999936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10</v>
      </c>
      <c r="C1065" s="298">
        <v>46053</v>
      </c>
      <c r="D1065" s="298" t="s">
        <v>176</v>
      </c>
      <c r="E1065" s="331">
        <v>17.899999999999999</v>
      </c>
      <c r="F1065" s="331"/>
      <c r="G1065" s="333">
        <f t="shared" si="16"/>
        <v>8224.8199999999943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3</v>
      </c>
      <c r="C1066" s="298">
        <v>46053</v>
      </c>
      <c r="D1066" s="298" t="s">
        <v>348</v>
      </c>
      <c r="E1066" s="331">
        <v>18.84</v>
      </c>
      <c r="F1066" s="331"/>
      <c r="G1066" s="333">
        <f t="shared" si="16"/>
        <v>8242.7199999999939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46053</v>
      </c>
      <c r="D1067" s="298" t="s">
        <v>319</v>
      </c>
      <c r="E1067" s="331">
        <v>25.54</v>
      </c>
      <c r="F1067" s="331"/>
      <c r="G1067" s="333">
        <f t="shared" si="16"/>
        <v>8261.559999999994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8</v>
      </c>
      <c r="C1068" s="298">
        <v>46053</v>
      </c>
      <c r="D1068" s="298" t="s">
        <v>308</v>
      </c>
      <c r="E1068" s="331">
        <v>52.59</v>
      </c>
      <c r="F1068" s="331"/>
      <c r="G1068" s="333">
        <f t="shared" si="16"/>
        <v>8287.0999999999949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335</v>
      </c>
      <c r="B1069" s="330" t="s">
        <v>335</v>
      </c>
      <c r="C1069" s="298">
        <v>46052</v>
      </c>
      <c r="D1069" s="299" t="s">
        <v>460</v>
      </c>
      <c r="E1069" s="331"/>
      <c r="F1069" s="331">
        <v>422</v>
      </c>
      <c r="G1069" s="333">
        <f t="shared" si="16"/>
        <v>8339.6899999999951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5</v>
      </c>
      <c r="C1070" s="298">
        <v>46052</v>
      </c>
      <c r="D1070" s="299" t="s">
        <v>864</v>
      </c>
      <c r="E1070" s="331">
        <v>200</v>
      </c>
      <c r="F1070" s="331"/>
      <c r="G1070" s="333">
        <f t="shared" si="16"/>
        <v>7917.6899999999951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2</v>
      </c>
      <c r="C1071" s="298">
        <v>46052</v>
      </c>
      <c r="D1071" s="299" t="s">
        <v>296</v>
      </c>
      <c r="E1071" s="331">
        <v>8.52</v>
      </c>
      <c r="F1071" s="331"/>
      <c r="G1071" s="333">
        <f t="shared" si="16"/>
        <v>8117.6899999999951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46052</v>
      </c>
      <c r="D1072" s="299" t="s">
        <v>461</v>
      </c>
      <c r="E1072" s="331">
        <v>831.92</v>
      </c>
      <c r="F1072" s="331">
        <v>831.92</v>
      </c>
      <c r="G1072" s="333">
        <f t="shared" si="16"/>
        <v>8126.2099999999955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5</v>
      </c>
      <c r="C1073" s="298">
        <v>46052</v>
      </c>
      <c r="D1073" s="299" t="s">
        <v>441</v>
      </c>
      <c r="E1073" s="331">
        <v>200</v>
      </c>
      <c r="F1073" s="331"/>
      <c r="G1073" s="333">
        <f t="shared" si="16"/>
        <v>8126.2099999999955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46052</v>
      </c>
      <c r="D1074" s="299" t="s">
        <v>324</v>
      </c>
      <c r="E1074" s="331">
        <v>11.04</v>
      </c>
      <c r="F1074" s="331"/>
      <c r="G1074" s="333">
        <f t="shared" si="16"/>
        <v>8326.2099999999955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291</v>
      </c>
      <c r="B1075" s="330">
        <v>38</v>
      </c>
      <c r="C1075" s="298">
        <v>46051</v>
      </c>
      <c r="D1075" s="299" t="s">
        <v>293</v>
      </c>
      <c r="E1075" s="331"/>
      <c r="F1075" s="331">
        <v>4365.6499999999996</v>
      </c>
      <c r="G1075" s="333">
        <f t="shared" si="16"/>
        <v>8337.2499999999964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46051</v>
      </c>
      <c r="D1076" s="299" t="s">
        <v>296</v>
      </c>
      <c r="E1076" s="331">
        <v>18.28</v>
      </c>
      <c r="F1076" s="331"/>
      <c r="G1076" s="333">
        <f t="shared" si="16"/>
        <v>3971.5999999999976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46051</v>
      </c>
      <c r="D1077" s="299" t="s">
        <v>295</v>
      </c>
      <c r="E1077" s="331">
        <v>57.06</v>
      </c>
      <c r="F1077" s="331"/>
      <c r="G1077" s="333">
        <f t="shared" si="16"/>
        <v>3989.8799999999978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287</v>
      </c>
      <c r="B1078" s="330" t="s">
        <v>287</v>
      </c>
      <c r="C1078" s="298">
        <v>46051</v>
      </c>
      <c r="D1078" s="299" t="s">
        <v>462</v>
      </c>
      <c r="E1078" s="331">
        <v>89.42</v>
      </c>
      <c r="F1078" s="331">
        <v>89.42</v>
      </c>
      <c r="G1078" s="333">
        <f t="shared" si="16"/>
        <v>4046.9399999999978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8</v>
      </c>
      <c r="C1079" s="298">
        <v>46051</v>
      </c>
      <c r="D1079" s="299" t="s">
        <v>463</v>
      </c>
      <c r="E1079" s="331">
        <v>59</v>
      </c>
      <c r="F1079" s="331"/>
      <c r="G1079" s="333">
        <f t="shared" si="16"/>
        <v>4046.9399999999978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46051</v>
      </c>
      <c r="D1080" s="299" t="s">
        <v>371</v>
      </c>
      <c r="E1080" s="331">
        <v>19.899999999999999</v>
      </c>
      <c r="F1080" s="331"/>
      <c r="G1080" s="333">
        <f t="shared" si="16"/>
        <v>4105.9399999999978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46050</v>
      </c>
      <c r="D1081" s="299" t="s">
        <v>353</v>
      </c>
      <c r="E1081" s="331">
        <v>14.99</v>
      </c>
      <c r="F1081" s="331"/>
      <c r="G1081" s="333">
        <f t="shared" si="16"/>
        <v>4125.8399999999974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6</v>
      </c>
      <c r="C1082" s="298">
        <v>46050</v>
      </c>
      <c r="D1082" s="299" t="s">
        <v>464</v>
      </c>
      <c r="E1082" s="331">
        <v>25</v>
      </c>
      <c r="F1082" s="331"/>
      <c r="G1082" s="333">
        <f t="shared" si="16"/>
        <v>4140.8299999999972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3</v>
      </c>
      <c r="C1083" s="298">
        <v>46050</v>
      </c>
      <c r="D1083" s="299" t="s">
        <v>865</v>
      </c>
      <c r="E1083" s="331">
        <v>6</v>
      </c>
      <c r="F1083" s="331"/>
      <c r="G1083" s="333">
        <f t="shared" si="16"/>
        <v>4165.8299999999972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46050</v>
      </c>
      <c r="D1084" s="299" t="s">
        <v>866</v>
      </c>
      <c r="E1084" s="331">
        <v>15</v>
      </c>
      <c r="F1084" s="331"/>
      <c r="G1084" s="333">
        <f t="shared" si="16"/>
        <v>4171.8299999999972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2</v>
      </c>
      <c r="C1085" s="298">
        <v>46050</v>
      </c>
      <c r="D1085" s="299" t="s">
        <v>296</v>
      </c>
      <c r="E1085" s="331">
        <v>12.71</v>
      </c>
      <c r="F1085" s="331"/>
      <c r="G1085" s="333">
        <f t="shared" si="16"/>
        <v>4186.8299999999972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287</v>
      </c>
      <c r="B1086" s="330" t="s">
        <v>287</v>
      </c>
      <c r="C1086" s="298">
        <v>46050</v>
      </c>
      <c r="D1086" s="299" t="s">
        <v>452</v>
      </c>
      <c r="E1086" s="331">
        <v>1475.9</v>
      </c>
      <c r="F1086" s="331">
        <v>1475.9</v>
      </c>
      <c r="G1086" s="333">
        <f t="shared" si="16"/>
        <v>4199.5399999999972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8</v>
      </c>
      <c r="C1087" s="298">
        <v>46050</v>
      </c>
      <c r="D1087" s="299" t="s">
        <v>319</v>
      </c>
      <c r="E1087" s="331">
        <v>28.52</v>
      </c>
      <c r="F1087" s="331"/>
      <c r="G1087" s="333">
        <f t="shared" si="16"/>
        <v>4199.5399999999972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46050</v>
      </c>
      <c r="D1088" s="299" t="s">
        <v>465</v>
      </c>
      <c r="E1088" s="331">
        <v>66.94</v>
      </c>
      <c r="F1088" s="331"/>
      <c r="G1088" s="333">
        <f t="shared" si="16"/>
        <v>4228.0599999999977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8</v>
      </c>
      <c r="C1089" s="298">
        <v>46049</v>
      </c>
      <c r="D1089" s="299" t="s">
        <v>308</v>
      </c>
      <c r="E1089" s="331">
        <v>47.99</v>
      </c>
      <c r="F1089" s="331"/>
      <c r="G1089" s="333">
        <f t="shared" si="16"/>
        <v>4294.9999999999973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287</v>
      </c>
      <c r="B1090" s="330" t="s">
        <v>287</v>
      </c>
      <c r="C1090" s="298">
        <v>46048</v>
      </c>
      <c r="D1090" s="299" t="s">
        <v>466</v>
      </c>
      <c r="E1090" s="331"/>
      <c r="F1090" s="331">
        <v>425</v>
      </c>
      <c r="G1090" s="333">
        <f t="shared" si="16"/>
        <v>4342.9899999999971</v>
      </c>
      <c r="H1090" s="334" t="s">
        <v>298</v>
      </c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287</v>
      </c>
      <c r="B1091" s="330" t="s">
        <v>287</v>
      </c>
      <c r="C1091" s="298">
        <v>46048</v>
      </c>
      <c r="D1091" s="299" t="s">
        <v>466</v>
      </c>
      <c r="E1091" s="331">
        <v>425</v>
      </c>
      <c r="F1091" s="331"/>
      <c r="G1091" s="333">
        <f t="shared" si="16"/>
        <v>3917.9899999999971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46048</v>
      </c>
      <c r="D1092" s="299" t="s">
        <v>467</v>
      </c>
      <c r="E1092" s="331">
        <v>20.12</v>
      </c>
      <c r="F1092" s="331"/>
      <c r="G1092" s="333">
        <f t="shared" si="16"/>
        <v>4342.9899999999971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294</v>
      </c>
      <c r="B1093" s="330">
        <v>17</v>
      </c>
      <c r="C1093" s="298">
        <v>46048</v>
      </c>
      <c r="D1093" s="299" t="s">
        <v>468</v>
      </c>
      <c r="E1093" s="331">
        <v>42.68</v>
      </c>
      <c r="F1093" s="331"/>
      <c r="G1093" s="333">
        <f t="shared" si="16"/>
        <v>4363.1099999999969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46048</v>
      </c>
      <c r="D1094" s="299" t="s">
        <v>397</v>
      </c>
      <c r="E1094" s="331">
        <v>47.9</v>
      </c>
      <c r="F1094" s="331"/>
      <c r="G1094" s="333">
        <f t="shared" si="16"/>
        <v>4405.7899999999972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1</v>
      </c>
      <c r="C1095" s="298">
        <v>46047</v>
      </c>
      <c r="D1095" s="299" t="s">
        <v>457</v>
      </c>
      <c r="E1095" s="331">
        <v>105.79</v>
      </c>
      <c r="F1095" s="331"/>
      <c r="G1095" s="333">
        <f t="shared" si="16"/>
        <v>4453.6899999999969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12</v>
      </c>
      <c r="C1096" s="298">
        <v>46047</v>
      </c>
      <c r="D1096" s="299" t="s">
        <v>314</v>
      </c>
      <c r="E1096" s="331">
        <v>204.83</v>
      </c>
      <c r="F1096" s="331"/>
      <c r="G1096" s="333">
        <f t="shared" si="16"/>
        <v>4559.4799999999968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3</v>
      </c>
      <c r="C1097" s="298">
        <v>46047</v>
      </c>
      <c r="D1097" s="299" t="s">
        <v>348</v>
      </c>
      <c r="E1097" s="331">
        <v>8.51</v>
      </c>
      <c r="F1097" s="331"/>
      <c r="G1097" s="333">
        <f t="shared" si="16"/>
        <v>4764.3099999999968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4</v>
      </c>
      <c r="C1098" s="298">
        <v>46046</v>
      </c>
      <c r="D1098" s="299" t="s">
        <v>296</v>
      </c>
      <c r="E1098" s="331">
        <v>92.96</v>
      </c>
      <c r="F1098" s="331"/>
      <c r="G1098" s="333">
        <f t="shared" si="16"/>
        <v>4772.819999999997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4</v>
      </c>
      <c r="C1099" s="298">
        <v>46046</v>
      </c>
      <c r="D1099" s="299" t="s">
        <v>334</v>
      </c>
      <c r="E1099" s="331">
        <v>30.77</v>
      </c>
      <c r="F1099" s="331"/>
      <c r="G1099" s="333">
        <f t="shared" si="16"/>
        <v>4865.779999999997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46046</v>
      </c>
      <c r="D1100" s="299" t="s">
        <v>358</v>
      </c>
      <c r="E1100" s="331">
        <v>9.4700000000000006</v>
      </c>
      <c r="F1100" s="331"/>
      <c r="G1100" s="333">
        <f t="shared" si="16"/>
        <v>4896.5499999999975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6</v>
      </c>
      <c r="C1101" s="298">
        <v>46046</v>
      </c>
      <c r="D1101" s="299" t="s">
        <v>397</v>
      </c>
      <c r="E1101" s="331">
        <v>53.59</v>
      </c>
      <c r="F1101" s="331"/>
      <c r="G1101" s="333">
        <f t="shared" si="16"/>
        <v>4906.0199999999977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1</v>
      </c>
      <c r="C1102" s="298">
        <v>46046</v>
      </c>
      <c r="D1102" s="299" t="s">
        <v>311</v>
      </c>
      <c r="E1102" s="331">
        <v>61.64</v>
      </c>
      <c r="F1102" s="331"/>
      <c r="G1102" s="333">
        <f t="shared" si="16"/>
        <v>4959.6099999999979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1</v>
      </c>
      <c r="C1103" s="298">
        <v>46045</v>
      </c>
      <c r="D1103" s="299" t="s">
        <v>304</v>
      </c>
      <c r="E1103" s="331">
        <v>23.17</v>
      </c>
      <c r="F1103" s="331"/>
      <c r="G1103" s="333">
        <f t="shared" si="16"/>
        <v>5021.2499999999982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4</v>
      </c>
      <c r="C1104" s="298">
        <v>46045</v>
      </c>
      <c r="D1104" s="299" t="s">
        <v>296</v>
      </c>
      <c r="E1104" s="331">
        <v>62.77</v>
      </c>
      <c r="F1104" s="331"/>
      <c r="G1104" s="333">
        <f t="shared" si="16"/>
        <v>5044.4199999999983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6</v>
      </c>
      <c r="C1105" s="298">
        <v>46045</v>
      </c>
      <c r="D1105" s="299" t="s">
        <v>469</v>
      </c>
      <c r="E1105" s="331">
        <v>105.51</v>
      </c>
      <c r="F1105" s="331"/>
      <c r="G1105" s="333">
        <f t="shared" si="16"/>
        <v>5107.1899999999987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3</v>
      </c>
      <c r="C1106" s="298">
        <v>46045</v>
      </c>
      <c r="D1106" s="299" t="s">
        <v>334</v>
      </c>
      <c r="E1106" s="331">
        <v>9.9499999999999993</v>
      </c>
      <c r="F1106" s="331"/>
      <c r="G1106" s="333">
        <f t="shared" si="16"/>
        <v>5212.6999999999989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46045</v>
      </c>
      <c r="D1107" s="299" t="s">
        <v>358</v>
      </c>
      <c r="E1107" s="331">
        <v>10.17</v>
      </c>
      <c r="F1107" s="331"/>
      <c r="G1107" s="333">
        <f t="shared" si="16"/>
        <v>5222.6499999999987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46045</v>
      </c>
      <c r="D1108" s="299" t="s">
        <v>301</v>
      </c>
      <c r="E1108" s="331">
        <v>32.200000000000003</v>
      </c>
      <c r="F1108" s="331"/>
      <c r="G1108" s="333">
        <f t="shared" si="16"/>
        <v>5232.8199999999988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46045</v>
      </c>
      <c r="D1109" s="299" t="s">
        <v>862</v>
      </c>
      <c r="E1109" s="331">
        <v>5.31</v>
      </c>
      <c r="F1109" s="331"/>
      <c r="G1109" s="333">
        <f t="shared" si="16"/>
        <v>5265.0199999999986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8</v>
      </c>
      <c r="C1110" s="298">
        <v>46044</v>
      </c>
      <c r="D1110" s="299" t="s">
        <v>435</v>
      </c>
      <c r="E1110" s="331">
        <v>73.95</v>
      </c>
      <c r="F1110" s="331"/>
      <c r="G1110" s="333">
        <f t="shared" si="16"/>
        <v>5270.329999999999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46044</v>
      </c>
      <c r="D1111" s="299" t="s">
        <v>470</v>
      </c>
      <c r="E1111" s="331">
        <v>28.68</v>
      </c>
      <c r="F1111" s="331"/>
      <c r="G1111" s="333">
        <f t="shared" si="16"/>
        <v>5344.2799999999988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46044</v>
      </c>
      <c r="D1112" s="299" t="s">
        <v>357</v>
      </c>
      <c r="E1112" s="331">
        <v>57.38</v>
      </c>
      <c r="F1112" s="331"/>
      <c r="G1112" s="333">
        <f t="shared" si="16"/>
        <v>5372.9599999999991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46044</v>
      </c>
      <c r="D1113" s="299" t="s">
        <v>358</v>
      </c>
      <c r="E1113" s="331">
        <v>9.4700000000000006</v>
      </c>
      <c r="F1113" s="331"/>
      <c r="G1113" s="333">
        <f t="shared" si="16"/>
        <v>5430.3399999999992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46044</v>
      </c>
      <c r="D1114" s="299" t="s">
        <v>358</v>
      </c>
      <c r="E1114" s="331">
        <v>7.18</v>
      </c>
      <c r="F1114" s="331"/>
      <c r="G1114" s="333">
        <f t="shared" si="16"/>
        <v>5439.8099999999995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287</v>
      </c>
      <c r="B1115" s="330" t="s">
        <v>287</v>
      </c>
      <c r="C1115" s="298">
        <v>46044</v>
      </c>
      <c r="D1115" s="299" t="s">
        <v>315</v>
      </c>
      <c r="E1115" s="331">
        <v>126.24</v>
      </c>
      <c r="F1115" s="331">
        <v>126.24</v>
      </c>
      <c r="G1115" s="333">
        <f t="shared" si="16"/>
        <v>5446.99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8</v>
      </c>
      <c r="C1116" s="298">
        <v>46043</v>
      </c>
      <c r="D1116" s="299" t="s">
        <v>471</v>
      </c>
      <c r="E1116" s="331">
        <v>17</v>
      </c>
      <c r="F1116" s="331"/>
      <c r="G1116" s="333">
        <f t="shared" si="16"/>
        <v>5446.99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1</v>
      </c>
      <c r="C1117" s="298">
        <v>46043</v>
      </c>
      <c r="D1117" s="299" t="s">
        <v>329</v>
      </c>
      <c r="E1117" s="331">
        <v>24.75</v>
      </c>
      <c r="F1117" s="331"/>
      <c r="G1117" s="333">
        <f t="shared" si="16"/>
        <v>5463.99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291</v>
      </c>
      <c r="B1118" s="330">
        <v>39</v>
      </c>
      <c r="C1118" s="298">
        <v>46043</v>
      </c>
      <c r="D1118" s="299" t="s">
        <v>292</v>
      </c>
      <c r="E1118" s="331"/>
      <c r="F1118" s="331">
        <v>3378.82</v>
      </c>
      <c r="G1118" s="333">
        <f t="shared" si="16"/>
        <v>5488.74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23</v>
      </c>
      <c r="C1119" s="298">
        <v>46043</v>
      </c>
      <c r="D1119" s="299" t="s">
        <v>67</v>
      </c>
      <c r="E1119" s="331">
        <v>650.88</v>
      </c>
      <c r="F1119" s="331"/>
      <c r="G1119" s="333">
        <f t="shared" si="16"/>
        <v>2109.9199999999992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287</v>
      </c>
      <c r="B1120" s="330" t="s">
        <v>287</v>
      </c>
      <c r="C1120" s="298">
        <v>46043</v>
      </c>
      <c r="D1120" s="299" t="s">
        <v>472</v>
      </c>
      <c r="E1120" s="331">
        <v>100</v>
      </c>
      <c r="F1120" s="331">
        <v>100</v>
      </c>
      <c r="G1120" s="333">
        <f t="shared" si="16"/>
        <v>2760.7999999999993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46043</v>
      </c>
      <c r="D1121" s="299" t="s">
        <v>301</v>
      </c>
      <c r="E1121" s="331">
        <v>20</v>
      </c>
      <c r="F1121" s="331"/>
      <c r="G1121" s="333">
        <f t="shared" si="16"/>
        <v>2760.7999999999993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46043</v>
      </c>
      <c r="D1122" s="299" t="s">
        <v>295</v>
      </c>
      <c r="E1122" s="331">
        <v>6.38</v>
      </c>
      <c r="F1122" s="331"/>
      <c r="G1122" s="333">
        <f t="shared" si="16"/>
        <v>2780.7999999999993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46043</v>
      </c>
      <c r="D1123" s="299" t="s">
        <v>295</v>
      </c>
      <c r="E1123" s="331">
        <v>17.29</v>
      </c>
      <c r="F1123" s="331"/>
      <c r="G1123" s="333">
        <f t="shared" si="16"/>
        <v>2787.1799999999994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46043</v>
      </c>
      <c r="D1124" s="299" t="s">
        <v>358</v>
      </c>
      <c r="E1124" s="331">
        <v>14.86</v>
      </c>
      <c r="F1124" s="331"/>
      <c r="G1124" s="333">
        <f t="shared" si="16"/>
        <v>2804.4699999999993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46042</v>
      </c>
      <c r="D1125" s="299" t="s">
        <v>371</v>
      </c>
      <c r="E1125" s="331">
        <v>13.4</v>
      </c>
      <c r="F1125" s="331"/>
      <c r="G1125" s="333">
        <f t="shared" si="16"/>
        <v>2819.3299999999995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46042</v>
      </c>
      <c r="D1126" s="299" t="s">
        <v>371</v>
      </c>
      <c r="E1126" s="331">
        <v>5.97</v>
      </c>
      <c r="F1126" s="331"/>
      <c r="G1126" s="333">
        <f t="shared" si="16"/>
        <v>2832.7299999999996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22</v>
      </c>
      <c r="C1127" s="298">
        <v>46042</v>
      </c>
      <c r="D1127" s="299" t="s">
        <v>323</v>
      </c>
      <c r="E1127" s="331">
        <v>18.09</v>
      </c>
      <c r="F1127" s="331"/>
      <c r="G1127" s="333">
        <f t="shared" si="16"/>
        <v>2838.6999999999994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17</v>
      </c>
      <c r="C1128" s="298">
        <v>46042</v>
      </c>
      <c r="D1128" s="299" t="s">
        <v>188</v>
      </c>
      <c r="E1128" s="331">
        <v>42.65</v>
      </c>
      <c r="F1128" s="331"/>
      <c r="G1128" s="333">
        <f t="shared" si="16"/>
        <v>2856.7899999999995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335</v>
      </c>
      <c r="B1129" s="330" t="s">
        <v>335</v>
      </c>
      <c r="C1129" s="298">
        <v>46042</v>
      </c>
      <c r="D1129" s="299" t="s">
        <v>336</v>
      </c>
      <c r="E1129" s="331">
        <v>130.51</v>
      </c>
      <c r="F1129" s="331"/>
      <c r="G1129" s="333">
        <f t="shared" si="16"/>
        <v>2899.4399999999996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294</v>
      </c>
      <c r="B1130" s="330">
        <v>15</v>
      </c>
      <c r="C1130" s="298">
        <v>46042</v>
      </c>
      <c r="D1130" s="299" t="s">
        <v>185</v>
      </c>
      <c r="E1130" s="331">
        <v>132.4</v>
      </c>
      <c r="F1130" s="331"/>
      <c r="G1130" s="333">
        <f t="shared" si="16"/>
        <v>3029.9499999999994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294</v>
      </c>
      <c r="B1131" s="330">
        <v>23</v>
      </c>
      <c r="C1131" s="298">
        <v>46042</v>
      </c>
      <c r="D1131" s="299" t="s">
        <v>63</v>
      </c>
      <c r="E1131" s="331">
        <v>529.46</v>
      </c>
      <c r="F1131" s="331"/>
      <c r="G1131" s="333">
        <f t="shared" si="16"/>
        <v>3162.3499999999995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6</v>
      </c>
      <c r="C1132" s="298">
        <v>46042</v>
      </c>
      <c r="D1132" s="299" t="s">
        <v>300</v>
      </c>
      <c r="E1132" s="331">
        <v>51.63</v>
      </c>
      <c r="F1132" s="331"/>
      <c r="G1132" s="333">
        <f t="shared" si="16"/>
        <v>3691.8099999999995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46042</v>
      </c>
      <c r="D1133" s="299" t="s">
        <v>296</v>
      </c>
      <c r="E1133" s="331">
        <v>11.17</v>
      </c>
      <c r="F1133" s="331"/>
      <c r="G1133" s="333">
        <f t="shared" si="16"/>
        <v>3743.4399999999996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4</v>
      </c>
      <c r="C1134" s="298">
        <v>46042</v>
      </c>
      <c r="D1134" s="299" t="s">
        <v>296</v>
      </c>
      <c r="E1134" s="331">
        <v>57.37</v>
      </c>
      <c r="F1134" s="331"/>
      <c r="G1134" s="333">
        <f t="shared" si="16"/>
        <v>3754.6099999999997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46042</v>
      </c>
      <c r="D1135" s="299" t="s">
        <v>328</v>
      </c>
      <c r="E1135" s="331">
        <v>7.46</v>
      </c>
      <c r="F1135" s="331"/>
      <c r="G1135" s="333">
        <f t="shared" si="16"/>
        <v>3811.9799999999996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4</v>
      </c>
      <c r="C1136" s="298">
        <v>46042</v>
      </c>
      <c r="D1136" s="299" t="s">
        <v>310</v>
      </c>
      <c r="E1136" s="331">
        <v>28.91</v>
      </c>
      <c r="F1136" s="331"/>
      <c r="G1136" s="333">
        <f t="shared" si="16"/>
        <v>3819.4399999999996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6</v>
      </c>
      <c r="C1137" s="298">
        <v>46040</v>
      </c>
      <c r="D1137" s="299" t="s">
        <v>300</v>
      </c>
      <c r="E1137" s="331">
        <v>31.35</v>
      </c>
      <c r="F1137" s="331"/>
      <c r="G1137" s="333">
        <f t="shared" si="16"/>
        <v>3848.3499999999995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46040</v>
      </c>
      <c r="D1138" s="299" t="s">
        <v>473</v>
      </c>
      <c r="E1138" s="331">
        <v>124.75</v>
      </c>
      <c r="F1138" s="331"/>
      <c r="G1138" s="333">
        <f t="shared" si="16"/>
        <v>3879.6999999999994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3</v>
      </c>
      <c r="C1139" s="298">
        <v>46040</v>
      </c>
      <c r="D1139" s="299" t="s">
        <v>320</v>
      </c>
      <c r="E1139" s="331">
        <v>11.3</v>
      </c>
      <c r="F1139" s="331"/>
      <c r="G1139" s="333">
        <f t="shared" si="16"/>
        <v>4004.4499999999994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294</v>
      </c>
      <c r="B1140" s="330">
        <v>22</v>
      </c>
      <c r="C1140" s="298">
        <v>46040</v>
      </c>
      <c r="D1140" s="299" t="s">
        <v>401</v>
      </c>
      <c r="E1140" s="331">
        <v>13.84</v>
      </c>
      <c r="F1140" s="331"/>
      <c r="G1140" s="333">
        <f t="shared" si="16"/>
        <v>4015.7499999999995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1</v>
      </c>
      <c r="C1141" s="298">
        <v>46040</v>
      </c>
      <c r="D1141" s="299" t="s">
        <v>306</v>
      </c>
      <c r="E1141" s="331">
        <v>92.06</v>
      </c>
      <c r="F1141" s="331"/>
      <c r="G1141" s="333">
        <f t="shared" si="16"/>
        <v>4029.5899999999997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7</v>
      </c>
      <c r="C1142" s="298">
        <v>46040</v>
      </c>
      <c r="D1142" s="299" t="s">
        <v>338</v>
      </c>
      <c r="E1142" s="331">
        <v>78.47</v>
      </c>
      <c r="F1142" s="331"/>
      <c r="G1142" s="333">
        <f t="shared" si="16"/>
        <v>4121.6499999999996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46040</v>
      </c>
      <c r="D1143" s="299" t="s">
        <v>393</v>
      </c>
      <c r="E1143" s="331">
        <v>28.22</v>
      </c>
      <c r="F1143" s="331"/>
      <c r="G1143" s="333">
        <f t="shared" si="16"/>
        <v>4200.12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2</v>
      </c>
      <c r="C1144" s="298">
        <v>46040</v>
      </c>
      <c r="D1144" s="299" t="s">
        <v>392</v>
      </c>
      <c r="E1144" s="331">
        <v>32.729999999999997</v>
      </c>
      <c r="F1144" s="331"/>
      <c r="G1144" s="333">
        <f t="shared" si="16"/>
        <v>4228.34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42</v>
      </c>
      <c r="C1145" s="298">
        <v>46039</v>
      </c>
      <c r="D1145" s="299" t="s">
        <v>333</v>
      </c>
      <c r="E1145" s="331">
        <v>29.8</v>
      </c>
      <c r="F1145" s="331"/>
      <c r="G1145" s="333">
        <f t="shared" si="16"/>
        <v>4261.07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294</v>
      </c>
      <c r="B1146" s="330">
        <v>43</v>
      </c>
      <c r="C1146" s="298">
        <v>46039</v>
      </c>
      <c r="D1146" s="299" t="s">
        <v>333</v>
      </c>
      <c r="E1146" s="331">
        <v>22.35</v>
      </c>
      <c r="F1146" s="331"/>
      <c r="G1146" s="333">
        <f t="shared" si="16"/>
        <v>4290.87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8</v>
      </c>
      <c r="C1147" s="298">
        <v>46039</v>
      </c>
      <c r="D1147" s="299" t="s">
        <v>319</v>
      </c>
      <c r="E1147" s="331">
        <v>36.92</v>
      </c>
      <c r="F1147" s="331"/>
      <c r="G1147" s="333">
        <f t="shared" si="16"/>
        <v>4313.22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1</v>
      </c>
      <c r="C1148" s="298">
        <v>46039</v>
      </c>
      <c r="D1148" s="299" t="s">
        <v>311</v>
      </c>
      <c r="E1148" s="331">
        <v>117.89</v>
      </c>
      <c r="F1148" s="331"/>
      <c r="G1148" s="333">
        <f t="shared" si="16"/>
        <v>4350.1400000000003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1</v>
      </c>
      <c r="C1149" s="298">
        <v>46039</v>
      </c>
      <c r="D1149" s="299" t="s">
        <v>329</v>
      </c>
      <c r="E1149" s="331">
        <v>196.36</v>
      </c>
      <c r="F1149" s="331"/>
      <c r="G1149" s="333">
        <f t="shared" si="16"/>
        <v>4468.0300000000007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21</v>
      </c>
      <c r="C1150" s="298">
        <v>46039</v>
      </c>
      <c r="D1150" s="299" t="s">
        <v>194</v>
      </c>
      <c r="E1150" s="331">
        <v>70.2</v>
      </c>
      <c r="F1150" s="331"/>
      <c r="G1150" s="333">
        <f t="shared" si="16"/>
        <v>4664.3900000000003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46038</v>
      </c>
      <c r="D1151" s="299" t="s">
        <v>324</v>
      </c>
      <c r="E1151" s="331">
        <v>13.14</v>
      </c>
      <c r="F1151" s="331"/>
      <c r="G1151" s="333">
        <f t="shared" si="16"/>
        <v>4734.59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46038</v>
      </c>
      <c r="D1152" s="299" t="s">
        <v>296</v>
      </c>
      <c r="E1152" s="331">
        <v>18.489999999999998</v>
      </c>
      <c r="F1152" s="331"/>
      <c r="G1152" s="333">
        <f t="shared" si="16"/>
        <v>4747.7300000000005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291</v>
      </c>
      <c r="B1153" s="330">
        <v>41</v>
      </c>
      <c r="C1153" s="298">
        <v>46038</v>
      </c>
      <c r="D1153" s="299" t="s">
        <v>474</v>
      </c>
      <c r="E1153" s="331"/>
      <c r="F1153" s="331">
        <v>800</v>
      </c>
      <c r="G1153" s="333">
        <f t="shared" si="16"/>
        <v>4766.22</v>
      </c>
      <c r="H1153" s="334" t="s">
        <v>298</v>
      </c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18</v>
      </c>
      <c r="C1154" s="298">
        <v>46038</v>
      </c>
      <c r="D1154" s="299" t="s">
        <v>361</v>
      </c>
      <c r="E1154" s="331">
        <v>400</v>
      </c>
      <c r="F1154" s="331"/>
      <c r="G1154" s="333">
        <f t="shared" si="16"/>
        <v>3966.2200000000003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294</v>
      </c>
      <c r="B1155" s="330">
        <v>19</v>
      </c>
      <c r="C1155" s="298">
        <v>46038</v>
      </c>
      <c r="D1155" s="299" t="s">
        <v>191</v>
      </c>
      <c r="E1155" s="331">
        <v>200</v>
      </c>
      <c r="F1155" s="331"/>
      <c r="G1155" s="333">
        <f t="shared" si="16"/>
        <v>4366.22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11</v>
      </c>
      <c r="C1156" s="298">
        <v>46038</v>
      </c>
      <c r="D1156" s="299" t="s">
        <v>178</v>
      </c>
      <c r="E1156" s="331">
        <v>267.95999999999998</v>
      </c>
      <c r="F1156" s="331"/>
      <c r="G1156" s="333">
        <f t="shared" si="16"/>
        <v>4566.22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46037</v>
      </c>
      <c r="D1157" s="299" t="s">
        <v>357</v>
      </c>
      <c r="E1157" s="331">
        <v>59.95</v>
      </c>
      <c r="F1157" s="331"/>
      <c r="G1157" s="333">
        <f t="shared" si="16"/>
        <v>4834.18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46037</v>
      </c>
      <c r="D1158" s="299" t="s">
        <v>357</v>
      </c>
      <c r="E1158" s="331">
        <v>59.96</v>
      </c>
      <c r="F1158" s="331"/>
      <c r="G1158" s="333">
        <f t="shared" si="16"/>
        <v>4894.13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8</v>
      </c>
      <c r="C1159" s="298">
        <v>46037</v>
      </c>
      <c r="D1159" s="299" t="s">
        <v>319</v>
      </c>
      <c r="E1159" s="331">
        <v>12.43</v>
      </c>
      <c r="F1159" s="331"/>
      <c r="G1159" s="333">
        <f t="shared" si="16"/>
        <v>4954.09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46037</v>
      </c>
      <c r="D1160" s="299" t="s">
        <v>296</v>
      </c>
      <c r="E1160" s="331">
        <v>11.07</v>
      </c>
      <c r="F1160" s="331"/>
      <c r="G1160" s="333">
        <f t="shared" si="16"/>
        <v>4966.5200000000004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4</v>
      </c>
      <c r="C1161" s="298">
        <v>46037</v>
      </c>
      <c r="D1161" s="299" t="s">
        <v>296</v>
      </c>
      <c r="E1161" s="331">
        <v>52.3</v>
      </c>
      <c r="F1161" s="331"/>
      <c r="G1161" s="333">
        <f t="shared" si="16"/>
        <v>4977.59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6</v>
      </c>
      <c r="C1162" s="298">
        <v>46037</v>
      </c>
      <c r="D1162" s="299" t="s">
        <v>436</v>
      </c>
      <c r="E1162" s="331">
        <v>50</v>
      </c>
      <c r="F1162" s="331"/>
      <c r="G1162" s="333">
        <f t="shared" si="16"/>
        <v>5029.8900000000003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291</v>
      </c>
      <c r="B1163" s="330">
        <v>38</v>
      </c>
      <c r="C1163" s="298">
        <v>46037</v>
      </c>
      <c r="D1163" s="299" t="s">
        <v>293</v>
      </c>
      <c r="E1163" s="331"/>
      <c r="F1163" s="331">
        <v>4365.67</v>
      </c>
      <c r="G1163" s="333">
        <f t="shared" si="16"/>
        <v>5079.8900000000003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4</v>
      </c>
      <c r="C1164" s="298">
        <v>46036</v>
      </c>
      <c r="D1164" s="299" t="s">
        <v>295</v>
      </c>
      <c r="E1164" s="331">
        <v>30.91</v>
      </c>
      <c r="F1164" s="331"/>
      <c r="G1164" s="333">
        <f t="shared" si="16"/>
        <v>714.22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3</v>
      </c>
      <c r="C1165" s="298">
        <v>46036</v>
      </c>
      <c r="D1165" s="299" t="s">
        <v>348</v>
      </c>
      <c r="E1165" s="331">
        <v>8.67</v>
      </c>
      <c r="F1165" s="331"/>
      <c r="G1165" s="333">
        <f t="shared" si="16"/>
        <v>745.13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3</v>
      </c>
      <c r="C1166" s="298">
        <v>46035</v>
      </c>
      <c r="D1166" s="299" t="s">
        <v>351</v>
      </c>
      <c r="E1166" s="331">
        <v>25.01</v>
      </c>
      <c r="F1166" s="331"/>
      <c r="G1166" s="333">
        <f t="shared" si="16"/>
        <v>753.8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6</v>
      </c>
      <c r="C1167" s="298">
        <v>46035</v>
      </c>
      <c r="D1167" s="299" t="s">
        <v>412</v>
      </c>
      <c r="E1167" s="331">
        <v>-5.9</v>
      </c>
      <c r="F1167" s="331"/>
      <c r="G1167" s="333">
        <f t="shared" si="16"/>
        <v>778.81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6</v>
      </c>
      <c r="C1168" s="298">
        <v>46035</v>
      </c>
      <c r="D1168" s="299" t="s">
        <v>446</v>
      </c>
      <c r="E1168" s="331">
        <v>-0.03</v>
      </c>
      <c r="F1168" s="331"/>
      <c r="G1168" s="333">
        <f t="shared" si="16"/>
        <v>772.91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43</v>
      </c>
      <c r="C1169" s="298">
        <v>46035</v>
      </c>
      <c r="D1169" s="299" t="s">
        <v>201</v>
      </c>
      <c r="E1169" s="331">
        <v>44.18</v>
      </c>
      <c r="F1169" s="331"/>
      <c r="G1169" s="333">
        <f t="shared" si="16"/>
        <v>772.88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294</v>
      </c>
      <c r="B1170" s="330">
        <v>42</v>
      </c>
      <c r="C1170" s="298">
        <v>46035</v>
      </c>
      <c r="D1170" s="299" t="s">
        <v>200</v>
      </c>
      <c r="E1170" s="331">
        <v>51.19</v>
      </c>
      <c r="F1170" s="331"/>
      <c r="G1170" s="333">
        <f t="shared" si="16"/>
        <v>817.06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46035</v>
      </c>
      <c r="D1171" s="299" t="s">
        <v>295</v>
      </c>
      <c r="E1171" s="331">
        <v>28.15</v>
      </c>
      <c r="F1171" s="331"/>
      <c r="G1171" s="333">
        <f t="shared" si="16"/>
        <v>868.25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3</v>
      </c>
      <c r="C1172" s="298">
        <v>46035</v>
      </c>
      <c r="D1172" s="299" t="s">
        <v>296</v>
      </c>
      <c r="E1172" s="331">
        <v>20.85</v>
      </c>
      <c r="F1172" s="331"/>
      <c r="G1172" s="333">
        <f t="shared" si="16"/>
        <v>896.4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1</v>
      </c>
      <c r="C1173" s="298">
        <v>46034</v>
      </c>
      <c r="D1173" s="299" t="s">
        <v>306</v>
      </c>
      <c r="E1173" s="331">
        <v>145.81</v>
      </c>
      <c r="F1173" s="331"/>
      <c r="G1173" s="333">
        <f t="shared" si="16"/>
        <v>917.25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46034</v>
      </c>
      <c r="D1174" s="299" t="s">
        <v>424</v>
      </c>
      <c r="E1174" s="331">
        <v>25.22</v>
      </c>
      <c r="F1174" s="331"/>
      <c r="G1174" s="333">
        <f t="shared" si="16"/>
        <v>1063.06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2</v>
      </c>
      <c r="C1175" s="298">
        <v>46033</v>
      </c>
      <c r="D1175" s="299" t="s">
        <v>326</v>
      </c>
      <c r="E1175" s="331">
        <v>49.38</v>
      </c>
      <c r="F1175" s="331"/>
      <c r="G1175" s="333">
        <f t="shared" si="16"/>
        <v>1088.28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22</v>
      </c>
      <c r="C1176" s="298">
        <v>46033</v>
      </c>
      <c r="D1176" s="299" t="s">
        <v>352</v>
      </c>
      <c r="E1176" s="331">
        <v>19.16</v>
      </c>
      <c r="F1176" s="331"/>
      <c r="G1176" s="333">
        <f t="shared" si="16"/>
        <v>1137.6600000000001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6</v>
      </c>
      <c r="C1177" s="298">
        <v>46033</v>
      </c>
      <c r="D1177" s="299" t="s">
        <v>312</v>
      </c>
      <c r="E1177" s="331">
        <v>39.86</v>
      </c>
      <c r="F1177" s="331"/>
      <c r="G1177" s="333">
        <f t="shared" si="16"/>
        <v>1156.8200000000002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7</v>
      </c>
      <c r="C1178" s="298">
        <v>46033</v>
      </c>
      <c r="D1178" s="299" t="s">
        <v>444</v>
      </c>
      <c r="E1178" s="331">
        <v>165.05</v>
      </c>
      <c r="F1178" s="331"/>
      <c r="G1178" s="333">
        <f t="shared" si="16"/>
        <v>1196.68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24</v>
      </c>
      <c r="C1179" s="298">
        <v>46032</v>
      </c>
      <c r="D1179" s="299" t="s">
        <v>860</v>
      </c>
      <c r="E1179" s="331">
        <v>83.42</v>
      </c>
      <c r="F1179" s="331"/>
      <c r="G1179" s="333">
        <f t="shared" si="16"/>
        <v>1361.73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4</v>
      </c>
      <c r="C1180" s="298">
        <v>46032</v>
      </c>
      <c r="D1180" s="299" t="s">
        <v>296</v>
      </c>
      <c r="E1180" s="331">
        <v>30.4</v>
      </c>
      <c r="F1180" s="331"/>
      <c r="G1180" s="333">
        <f t="shared" si="16"/>
        <v>1445.15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2</v>
      </c>
      <c r="C1181" s="298">
        <v>46032</v>
      </c>
      <c r="D1181" s="299" t="s">
        <v>296</v>
      </c>
      <c r="E1181" s="331">
        <v>13.83</v>
      </c>
      <c r="F1181" s="331"/>
      <c r="G1181" s="333">
        <f t="shared" si="16"/>
        <v>1475.5500000000002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2</v>
      </c>
      <c r="C1182" s="298">
        <v>46032</v>
      </c>
      <c r="D1182" s="299" t="s">
        <v>473</v>
      </c>
      <c r="E1182" s="331">
        <v>100</v>
      </c>
      <c r="F1182" s="331"/>
      <c r="G1182" s="333">
        <f t="shared" si="16"/>
        <v>1489.38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1</v>
      </c>
      <c r="C1183" s="298">
        <v>46032</v>
      </c>
      <c r="D1183" s="299" t="s">
        <v>304</v>
      </c>
      <c r="E1183" s="331">
        <v>55.68</v>
      </c>
      <c r="F1183" s="331"/>
      <c r="G1183" s="333">
        <f t="shared" si="16"/>
        <v>1589.38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46031</v>
      </c>
      <c r="D1184" s="299" t="s">
        <v>358</v>
      </c>
      <c r="E1184" s="331">
        <v>9.4700000000000006</v>
      </c>
      <c r="F1184" s="331"/>
      <c r="G1184" s="333">
        <f t="shared" si="16"/>
        <v>1645.0600000000002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5</v>
      </c>
      <c r="C1185" s="298">
        <v>46031</v>
      </c>
      <c r="D1185" s="299" t="s">
        <v>475</v>
      </c>
      <c r="E1185" s="331">
        <v>50</v>
      </c>
      <c r="F1185" s="331"/>
      <c r="G1185" s="333">
        <f t="shared" si="16"/>
        <v>1654.5300000000002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46030</v>
      </c>
      <c r="D1186" s="299" t="s">
        <v>476</v>
      </c>
      <c r="E1186" s="331">
        <v>32.619999999999997</v>
      </c>
      <c r="F1186" s="331"/>
      <c r="G1186" s="333">
        <f t="shared" si="16"/>
        <v>1704.5300000000002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291</v>
      </c>
      <c r="B1187" s="330">
        <v>39</v>
      </c>
      <c r="C1187" s="298">
        <v>46030</v>
      </c>
      <c r="D1187" s="299" t="s">
        <v>292</v>
      </c>
      <c r="E1187" s="331"/>
      <c r="F1187" s="331">
        <v>2729.22</v>
      </c>
      <c r="G1187" s="333">
        <f t="shared" si="16"/>
        <v>1737.15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46030</v>
      </c>
      <c r="D1188" s="299" t="s">
        <v>296</v>
      </c>
      <c r="E1188" s="331">
        <v>6.37</v>
      </c>
      <c r="F1188" s="331"/>
      <c r="G1188" s="333">
        <f t="shared" si="16"/>
        <v>-992.06999999999971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4</v>
      </c>
      <c r="C1189" s="298">
        <v>46030</v>
      </c>
      <c r="D1189" s="299" t="s">
        <v>296</v>
      </c>
      <c r="E1189" s="331">
        <v>32.119999999999997</v>
      </c>
      <c r="F1189" s="331"/>
      <c r="G1189" s="333">
        <f t="shared" si="16"/>
        <v>-985.6999999999997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2</v>
      </c>
      <c r="C1190" s="298">
        <v>46030</v>
      </c>
      <c r="D1190" s="299" t="s">
        <v>358</v>
      </c>
      <c r="E1190" s="331">
        <v>9.4700000000000006</v>
      </c>
      <c r="F1190" s="331"/>
      <c r="G1190" s="333">
        <f t="shared" si="16"/>
        <v>-953.5799999999997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46030</v>
      </c>
      <c r="D1191" s="299" t="s">
        <v>386</v>
      </c>
      <c r="E1191" s="331">
        <v>21.18</v>
      </c>
      <c r="F1191" s="331"/>
      <c r="G1191" s="333">
        <f t="shared" si="16"/>
        <v>-944.10999999999967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335</v>
      </c>
      <c r="B1192" s="330" t="s">
        <v>335</v>
      </c>
      <c r="C1192" s="298">
        <v>46029</v>
      </c>
      <c r="D1192" s="299" t="s">
        <v>447</v>
      </c>
      <c r="E1192" s="331">
        <v>52.66</v>
      </c>
      <c r="F1192" s="331"/>
      <c r="G1192" s="333">
        <f t="shared" si="16"/>
        <v>-922.92999999999972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294</v>
      </c>
      <c r="B1193" s="330">
        <v>13</v>
      </c>
      <c r="C1193" s="298">
        <v>46029</v>
      </c>
      <c r="D1193" s="299" t="s">
        <v>182</v>
      </c>
      <c r="E1193" s="331">
        <v>167.42</v>
      </c>
      <c r="F1193" s="331"/>
      <c r="G1193" s="333">
        <f t="shared" si="16"/>
        <v>-870.26999999999975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4</v>
      </c>
      <c r="C1194" s="298">
        <v>46029</v>
      </c>
      <c r="D1194" s="299" t="s">
        <v>296</v>
      </c>
      <c r="E1194" s="331">
        <v>30.81</v>
      </c>
      <c r="F1194" s="331"/>
      <c r="G1194" s="333">
        <f t="shared" si="16"/>
        <v>-702.8499999999998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46029</v>
      </c>
      <c r="D1195" s="299" t="s">
        <v>358</v>
      </c>
      <c r="E1195" s="331">
        <v>9.4700000000000006</v>
      </c>
      <c r="F1195" s="331"/>
      <c r="G1195" s="333">
        <f t="shared" si="16"/>
        <v>-672.03999999999985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22</v>
      </c>
      <c r="C1196" s="298">
        <v>46029</v>
      </c>
      <c r="D1196" s="299" t="s">
        <v>477</v>
      </c>
      <c r="E1196" s="331">
        <v>148.04</v>
      </c>
      <c r="F1196" s="331"/>
      <c r="G1196" s="333">
        <f t="shared" si="16"/>
        <v>-662.56999999999982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14</v>
      </c>
      <c r="C1197" s="298">
        <v>46028</v>
      </c>
      <c r="D1197" s="299" t="s">
        <v>366</v>
      </c>
      <c r="E1197" s="331">
        <v>66.67</v>
      </c>
      <c r="F1197" s="331"/>
      <c r="G1197" s="333">
        <f t="shared" si="16"/>
        <v>-514.52999999999986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3</v>
      </c>
      <c r="C1198" s="298">
        <v>46028</v>
      </c>
      <c r="D1198" s="299" t="s">
        <v>296</v>
      </c>
      <c r="E1198" s="331">
        <v>5.7</v>
      </c>
      <c r="F1198" s="331"/>
      <c r="G1198" s="333">
        <f t="shared" si="16"/>
        <v>-447.8599999999999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294</v>
      </c>
      <c r="B1199" s="330">
        <v>21</v>
      </c>
      <c r="C1199" s="298">
        <v>46028</v>
      </c>
      <c r="D1199" s="299" t="s">
        <v>194</v>
      </c>
      <c r="E1199" s="331">
        <v>30.59</v>
      </c>
      <c r="F1199" s="331"/>
      <c r="G1199" s="333">
        <f t="shared" si="16"/>
        <v>-442.15999999999991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17</v>
      </c>
      <c r="C1200" s="298">
        <v>46027</v>
      </c>
      <c r="D1200" s="299" t="s">
        <v>370</v>
      </c>
      <c r="E1200" s="331">
        <v>133.91999999999999</v>
      </c>
      <c r="F1200" s="331"/>
      <c r="G1200" s="333">
        <f t="shared" si="16"/>
        <v>-411.56999999999994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17</v>
      </c>
      <c r="C1201" s="298">
        <v>46027</v>
      </c>
      <c r="D1201" s="299" t="s">
        <v>370</v>
      </c>
      <c r="E1201" s="331">
        <v>62</v>
      </c>
      <c r="F1201" s="331"/>
      <c r="G1201" s="333">
        <f t="shared" si="16"/>
        <v>-277.64999999999992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46027</v>
      </c>
      <c r="D1202" s="299" t="s">
        <v>300</v>
      </c>
      <c r="E1202" s="331">
        <v>10.64</v>
      </c>
      <c r="F1202" s="331"/>
      <c r="G1202" s="333">
        <f t="shared" si="16"/>
        <v>-215.64999999999992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8</v>
      </c>
      <c r="C1203" s="298">
        <v>46027</v>
      </c>
      <c r="D1203" s="299" t="s">
        <v>319</v>
      </c>
      <c r="E1203" s="331">
        <v>17.440000000000001</v>
      </c>
      <c r="F1203" s="331"/>
      <c r="G1203" s="333">
        <f t="shared" si="16"/>
        <v>-205.00999999999991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1</v>
      </c>
      <c r="C1204" s="298">
        <v>46027</v>
      </c>
      <c r="D1204" s="299" t="s">
        <v>306</v>
      </c>
      <c r="E1204" s="331">
        <v>216.19</v>
      </c>
      <c r="F1204" s="331"/>
      <c r="G1204" s="333">
        <f t="shared" si="16"/>
        <v>-187.56999999999991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2</v>
      </c>
      <c r="C1205" s="298">
        <v>46027</v>
      </c>
      <c r="D1205" s="299" t="s">
        <v>478</v>
      </c>
      <c r="E1205" s="331">
        <v>70</v>
      </c>
      <c r="F1205" s="331"/>
      <c r="G1205" s="333">
        <f t="shared" si="16"/>
        <v>28.62000000000009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2</v>
      </c>
      <c r="C1206" s="298">
        <v>46027</v>
      </c>
      <c r="D1206" s="299" t="s">
        <v>358</v>
      </c>
      <c r="E1206" s="331">
        <v>14.05</v>
      </c>
      <c r="F1206" s="331"/>
      <c r="G1206" s="333">
        <f t="shared" si="16"/>
        <v>98.62000000000009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14</v>
      </c>
      <c r="C1207" s="298">
        <v>46027</v>
      </c>
      <c r="D1207" s="299" t="s">
        <v>367</v>
      </c>
      <c r="E1207" s="331">
        <v>68.739999999999995</v>
      </c>
      <c r="F1207" s="331"/>
      <c r="G1207" s="333">
        <f t="shared" si="16"/>
        <v>112.67000000000009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46027</v>
      </c>
      <c r="D1208" s="299" t="s">
        <v>479</v>
      </c>
      <c r="E1208" s="331">
        <v>120</v>
      </c>
      <c r="F1208" s="331"/>
      <c r="G1208" s="333">
        <f t="shared" si="16"/>
        <v>181.41000000000008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294</v>
      </c>
      <c r="B1209" s="330">
        <v>9</v>
      </c>
      <c r="C1209" s="298">
        <v>46027</v>
      </c>
      <c r="D1209" s="299" t="s">
        <v>58</v>
      </c>
      <c r="E1209" s="331">
        <v>1281.53</v>
      </c>
      <c r="F1209" s="331"/>
      <c r="G1209" s="333">
        <f t="shared" si="16"/>
        <v>301.41000000000008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7</v>
      </c>
      <c r="C1210" s="298">
        <v>46026</v>
      </c>
      <c r="D1210" s="299" t="s">
        <v>338</v>
      </c>
      <c r="E1210" s="331">
        <v>18.260000000000002</v>
      </c>
      <c r="F1210" s="331"/>
      <c r="G1210" s="333">
        <f t="shared" si="16"/>
        <v>1582.94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287</v>
      </c>
      <c r="B1211" s="330" t="s">
        <v>287</v>
      </c>
      <c r="C1211" s="298">
        <v>46026</v>
      </c>
      <c r="D1211" s="299" t="s">
        <v>300</v>
      </c>
      <c r="E1211" s="331">
        <v>114.91</v>
      </c>
      <c r="F1211" s="331">
        <v>114.91</v>
      </c>
      <c r="G1211" s="333">
        <f t="shared" si="16"/>
        <v>1601.2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5</v>
      </c>
      <c r="C1212" s="298">
        <v>46026</v>
      </c>
      <c r="D1212" s="299" t="s">
        <v>480</v>
      </c>
      <c r="E1212" s="331">
        <v>42.43</v>
      </c>
      <c r="F1212" s="331"/>
      <c r="G1212" s="333">
        <f t="shared" si="16"/>
        <v>1601.2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7</v>
      </c>
      <c r="C1213" s="298">
        <v>46026</v>
      </c>
      <c r="D1213" s="299" t="s">
        <v>300</v>
      </c>
      <c r="E1213" s="331">
        <v>42.59</v>
      </c>
      <c r="F1213" s="331"/>
      <c r="G1213" s="333">
        <f t="shared" si="16"/>
        <v>1643.63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3</v>
      </c>
      <c r="C1214" s="298">
        <v>46025</v>
      </c>
      <c r="D1214" s="299" t="s">
        <v>348</v>
      </c>
      <c r="E1214" s="331">
        <v>14.57</v>
      </c>
      <c r="F1214" s="331"/>
      <c r="G1214" s="333">
        <f t="shared" si="16"/>
        <v>1686.22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46025</v>
      </c>
      <c r="D1215" s="299" t="s">
        <v>481</v>
      </c>
      <c r="E1215" s="331">
        <v>41.05</v>
      </c>
      <c r="F1215" s="331"/>
      <c r="G1215" s="333">
        <f t="shared" si="16"/>
        <v>1700.79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4</v>
      </c>
      <c r="C1216" s="298">
        <v>46025</v>
      </c>
      <c r="D1216" s="299" t="s">
        <v>310</v>
      </c>
      <c r="E1216" s="331">
        <v>26.88</v>
      </c>
      <c r="F1216" s="331"/>
      <c r="G1216" s="333">
        <f t="shared" si="16"/>
        <v>1741.84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46025</v>
      </c>
      <c r="D1217" s="299" t="s">
        <v>308</v>
      </c>
      <c r="E1217" s="331">
        <v>130.08000000000001</v>
      </c>
      <c r="F1217" s="331"/>
      <c r="G1217" s="333">
        <f t="shared" si="16"/>
        <v>1768.72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7</v>
      </c>
      <c r="C1218" s="298">
        <v>46025</v>
      </c>
      <c r="D1218" s="299" t="s">
        <v>482</v>
      </c>
      <c r="E1218" s="331">
        <v>222.49</v>
      </c>
      <c r="F1218" s="331"/>
      <c r="G1218" s="333">
        <f t="shared" si="16"/>
        <v>1898.8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7</v>
      </c>
      <c r="C1219" s="298">
        <v>46025</v>
      </c>
      <c r="D1219" s="299" t="s">
        <v>482</v>
      </c>
      <c r="E1219" s="331">
        <v>99.18</v>
      </c>
      <c r="F1219" s="331"/>
      <c r="G1219" s="333">
        <f t="shared" si="16"/>
        <v>2121.29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5</v>
      </c>
      <c r="C1220" s="298">
        <v>46024</v>
      </c>
      <c r="D1220" s="299" t="s">
        <v>483</v>
      </c>
      <c r="E1220" s="331">
        <v>35</v>
      </c>
      <c r="F1220" s="331"/>
      <c r="G1220" s="333">
        <f t="shared" si="16"/>
        <v>2220.4699999999998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3</v>
      </c>
      <c r="C1221" s="298">
        <v>46024</v>
      </c>
      <c r="D1221" s="299" t="s">
        <v>296</v>
      </c>
      <c r="E1221" s="331">
        <v>15.11</v>
      </c>
      <c r="F1221" s="331"/>
      <c r="G1221" s="333">
        <f t="shared" si="16"/>
        <v>2255.4699999999998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5</v>
      </c>
      <c r="C1222" s="298">
        <v>46024</v>
      </c>
      <c r="D1222" s="299" t="s">
        <v>484</v>
      </c>
      <c r="E1222" s="331">
        <v>29.67</v>
      </c>
      <c r="F1222" s="331"/>
      <c r="G1222" s="333">
        <f t="shared" si="16"/>
        <v>2270.58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287</v>
      </c>
      <c r="B1223" s="330" t="s">
        <v>287</v>
      </c>
      <c r="C1223" s="298">
        <v>46024</v>
      </c>
      <c r="D1223" s="299" t="s">
        <v>397</v>
      </c>
      <c r="E1223" s="331">
        <v>70.56</v>
      </c>
      <c r="F1223" s="331">
        <v>70.56</v>
      </c>
      <c r="G1223" s="333">
        <f t="shared" si="16"/>
        <v>2300.25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287</v>
      </c>
      <c r="B1224" s="330" t="s">
        <v>287</v>
      </c>
      <c r="C1224" s="298">
        <v>46024</v>
      </c>
      <c r="D1224" s="299" t="s">
        <v>485</v>
      </c>
      <c r="E1224" s="331">
        <v>113.94</v>
      </c>
      <c r="F1224" s="331">
        <v>113.94</v>
      </c>
      <c r="G1224" s="333">
        <f t="shared" si="16"/>
        <v>2300.25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46024</v>
      </c>
      <c r="D1225" s="299" t="s">
        <v>371</v>
      </c>
      <c r="E1225" s="331">
        <v>11.9</v>
      </c>
      <c r="F1225" s="331"/>
      <c r="G1225" s="333">
        <f t="shared" si="16"/>
        <v>2300.25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2</v>
      </c>
      <c r="C1226" s="298">
        <v>46024</v>
      </c>
      <c r="D1226" s="299" t="s">
        <v>408</v>
      </c>
      <c r="E1226" s="331">
        <v>23.9</v>
      </c>
      <c r="F1226" s="331"/>
      <c r="G1226" s="333">
        <f t="shared" si="16"/>
        <v>2312.15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5</v>
      </c>
      <c r="C1227" s="298">
        <v>46024</v>
      </c>
      <c r="D1227" s="299" t="s">
        <v>486</v>
      </c>
      <c r="E1227" s="331">
        <v>160</v>
      </c>
      <c r="F1227" s="331"/>
      <c r="G1227" s="333">
        <f t="shared" si="16"/>
        <v>2336.0500000000002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284</v>
      </c>
      <c r="B1228" s="330">
        <v>36</v>
      </c>
      <c r="C1228" s="298">
        <v>46024</v>
      </c>
      <c r="D1228" s="299" t="s">
        <v>374</v>
      </c>
      <c r="E1228" s="331">
        <v>50</v>
      </c>
      <c r="F1228" s="331"/>
      <c r="G1228" s="333">
        <f t="shared" si="16"/>
        <v>2496.0500000000002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6</v>
      </c>
      <c r="C1229" s="298">
        <v>46023</v>
      </c>
      <c r="D1229" s="299" t="s">
        <v>312</v>
      </c>
      <c r="E1229" s="331">
        <v>8</v>
      </c>
      <c r="F1229" s="331"/>
      <c r="G1229" s="333">
        <f t="shared" si="16"/>
        <v>2546.0500000000002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2</v>
      </c>
      <c r="C1230" s="298">
        <v>46023</v>
      </c>
      <c r="D1230" s="299" t="s">
        <v>371</v>
      </c>
      <c r="E1230" s="331">
        <v>13.06</v>
      </c>
      <c r="F1230" s="331"/>
      <c r="G1230" s="333">
        <f t="shared" si="16"/>
        <v>2554.0500000000002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22</v>
      </c>
      <c r="C1231" s="298">
        <v>46023</v>
      </c>
      <c r="D1231" s="299" t="s">
        <v>375</v>
      </c>
      <c r="E1231" s="331">
        <v>6.37</v>
      </c>
      <c r="F1231" s="331"/>
      <c r="G1231" s="333">
        <f t="shared" si="16"/>
        <v>2567.11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46023</v>
      </c>
      <c r="D1232" s="299" t="s">
        <v>358</v>
      </c>
      <c r="E1232" s="331">
        <v>10.27</v>
      </c>
      <c r="F1232" s="331"/>
      <c r="G1232" s="333">
        <f t="shared" si="16"/>
        <v>2573.48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6</v>
      </c>
      <c r="C1233" s="298">
        <v>46023</v>
      </c>
      <c r="D1233" s="299" t="s">
        <v>487</v>
      </c>
      <c r="E1233" s="331">
        <v>176.57</v>
      </c>
      <c r="F1233" s="331"/>
      <c r="G1233" s="333">
        <f t="shared" si="16"/>
        <v>2583.75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287</v>
      </c>
      <c r="B1234" s="330" t="s">
        <v>287</v>
      </c>
      <c r="C1234" s="298">
        <v>46023</v>
      </c>
      <c r="D1234" s="299" t="s">
        <v>300</v>
      </c>
      <c r="E1234" s="331">
        <v>383.39</v>
      </c>
      <c r="F1234" s="331">
        <v>383.39</v>
      </c>
      <c r="G1234" s="333">
        <f t="shared" si="16"/>
        <v>2760.32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287</v>
      </c>
      <c r="B1235" s="330" t="s">
        <v>287</v>
      </c>
      <c r="C1235" s="298">
        <v>46023</v>
      </c>
      <c r="D1235" s="299" t="s">
        <v>300</v>
      </c>
      <c r="E1235" s="331">
        <v>53.24</v>
      </c>
      <c r="F1235" s="331">
        <v>53.24</v>
      </c>
      <c r="G1235" s="333">
        <f t="shared" si="16"/>
        <v>2760.32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335</v>
      </c>
      <c r="B1236" s="330" t="s">
        <v>335</v>
      </c>
      <c r="C1236" s="298">
        <v>46023</v>
      </c>
      <c r="D1236" s="337" t="s">
        <v>460</v>
      </c>
      <c r="E1236" s="331">
        <v>239.68</v>
      </c>
      <c r="F1236" s="331"/>
      <c r="G1236" s="333">
        <f t="shared" si="16"/>
        <v>2760.32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488</v>
      </c>
      <c r="B1237" s="330" t="s">
        <v>488</v>
      </c>
      <c r="C1237" s="298">
        <v>45658</v>
      </c>
      <c r="D1237" s="298" t="s">
        <v>489</v>
      </c>
      <c r="E1237" s="332"/>
      <c r="F1237" s="332"/>
      <c r="G1237" s="333">
        <v>3000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5.75" customHeight="1" x14ac:dyDescent="0.3"/>
    <row r="1239" spans="1:20" ht="15.75" customHeight="1" x14ac:dyDescent="0.3"/>
    <row r="1240" spans="1:20" ht="15.75" customHeight="1" x14ac:dyDescent="0.3"/>
    <row r="1241" spans="1:20" ht="15.75" customHeight="1" x14ac:dyDescent="0.3"/>
    <row r="1242" spans="1:20" ht="15.75" customHeight="1" x14ac:dyDescent="0.3"/>
    <row r="1243" spans="1:20" ht="15.75" customHeight="1" x14ac:dyDescent="0.3"/>
    <row r="1244" spans="1:20" ht="15.75" customHeight="1" x14ac:dyDescent="0.3"/>
    <row r="1245" spans="1:20" ht="15.75" customHeight="1" x14ac:dyDescent="0.3"/>
    <row r="1246" spans="1:20" ht="15.75" customHeight="1" x14ac:dyDescent="0.3"/>
    <row r="1247" spans="1:20" ht="15.75" customHeight="1" x14ac:dyDescent="0.3"/>
    <row r="1248" spans="1:20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spans="9:9" ht="15.75" customHeight="1" x14ac:dyDescent="0.3"/>
    <row r="2962" spans="9:9" ht="15.75" customHeight="1" x14ac:dyDescent="0.3"/>
    <row r="2963" spans="9:9" ht="15.75" customHeight="1" x14ac:dyDescent="0.3"/>
    <row r="2964" spans="9:9" ht="15.75" customHeight="1" x14ac:dyDescent="0.3"/>
    <row r="2965" spans="9:9" ht="15.75" customHeight="1" x14ac:dyDescent="0.3"/>
    <row r="2966" spans="9:9" ht="15.75" customHeight="1" x14ac:dyDescent="0.3"/>
    <row r="2967" spans="9:9" ht="12" customHeight="1" x14ac:dyDescent="0.3">
      <c r="I2967" s="335" t="s">
        <v>225</v>
      </c>
    </row>
    <row r="2968" spans="9:9" ht="12" customHeight="1" x14ac:dyDescent="0.3">
      <c r="I2968" s="335"/>
    </row>
    <row r="2969" spans="9:9" ht="12" customHeight="1" x14ac:dyDescent="0.3">
      <c r="I2969" s="335"/>
    </row>
    <row r="2970" spans="9:9" ht="12" customHeight="1" x14ac:dyDescent="0.3">
      <c r="I2970" s="335"/>
    </row>
    <row r="2971" spans="9:9" ht="12" customHeight="1" x14ac:dyDescent="0.3">
      <c r="I2971" s="335"/>
    </row>
    <row r="2972" spans="9:9" ht="12" customHeight="1" x14ac:dyDescent="0.3">
      <c r="I2972" s="335"/>
    </row>
    <row r="2973" spans="9:9" ht="12" customHeight="1" x14ac:dyDescent="0.3">
      <c r="I2973" s="335"/>
    </row>
    <row r="2974" spans="9:9" ht="12" customHeight="1" x14ac:dyDescent="0.3">
      <c r="I2974" s="335"/>
    </row>
    <row r="2975" spans="9:9" ht="12" customHeight="1" x14ac:dyDescent="0.3">
      <c r="I2975" s="335"/>
    </row>
    <row r="2976" spans="9:9" ht="12" customHeight="1" x14ac:dyDescent="0.3">
      <c r="I2976" s="335" t="s">
        <v>226</v>
      </c>
    </row>
    <row r="2977" spans="9:9" ht="15.75" customHeight="1" x14ac:dyDescent="0.3"/>
    <row r="2978" spans="9:9" ht="15.75" customHeight="1" x14ac:dyDescent="0.3"/>
    <row r="2979" spans="9:9" ht="12" customHeight="1" x14ac:dyDescent="0.3">
      <c r="I2979" s="335" t="s">
        <v>226</v>
      </c>
    </row>
    <row r="2980" spans="9:9" ht="12" customHeight="1" x14ac:dyDescent="0.3">
      <c r="I2980" s="335"/>
    </row>
    <row r="2981" spans="9:9" ht="12" customHeight="1" x14ac:dyDescent="0.3">
      <c r="I2981" s="335"/>
    </row>
    <row r="2982" spans="9:9" ht="12" customHeight="1" x14ac:dyDescent="0.3">
      <c r="I2982" s="335"/>
    </row>
    <row r="2983" spans="9:9" ht="12" customHeight="1" x14ac:dyDescent="0.3">
      <c r="I2983" s="335"/>
    </row>
    <row r="2984" spans="9:9" ht="12" customHeight="1" x14ac:dyDescent="0.3">
      <c r="I2984" s="335"/>
    </row>
    <row r="2985" spans="9:9" ht="12" customHeight="1" x14ac:dyDescent="0.3">
      <c r="I2985" s="335" t="s">
        <v>226</v>
      </c>
    </row>
    <row r="2986" spans="9:9" ht="12" customHeight="1" x14ac:dyDescent="0.3">
      <c r="I2986" s="335" t="s">
        <v>226</v>
      </c>
    </row>
    <row r="2987" spans="9:9" ht="12" customHeight="1" x14ac:dyDescent="0.3">
      <c r="I2987" s="335"/>
    </row>
    <row r="2988" spans="9:9" ht="12" customHeight="1" x14ac:dyDescent="0.3">
      <c r="I2988" s="335"/>
    </row>
    <row r="2989" spans="9:9" ht="12" customHeight="1" x14ac:dyDescent="0.3">
      <c r="I2989" s="335"/>
    </row>
    <row r="2990" spans="9:9" ht="12" customHeight="1" x14ac:dyDescent="0.3">
      <c r="I2990" s="335" t="s">
        <v>226</v>
      </c>
    </row>
    <row r="2991" spans="9:9" ht="12" customHeight="1" x14ac:dyDescent="0.3">
      <c r="I2991" s="335" t="s">
        <v>225</v>
      </c>
    </row>
    <row r="2992" spans="9:9" ht="12" customHeight="1" x14ac:dyDescent="0.3">
      <c r="I2992" s="335" t="s">
        <v>225</v>
      </c>
    </row>
    <row r="2993" spans="9:9" ht="15.75" customHeight="1" x14ac:dyDescent="0.3"/>
    <row r="2994" spans="9:9" ht="15.75" customHeight="1" x14ac:dyDescent="0.3"/>
    <row r="2995" spans="9:9" ht="12" customHeight="1" x14ac:dyDescent="0.3">
      <c r="I2995" s="335" t="s">
        <v>225</v>
      </c>
    </row>
    <row r="2996" spans="9:9" ht="12" customHeight="1" x14ac:dyDescent="0.3">
      <c r="I2996" s="335"/>
    </row>
    <row r="2997" spans="9:9" ht="12" customHeight="1" x14ac:dyDescent="0.3">
      <c r="I2997" s="335" t="s">
        <v>226</v>
      </c>
    </row>
    <row r="2998" spans="9:9" ht="12" customHeight="1" x14ac:dyDescent="0.3">
      <c r="I2998" s="335"/>
    </row>
    <row r="2999" spans="9:9" ht="12" customHeight="1" x14ac:dyDescent="0.3">
      <c r="I2999" s="335"/>
    </row>
    <row r="3000" spans="9:9" ht="12" customHeight="1" x14ac:dyDescent="0.3">
      <c r="I3000" s="335" t="s">
        <v>226</v>
      </c>
    </row>
    <row r="3001" spans="9:9" ht="12" customHeight="1" x14ac:dyDescent="0.3">
      <c r="I3001" s="335"/>
    </row>
    <row r="3002" spans="9:9" ht="12" customHeight="1" x14ac:dyDescent="0.3">
      <c r="I3002" s="335" t="s">
        <v>226</v>
      </c>
    </row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2" customHeight="1" x14ac:dyDescent="0.3">
      <c r="I3011" s="335" t="s">
        <v>226</v>
      </c>
    </row>
    <row r="3012" spans="9:9" ht="12" customHeight="1" x14ac:dyDescent="0.3">
      <c r="I3012" s="335"/>
    </row>
    <row r="3013" spans="9:9" ht="12" customHeight="1" x14ac:dyDescent="0.3">
      <c r="I3013" s="335" t="s">
        <v>225</v>
      </c>
    </row>
    <row r="3014" spans="9:9" ht="12" customHeight="1" x14ac:dyDescent="0.3">
      <c r="I3014" s="335"/>
    </row>
    <row r="3015" spans="9:9" ht="12" customHeight="1" x14ac:dyDescent="0.3">
      <c r="I3015" s="335" t="s">
        <v>226</v>
      </c>
    </row>
    <row r="3016" spans="9:9" ht="12" customHeight="1" x14ac:dyDescent="0.3">
      <c r="I3016" s="335" t="s">
        <v>225</v>
      </c>
    </row>
    <row r="3017" spans="9:9" ht="15.75" customHeight="1" x14ac:dyDescent="0.3"/>
    <row r="3018" spans="9:9" ht="15.75" customHeight="1" x14ac:dyDescent="0.3"/>
    <row r="3019" spans="9:9" ht="15.75" customHeight="1" x14ac:dyDescent="0.3"/>
    <row r="3020" spans="9:9" ht="15.75" customHeight="1" x14ac:dyDescent="0.3"/>
    <row r="3021" spans="9:9" ht="15.75" customHeight="1" x14ac:dyDescent="0.3"/>
    <row r="3022" spans="9:9" ht="15.75" customHeight="1" x14ac:dyDescent="0.3"/>
    <row r="3023" spans="9:9" ht="15.75" customHeight="1" x14ac:dyDescent="0.3"/>
    <row r="3024" spans="9:9" ht="15.75" customHeight="1" x14ac:dyDescent="0.3"/>
    <row r="3025" spans="9:9" ht="15.75" customHeight="1" x14ac:dyDescent="0.3"/>
    <row r="3026" spans="9:9" ht="15.75" customHeight="1" x14ac:dyDescent="0.3"/>
    <row r="3027" spans="9:9" ht="15.75" customHeight="1" x14ac:dyDescent="0.3"/>
    <row r="3028" spans="9:9" ht="15.75" customHeight="1" x14ac:dyDescent="0.3"/>
    <row r="3029" spans="9:9" ht="15.75" customHeight="1" x14ac:dyDescent="0.3"/>
    <row r="3030" spans="9:9" ht="15.75" customHeight="1" x14ac:dyDescent="0.3"/>
    <row r="3031" spans="9:9" ht="15.75" customHeight="1" x14ac:dyDescent="0.3"/>
    <row r="3032" spans="9:9" ht="15.75" customHeight="1" x14ac:dyDescent="0.3"/>
    <row r="3033" spans="9:9" ht="15.75" customHeight="1" x14ac:dyDescent="0.3"/>
    <row r="3034" spans="9:9" ht="15.75" customHeight="1" x14ac:dyDescent="0.3"/>
    <row r="3035" spans="9:9" ht="12" customHeight="1" x14ac:dyDescent="0.3">
      <c r="I3035" s="335" t="s">
        <v>226</v>
      </c>
    </row>
  </sheetData>
  <autoFilter ref="A1:G1237" xr:uid="{00000000-0009-0000-0000-000006000000}"/>
  <mergeCells count="5">
    <mergeCell ref="A1:B1"/>
    <mergeCell ref="E1:F1"/>
    <mergeCell ref="Q1:R1"/>
    <mergeCell ref="E2:F2"/>
    <mergeCell ref="E3:F3"/>
  </mergeCells>
  <conditionalFormatting sqref="I1 I4:I30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83.583333333333329</v>
      </c>
      <c r="F6" s="384">
        <f ca="1">'Isaac 401k'!D4</f>
        <v>81785</v>
      </c>
      <c r="G6" s="385">
        <f ca="1">(F6-B9)/365.25</f>
        <v>142.03696098562628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51.5</v>
      </c>
      <c r="F7" s="392">
        <f ca="1">'Lorri 401b'!D4</f>
        <v>70068</v>
      </c>
      <c r="G7" s="393">
        <f ca="1">(F7-C9)/365.25</f>
        <v>105.347022587269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3235239.7025760263</v>
      </c>
      <c r="R11" s="25">
        <f t="array" aca="1" ref="R11" ca="1">INDEX('Lorri 401b'!L:L,MATCH('Retirement Calculator'!A11,'Lorri 401b'!N:N,0),0)</f>
        <v>3389983.8782501435</v>
      </c>
      <c r="S11" s="25">
        <f t="shared" ref="S11:S265" ca="1" si="7">SUM(Q11:R11)</f>
        <v>6625223.5808261698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3217129.3537871758</v>
      </c>
      <c r="R12" s="25">
        <f t="array" aca="1" ref="R12" ca="1">INDEX('Lorri 401b'!L:L,MATCH('Retirement Calculator'!A12,'Lorri 401b'!N:N,0),0)</f>
        <v>3404108.8110761857</v>
      </c>
      <c r="S12" s="25">
        <f t="shared" ca="1" si="7"/>
        <v>6621238.164863361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3198943.5452117054</v>
      </c>
      <c r="R13" s="25">
        <f t="array" aca="1" ref="R13" ca="1">INDEX('Lorri 401b'!L:L,MATCH('Retirement Calculator'!A13,'Lorri 401b'!N:N,0),0)</f>
        <v>3418292.597789003</v>
      </c>
      <c r="S13" s="25">
        <f t="shared" ca="1" si="7"/>
        <v>6617236.1430007089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3180681.9624338369</v>
      </c>
      <c r="R14" s="25">
        <f t="array" aca="1" ref="R14" ca="1">INDEX('Lorri 401b'!L:L,MATCH('Retirement Calculator'!A14,'Lorri 401b'!N:N,0),0)</f>
        <v>3432535.4836131241</v>
      </c>
      <c r="S14" s="25">
        <f t="shared" ca="1" si="7"/>
        <v>6613217.4460469615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3162344.2897277274</v>
      </c>
      <c r="R15" s="25">
        <f t="array" aca="1" ref="R15" ca="1">INDEX('Lorri 401b'!L:L,MATCH('Retirement Calculator'!A15,'Lorri 401b'!N:N,0),0)</f>
        <v>3446837.7147948453</v>
      </c>
      <c r="S15" s="25">
        <f t="shared" ca="1" si="7"/>
        <v>6609182.0045225732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3143930.2100520092</v>
      </c>
      <c r="R16" s="25">
        <f t="array" aca="1" ref="R16" ca="1">INDEX('Lorri 401b'!L:L,MATCH('Retirement Calculator'!A16,'Lorri 401b'!N:N,0),0)</f>
        <v>3461199.5386064905</v>
      </c>
      <c r="S16" s="25">
        <f t="shared" ca="1" si="7"/>
        <v>6605129.7486584997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3125439.4050443089</v>
      </c>
      <c r="R17" s="25">
        <f t="array" aca="1" ref="R17" ca="1">INDEX('Lorri 401b'!L:L,MATCH('Retirement Calculator'!A17,'Lorri 401b'!N:N,0),0)</f>
        <v>3475621.2033506841</v>
      </c>
      <c r="S17" s="25">
        <f t="shared" ca="1" si="7"/>
        <v>6601060.6083949935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3106871.5550157432</v>
      </c>
      <c r="R18" s="25">
        <f t="array" aca="1" ref="R18" ca="1">INDEX('Lorri 401b'!L:L,MATCH('Retirement Calculator'!A18,'Lorri 401b'!N:N,0),0)</f>
        <v>3490102.9583646455</v>
      </c>
      <c r="S18" s="25">
        <f t="shared" ca="1" si="7"/>
        <v>6596974.5133803887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3088226.3389453916</v>
      </c>
      <c r="R19" s="25">
        <f t="array" aca="1" ref="R19" ca="1">INDEX('Lorri 401b'!L:L,MATCH('Retirement Calculator'!A19,'Lorri 401b'!N:N,0),0)</f>
        <v>3504645.054024498</v>
      </c>
      <c r="S19" s="25">
        <f t="shared" ca="1" si="7"/>
        <v>6592871.3929698896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3069503.4344747467</v>
      </c>
      <c r="R20" s="25">
        <f t="array" aca="1" ref="R20" ca="1">INDEX('Lorri 401b'!L:L,MATCH('Retirement Calculator'!A20,'Lorri 401b'!N:N,0),0)</f>
        <v>3519247.7417496</v>
      </c>
      <c r="S20" s="25">
        <f t="shared" ca="1" si="7"/>
        <v>6588751.1762243472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3050702.517902141</v>
      </c>
      <c r="R21" s="25">
        <f t="array" aca="1" ref="R21" ca="1">INDEX('Lorri 401b'!L:L,MATCH('Retirement Calculator'!A21,'Lorri 401b'!N:N,0),0)</f>
        <v>3533911.2740068901</v>
      </c>
      <c r="S21" s="25">
        <f t="shared" ca="1" si="7"/>
        <v>6584613.7919090316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3031823.2641771496</v>
      </c>
      <c r="R22" s="25">
        <f t="array" aca="1" ref="R22" ca="1">INDEX('Lorri 401b'!L:L,MATCH('Retirement Calculator'!A22,'Lorri 401b'!N:N,0),0)</f>
        <v>3548635.9043152523</v>
      </c>
      <c r="S22" s="25">
        <f t="shared" ca="1" si="7"/>
        <v>6580459.168492402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3012865.3468949706</v>
      </c>
      <c r="R23" s="25">
        <f t="array" aca="1" ref="R23" ca="1">INDEX('Lorri 401b'!L:L,MATCH('Retirement Calculator'!A23,'Lorri 401b'!N:N,0),0)</f>
        <v>3563421.8872498991</v>
      </c>
      <c r="S23" s="25">
        <f t="shared" ca="1" si="7"/>
        <v>6576287.2341448702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2993828.4382907827</v>
      </c>
      <c r="R24" s="25">
        <f t="array" aca="1" ref="R24" ca="1">INDEX('Lorri 401b'!L:L,MATCH('Retirement Calculator'!A24,'Lorri 401b'!N:N,0),0)</f>
        <v>3578269.4784467737</v>
      </c>
      <c r="S24" s="25">
        <f t="shared" ca="1" si="7"/>
        <v>6572097.9167375565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2974712.209234077</v>
      </c>
      <c r="R25" s="25">
        <f t="array" aca="1" ref="R25" ca="1">INDEX('Lorri 401b'!L:L,MATCH('Retirement Calculator'!A25,'Lorri 401b'!N:N,0),0)</f>
        <v>3593178.9346069684</v>
      </c>
      <c r="S25" s="25">
        <f t="shared" ca="1" si="7"/>
        <v>6567891.143841045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2955516.3292229688</v>
      </c>
      <c r="R26" s="25">
        <f t="array" aca="1" ref="R26" ca="1">INDEX('Lorri 401b'!L:L,MATCH('Retirement Calculator'!A26,'Lorri 401b'!N:N,0),0)</f>
        <v>3608150.513501164</v>
      </c>
      <c r="S26" s="25">
        <f t="shared" ca="1" si="7"/>
        <v>6563666.8427241333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2936240.4663784807</v>
      </c>
      <c r="R27" s="25">
        <f t="array" aca="1" ref="R27" ca="1">INDEX('Lorri 401b'!L:L,MATCH('Retirement Calculator'!A27,'Lorri 401b'!N:N,0),0)</f>
        <v>3623184.4739740854</v>
      </c>
      <c r="S27" s="25">
        <f t="shared" ca="1" si="7"/>
        <v>6559424.9403525665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2916884.2874388071</v>
      </c>
      <c r="R28" s="25">
        <f t="array" aca="1" ref="R28" ca="1">INDEX('Lorri 401b'!L:L,MATCH('Retirement Calculator'!A28,'Lorri 401b'!N:N,0),0)</f>
        <v>3638281.0759489774</v>
      </c>
      <c r="S28" s="25">
        <f t="shared" ca="1" si="7"/>
        <v>6555165.363387784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2897447.4577535517</v>
      </c>
      <c r="R29" s="25">
        <f t="array" aca="1" ref="R29" ca="1">INDEX('Lorri 401b'!L:L,MATCH('Retirement Calculator'!A29,'Lorri 401b'!N:N,0),0)</f>
        <v>3653440.5804320979</v>
      </c>
      <c r="S29" s="25">
        <f t="shared" ca="1" si="7"/>
        <v>6550888.0381856496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2877929.6412779409</v>
      </c>
      <c r="R30" s="25">
        <f t="array" aca="1" ref="R30" ca="1">INDEX('Lorri 401b'!L:L,MATCH('Retirement Calculator'!A30,'Lorri 401b'!N:N,0),0)</f>
        <v>3668663.2495172317</v>
      </c>
      <c r="S30" s="25">
        <f t="shared" ca="1" si="7"/>
        <v>6546592.8907951731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2858330.5005670153</v>
      </c>
      <c r="R31" s="25">
        <f t="array" aca="1" ref="R31" ca="1">INDEX('Lorri 401b'!L:L,MATCH('Retirement Calculator'!A31,'Lorri 401b'!N:N,0),0)</f>
        <v>3683949.3463902203</v>
      </c>
      <c r="S31" s="25">
        <f t="shared" ca="1" si="7"/>
        <v>6542279.8469572356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2838649.696769794</v>
      </c>
      <c r="R32" s="25">
        <f t="array" aca="1" ref="R32" ca="1">INDEX('Lorri 401b'!L:L,MATCH('Retirement Calculator'!A32,'Lorri 401b'!N:N,0),0)</f>
        <v>3699299.1353335129</v>
      </c>
      <c r="S32" s="25">
        <f t="shared" ca="1" si="7"/>
        <v>6537948.8321033064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2818886.8896234175</v>
      </c>
      <c r="R33" s="25">
        <f t="array" aca="1" ref="R33" ca="1">INDEX('Lorri 401b'!L:L,MATCH('Retirement Calculator'!A33,'Lorri 401b'!N:N,0),0)</f>
        <v>3714712.8817307358</v>
      </c>
      <c r="S33" s="25">
        <f t="shared" ca="1" si="7"/>
        <v>6533599.7713541538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2799041.7374472646</v>
      </c>
      <c r="R34" s="25">
        <f t="array" aca="1" ref="R34" ca="1">INDEX('Lorri 401b'!L:L,MATCH('Retirement Calculator'!A34,'Lorri 401b'!N:N,0),0)</f>
        <v>3730190.8520712806</v>
      </c>
      <c r="S34" s="25">
        <f t="shared" ca="1" si="7"/>
        <v>6529232.5895185452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2779113.8971370445</v>
      </c>
      <c r="R35" s="25">
        <f t="array" aca="1" ref="R35" ca="1">INDEX('Lorri 401b'!L:L,MATCH('Retirement Calculator'!A35,'Lorri 401b'!N:N,0),0)</f>
        <v>3745733.3139549107</v>
      </c>
      <c r="S35" s="25">
        <f t="shared" ca="1" si="7"/>
        <v>6524847.2110919552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2759103.0241588652</v>
      </c>
      <c r="R36" s="25">
        <f t="array" aca="1" ref="R36" ca="1">INDEX('Lorri 401b'!L:L,MATCH('Retirement Calculator'!A36,'Lorri 401b'!N:N,0),0)</f>
        <v>3761340.5360963894</v>
      </c>
      <c r="S36" s="25">
        <f t="shared" ca="1" si="7"/>
        <v>6520443.5602552546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2739008.7725432767</v>
      </c>
      <c r="R37" s="25">
        <f t="array" aca="1" ref="R37" ca="1">INDEX('Lorri 401b'!L:L,MATCH('Retirement Calculator'!A37,'Lorri 401b'!N:N,0),0)</f>
        <v>3777012.7883301242</v>
      </c>
      <c r="S37" s="25">
        <f t="shared" ca="1" si="7"/>
        <v>6516021.5608734004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2718830.7948792898</v>
      </c>
      <c r="R38" s="25">
        <f t="array" aca="1" ref="R38" ca="1">INDEX('Lorri 401b'!L:L,MATCH('Retirement Calculator'!A38,'Lorri 401b'!N:N,0),0)</f>
        <v>3792750.3416148331</v>
      </c>
      <c r="S38" s="25">
        <f t="shared" ca="1" si="7"/>
        <v>6511581.1364941224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2698568.7423083698</v>
      </c>
      <c r="R39" s="25">
        <f t="array" aca="1" ref="R39" ca="1">INDEX('Lorri 401b'!L:L,MATCH('Retirement Calculator'!A39,'Lorri 401b'!N:N,0),0)</f>
        <v>3808553.4680382283</v>
      </c>
      <c r="S39" s="25">
        <f t="shared" ca="1" si="7"/>
        <v>6507122.2103465982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2678222.2645184044</v>
      </c>
      <c r="R40" s="25">
        <f t="array" aca="1" ref="R40" ca="1">INDEX('Lorri 401b'!L:L,MATCH('Retirement Calculator'!A40,'Lorri 401b'!N:N,0),0)</f>
        <v>3824422.4408217208</v>
      </c>
      <c r="S40" s="25">
        <f t="shared" ca="1" si="7"/>
        <v>6502644.7053401247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2657791.0097376471</v>
      </c>
      <c r="R41" s="25">
        <f t="array" aca="1" ref="R41" ca="1">INDEX('Lorri 401b'!L:L,MATCH('Retirement Calculator'!A41,'Lorri 401b'!N:N,0),0)</f>
        <v>3840357.5343251447</v>
      </c>
      <c r="S41" s="25">
        <f t="shared" ca="1" si="7"/>
        <v>6498148.5440627914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2637274.6247286368</v>
      </c>
      <c r="R42" s="25">
        <f t="array" aca="1" ref="R42" ca="1">INDEX('Lorri 401b'!L:L,MATCH('Retirement Calculator'!A42,'Lorri 401b'!N:N,0),0)</f>
        <v>3856359.0240514996</v>
      </c>
      <c r="S42" s="25">
        <f t="shared" ca="1" si="7"/>
        <v>6493633.6487801364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2616672.754782089</v>
      </c>
      <c r="R43" s="25">
        <f t="array" aca="1" ref="R43" ca="1">INDEX('Lorri 401b'!L:L,MATCH('Retirement Calculator'!A43,'Lorri 401b'!N:N,0),0)</f>
        <v>3872427.1866517141</v>
      </c>
      <c r="S43" s="25">
        <f t="shared" ca="1" si="7"/>
        <v>6489099.9414338032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2595985.043710764</v>
      </c>
      <c r="R44" s="25">
        <f t="array" aca="1" ref="R44" ca="1">INDEX('Lorri 401b'!L:L,MATCH('Retirement Calculator'!A44,'Lorri 401b'!N:N,0),0)</f>
        <v>3888562.2999294298</v>
      </c>
      <c r="S44" s="25">
        <f t="shared" ca="1" si="7"/>
        <v>6484547.3436401933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2575211.1338433083</v>
      </c>
      <c r="R45" s="25">
        <f t="array" aca="1" ref="R45" ca="1">INDEX('Lorri 401b'!L:L,MATCH('Retirement Calculator'!A45,'Lorri 401b'!N:N,0),0)</f>
        <v>3904764.6428458025</v>
      </c>
      <c r="S45" s="25">
        <f t="shared" ca="1" si="7"/>
        <v>6479975.7766891103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2554350.6660180716</v>
      </c>
      <c r="R46" s="25">
        <f t="array" aca="1" ref="R46" ca="1">INDEX('Lorri 401b'!L:L,MATCH('Retirement Calculator'!A46,'Lorri 401b'!N:N,0),0)</f>
        <v>3921034.4955243268</v>
      </c>
      <c r="S46" s="25">
        <f t="shared" ca="1" si="7"/>
        <v>6475385.1615423989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2533403.2795768962</v>
      </c>
      <c r="R47" s="25">
        <f t="array" aca="1" ref="R47" ca="1">INDEX('Lorri 401b'!L:L,MATCH('Retirement Calculator'!A47,'Lorri 401b'!N:N,0),0)</f>
        <v>3937372.1392556783</v>
      </c>
      <c r="S47" s="25">
        <f t="shared" ca="1" si="7"/>
        <v>6470775.418832574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2512368.612358883</v>
      </c>
      <c r="R48" s="25">
        <f t="array" aca="1" ref="R48" ca="1">INDEX('Lorri 401b'!L:L,MATCH('Retirement Calculator'!A48,'Lorri 401b'!N:N,0),0)</f>
        <v>3953777.8565025767</v>
      </c>
      <c r="S48" s="25">
        <f t="shared" ca="1" si="7"/>
        <v>6466146.4688614598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2491246.300694128</v>
      </c>
      <c r="R49" s="25">
        <f t="array" aca="1" ref="R49" ca="1">INDEX('Lorri 401b'!L:L,MATCH('Retirement Calculator'!A49,'Lorri 401b'!N:N,0),0)</f>
        <v>3970251.9309046706</v>
      </c>
      <c r="S49" s="25">
        <f t="shared" ca="1" si="7"/>
        <v>6461498.2315987982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2470035.9793974366</v>
      </c>
      <c r="R50" s="25">
        <f t="array" aca="1" ref="R50" ca="1">INDEX('Lorri 401b'!L:L,MATCH('Retirement Calculator'!A50,'Lorri 401b'!N:N,0),0)</f>
        <v>3986794.64728344</v>
      </c>
      <c r="S50" s="25">
        <f t="shared" ca="1" si="7"/>
        <v>6456830.6266808771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2448737.281762009</v>
      </c>
      <c r="R51" s="25">
        <f t="array" aca="1" ref="R51" ca="1">INDEX('Lorri 401b'!L:L,MATCH('Retirement Calculator'!A51,'Lorri 401b'!N:N,0),0)</f>
        <v>4003406.2916471208</v>
      </c>
      <c r="S51" s="25">
        <f t="shared" ca="1" si="7"/>
        <v>6452143.5734091299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2427349.8395531001</v>
      </c>
      <c r="R52" s="25">
        <f t="array" aca="1" ref="R52" ca="1">INDEX('Lorri 401b'!L:L,MATCH('Retirement Calculator'!A52,'Lorri 401b'!N:N,0),0)</f>
        <v>4020087.1511956505</v>
      </c>
      <c r="S52" s="25">
        <f t="shared" ca="1" si="7"/>
        <v>6447436.99074875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2406652.5163349877</v>
      </c>
      <c r="R53" s="25">
        <f t="array" aca="1" ref="R53" ca="1">INDEX('Lorri 401b'!L:L,MATCH('Retirement Calculator'!A53,'Lorri 401b'!N:N,0),0)</f>
        <v>4036837.5143256322</v>
      </c>
      <c r="S53" s="25">
        <f t="shared" ca="1" si="7"/>
        <v>6443490.03066062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2385868.9542701328</v>
      </c>
      <c r="R54" s="25">
        <f t="array" aca="1" ref="R54" ca="1">INDEX('Lorri 401b'!L:L,MATCH('Retirement Calculator'!A54,'Lorri 401b'!N:N,0),0)</f>
        <v>4053657.6706353226</v>
      </c>
      <c r="S54" s="25">
        <f t="shared" ca="1" si="7"/>
        <v>6439526.6249054559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2364998.7940300079</v>
      </c>
      <c r="R55" s="25">
        <f t="array" aca="1" ref="R55" ca="1">INDEX('Lorri 401b'!L:L,MATCH('Retirement Calculator'!A55,'Lorri 401b'!N:N,0),0)</f>
        <v>4070547.9109296366</v>
      </c>
      <c r="S55" s="25">
        <f t="shared" ca="1" si="7"/>
        <v>6435546.704959644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2344041.6747888825</v>
      </c>
      <c r="R56" s="25">
        <f t="array" aca="1" ref="R56" ca="1">INDEX('Lorri 401b'!L:L,MATCH('Retirement Calculator'!A56,'Lorri 401b'!N:N,0),0)</f>
        <v>4087508.5272251768</v>
      </c>
      <c r="S56" s="25">
        <f t="shared" ca="1" si="7"/>
        <v>6431550.2020140588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2322997.2342175855</v>
      </c>
      <c r="R57" s="25">
        <f t="array" aca="1" ref="R57" ca="1">INDEX('Lorri 401b'!L:L,MATCH('Retirement Calculator'!A57,'Lorri 401b'!N:N,0),0)</f>
        <v>4104539.8127552816</v>
      </c>
      <c r="S57" s="25">
        <f t="shared" ca="1" si="7"/>
        <v>6427537.0469728671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2301865.1084772418</v>
      </c>
      <c r="R58" s="25">
        <f t="array" aca="1" ref="R58" ca="1">INDEX('Lorri 401b'!L:L,MATCH('Retirement Calculator'!A58,'Lorri 401b'!N:N,0),0)</f>
        <v>4121642.0619750954</v>
      </c>
      <c r="S58" s="25">
        <f t="shared" ca="1" si="7"/>
        <v>6423507.1704523377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2280644.93221298</v>
      </c>
      <c r="R59" s="25">
        <f t="array" aca="1" ref="R59" ca="1">INDEX('Lorri 401b'!L:L,MATCH('Retirement Calculator'!A59,'Lorri 401b'!N:N,0),0)</f>
        <v>4138815.5705666584</v>
      </c>
      <c r="S59" s="25">
        <f t="shared" ca="1" si="7"/>
        <v>6419460.5027796384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2259336.3385476167</v>
      </c>
      <c r="R60" s="25">
        <f t="array" aca="1" ref="R60" ca="1">INDEX('Lorri 401b'!L:L,MATCH('Retirement Calculator'!A60,'Lorri 401b'!N:N,0),0)</f>
        <v>4156060.6354440195</v>
      </c>
      <c r="S60" s="25">
        <f t="shared" ca="1" si="7"/>
        <v>6415396.9739916362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2237938.9590753145</v>
      </c>
      <c r="R61" s="25">
        <f t="array" aca="1" ref="R61" ca="1">INDEX('Lorri 401b'!L:L,MATCH('Retirement Calculator'!A61,'Lorri 401b'!N:N,0),0)</f>
        <v>4173377.5547583695</v>
      </c>
      <c r="S61" s="25">
        <f t="shared" ca="1" si="7"/>
        <v>6411316.5138336839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2216452.4238552111</v>
      </c>
      <c r="R62" s="25">
        <f t="array" aca="1" ref="R62" ca="1">INDEX('Lorri 401b'!L:L,MATCH('Retirement Calculator'!A62,'Lorri 401b'!N:N,0),0)</f>
        <v>4190766.627903196</v>
      </c>
      <c r="S62" s="25">
        <f t="shared" ca="1" si="7"/>
        <v>6407219.0517584067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2194876.3614050238</v>
      </c>
      <c r="R63" s="25">
        <f t="array" aca="1" ref="R63" ca="1">INDEX('Lorri 401b'!L:L,MATCH('Retirement Calculator'!A63,'Lorri 401b'!N:N,0),0)</f>
        <v>4208228.1555194594</v>
      </c>
      <c r="S63" s="25">
        <f t="shared" ca="1" si="7"/>
        <v>6403104.5169244837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2173210.3986946275</v>
      </c>
      <c r="R64" s="25">
        <f t="array" aca="1" ref="R64" ca="1">INDEX('Lorri 401b'!L:L,MATCH('Retirement Calculator'!A64,'Lorri 401b'!N:N,0),0)</f>
        <v>4225762.4395007901</v>
      </c>
      <c r="S64" s="25">
        <f t="shared" ca="1" si="7"/>
        <v>6398972.8381954171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2151454.1611396046</v>
      </c>
      <c r="R65" s="25">
        <f t="array" aca="1" ref="R65" ca="1">INDEX('Lorri 401b'!L:L,MATCH('Retirement Calculator'!A65,'Lorri 401b'!N:N,0),0)</f>
        <v>4243369.7829987099</v>
      </c>
      <c r="S65" s="25">
        <f t="shared" ca="1" si="7"/>
        <v>6394823.9441383146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2129607.272594769</v>
      </c>
      <c r="R66" s="25">
        <f t="array" aca="1" ref="R66" ca="1">INDEX('Lorri 401b'!L:L,MATCH('Retirement Calculator'!A66,'Lorri 401b'!N:N,0),0)</f>
        <v>4261050.4904278712</v>
      </c>
      <c r="S66" s="25">
        <f t="shared" ca="1" si="7"/>
        <v>6390657.7630226407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2107669.3553476636</v>
      </c>
      <c r="R67" s="25">
        <f t="array" aca="1" ref="R67" ca="1">INDEX('Lorri 401b'!L:L,MATCH('Retirement Calculator'!A67,'Lorri 401b'!N:N,0),0)</f>
        <v>4278804.8674713206</v>
      </c>
      <c r="S67" s="25">
        <f t="shared" ca="1" si="7"/>
        <v>6386474.2228189837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2085640.0301120281</v>
      </c>
      <c r="R68" s="25">
        <f t="array" aca="1" ref="R68" ca="1">INDEX('Lorri 401b'!L:L,MATCH('Retirement Calculator'!A68,'Lorri 401b'!N:N,0),0)</f>
        <v>4296633.221085784</v>
      </c>
      <c r="S68" s="25">
        <f t="shared" ca="1" si="7"/>
        <v>6382273.2511978121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2063518.9160212441</v>
      </c>
      <c r="R69" s="25">
        <f t="array" aca="1" ref="R69" ca="1">INDEX('Lorri 401b'!L:L,MATCH('Retirement Calculator'!A69,'Lorri 401b'!N:N,0),0)</f>
        <v>4314535.8595069749</v>
      </c>
      <c r="S69" s="25">
        <f t="shared" ca="1" si="7"/>
        <v>6378054.7755282186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2041305.6306217485</v>
      </c>
      <c r="R70" s="25">
        <f t="array" aca="1" ref="R70" ca="1">INDEX('Lorri 401b'!L:L,MATCH('Retirement Calculator'!A70,'Lorri 401b'!N:N,0),0)</f>
        <v>4332513.0922549209</v>
      </c>
      <c r="S70" s="25">
        <f t="shared" ca="1" si="7"/>
        <v>6373818.7228766698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2018999.7898664218</v>
      </c>
      <c r="R71" s="25">
        <f t="array" aca="1" ref="R71" ca="1">INDEX('Lorri 401b'!L:L,MATCH('Retirement Calculator'!A71,'Lorri 401b'!N:N,0),0)</f>
        <v>4350565.2301393161</v>
      </c>
      <c r="S71" s="25">
        <f t="shared" ca="1" si="7"/>
        <v>6369565.0200057384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1996601.0081079479</v>
      </c>
      <c r="R72" s="25">
        <f t="array" aca="1" ref="R72" ca="1">INDEX('Lorri 401b'!L:L,MATCH('Retirement Calculator'!A72,'Lorri 401b'!N:N,0),0)</f>
        <v>4368692.585264897</v>
      </c>
      <c r="S72" s="25">
        <f t="shared" ca="1" si="7"/>
        <v>6365293.5933728451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1974108.898092147</v>
      </c>
      <c r="R73" s="25">
        <f t="array" aca="1" ref="R73" ca="1">INDEX('Lorri 401b'!L:L,MATCH('Retirement Calculator'!A73,'Lorri 401b'!N:N,0),0)</f>
        <v>4386895.4710368337</v>
      </c>
      <c r="S73" s="25">
        <f t="shared" ca="1" si="7"/>
        <v>6361004.3691289807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1951523.0709512802</v>
      </c>
      <c r="R74" s="25">
        <f t="array" aca="1" ref="R74" ca="1">INDEX('Lorri 401b'!L:L,MATCH('Retirement Calculator'!A74,'Lorri 401b'!N:N,0),0)</f>
        <v>4405174.202166154</v>
      </c>
      <c r="S74" s="25">
        <f t="shared" ca="1" si="7"/>
        <v>6356697.2731174342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1928843.1361973265</v>
      </c>
      <c r="R75" s="25">
        <f t="array" aca="1" ref="R75" ca="1">INDEX('Lorri 401b'!L:L,MATCH('Retirement Calculator'!A75,'Lorri 401b'!N:N,0),0)</f>
        <v>4423529.0946751796</v>
      </c>
      <c r="S75" s="25">
        <f t="shared" ca="1" si="7"/>
        <v>6352372.2308725063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1906068.7017152314</v>
      </c>
      <c r="R76" s="25">
        <f t="array" aca="1" ref="R76" ca="1">INDEX('Lorri 401b'!L:L,MATCH('Retirement Calculator'!A76,'Lorri 401b'!N:N,0),0)</f>
        <v>4441960.4659029925</v>
      </c>
      <c r="S76" s="25">
        <f t="shared" ca="1" si="7"/>
        <v>6348029.1676182244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1883199.3737561274</v>
      </c>
      <c r="R77" s="25">
        <f t="array" aca="1" ref="R77" ca="1">INDEX('Lorri 401b'!L:L,MATCH('Retirement Calculator'!A77,'Lorri 401b'!N:N,0),0)</f>
        <v>4460468.6345109213</v>
      </c>
      <c r="S77" s="25">
        <f t="shared" ca="1" si="7"/>
        <v>6343668.0082670487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1882437.9821603752</v>
      </c>
      <c r="R78" s="25">
        <f t="array" aca="1" ref="R78" ca="1">INDEX('Lorri 401b'!L:L,MATCH('Retirement Calculator'!A78,'Lorri 401b'!N:N,0),0)</f>
        <v>4456850.695258203</v>
      </c>
      <c r="S78" s="25">
        <f t="shared" ca="1" si="7"/>
        <v>6339288.6774185784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1881673.4180996409</v>
      </c>
      <c r="R79" s="25">
        <f t="array" aca="1" ref="R79" ca="1">INDEX('Lorri 401b'!L:L,MATCH('Retirement Calculator'!A79,'Lorri 401b'!N:N,0),0)</f>
        <v>4453217.6812585983</v>
      </c>
      <c r="S79" s="25">
        <f t="shared" ca="1" si="7"/>
        <v>6334891.0993582392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1880905.6683553201</v>
      </c>
      <c r="R80" s="25">
        <f t="array" aca="1" ref="R80" ca="1">INDEX('Lorri 401b'!L:L,MATCH('Retirement Calculator'!A80,'Lorri 401b'!N:N,0),0)</f>
        <v>4449569.529700662</v>
      </c>
      <c r="S80" s="25">
        <f t="shared" ca="1" si="7"/>
        <v>6330475.1980559826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1880134.7196537312</v>
      </c>
      <c r="R81" s="25">
        <f t="array" aca="1" ref="R81" ca="1">INDEX('Lorri 401b'!L:L,MATCH('Retirement Calculator'!A81,'Lorri 401b'!N:N,0),0)</f>
        <v>4445906.1775112338</v>
      </c>
      <c r="S81" s="25">
        <f t="shared" ca="1" si="7"/>
        <v>6326040.897164965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1879360.5586658858</v>
      </c>
      <c r="R82" s="25">
        <f t="array" aca="1" ref="R82" ca="1">INDEX('Lorri 401b'!L:L,MATCH('Retirement Calculator'!A82,'Lorri 401b'!N:N,0),0)</f>
        <v>4442227.5613543494</v>
      </c>
      <c r="S82" s="25">
        <f t="shared" ca="1" si="7"/>
        <v>6321588.120020235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1878583.1720072576</v>
      </c>
      <c r="R83" s="25">
        <f t="array" aca="1" ref="R83" ca="1">INDEX('Lorri 401b'!L:L,MATCH('Retirement Calculator'!A83,'Lorri 401b'!N:N,0),0)</f>
        <v>4438533.6176301446</v>
      </c>
      <c r="S83" s="25">
        <f t="shared" ca="1" si="7"/>
        <v>6317116.7896374017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1877802.5462375518</v>
      </c>
      <c r="R84" s="25">
        <f t="array" aca="1" ref="R84" ca="1">INDEX('Lorri 401b'!L:L,MATCH('Retirement Calculator'!A84,'Lorri 401b'!N:N,0),0)</f>
        <v>4434824.282473756</v>
      </c>
      <c r="S84" s="25">
        <f t="shared" ca="1" si="7"/>
        <v>6312626.8287113076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1877018.6678604723</v>
      </c>
      <c r="R85" s="25">
        <f t="array" aca="1" ref="R85" ca="1">INDEX('Lorri 401b'!L:L,MATCH('Retirement Calculator'!A85,'Lorri 401b'!N:N,0),0)</f>
        <v>4431099.4917542161</v>
      </c>
      <c r="S85" s="25">
        <f t="shared" ca="1" si="7"/>
        <v>6308118.1596146887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1876231.5233234884</v>
      </c>
      <c r="R86" s="25">
        <f t="array" aca="1" ref="R86" ca="1">INDEX('Lorri 401b'!L:L,MATCH('Retirement Calculator'!A86,'Lorri 401b'!N:N,0),0)</f>
        <v>4427359.1810733443</v>
      </c>
      <c r="S86" s="25">
        <f t="shared" ca="1" si="7"/>
        <v>6303590.7043968327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1875441.0990176003</v>
      </c>
      <c r="R87" s="25">
        <f t="array" aca="1" ref="R87" ca="1">INDEX('Lorri 401b'!L:L,MATCH('Retirement Calculator'!A87,'Lorri 401b'!N:N,0),0)</f>
        <v>4423603.2857646355</v>
      </c>
      <c r="S87" s="25">
        <f t="shared" ca="1" si="7"/>
        <v>6299044.3847822361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1874647.3812771044</v>
      </c>
      <c r="R88" s="25">
        <f t="array" aca="1" ref="R88" ca="1">INDEX('Lorri 401b'!L:L,MATCH('Retirement Calculator'!A88,'Lorri 401b'!N:N,0),0)</f>
        <v>4419831.7408921402</v>
      </c>
      <c r="S88" s="25">
        <f t="shared" ca="1" si="7"/>
        <v>6294479.122169245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1873850.3563793562</v>
      </c>
      <c r="R89" s="25">
        <f t="array" aca="1" ref="R89" ca="1">INDEX('Lorri 401b'!L:L,MATCH('Retirement Calculator'!A89,'Lorri 401b'!N:N,0),0)</f>
        <v>4416044.4812493436</v>
      </c>
      <c r="S89" s="25">
        <f t="shared" ca="1" si="7"/>
        <v>6289894.8376286998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1873050.0105445343</v>
      </c>
      <c r="R90" s="25">
        <f t="array" aca="1" ref="R90" ca="1">INDEX('Lorri 401b'!L:L,MATCH('Retirement Calculator'!A90,'Lorri 401b'!N:N,0),0)</f>
        <v>4412241.4413580354</v>
      </c>
      <c r="S90" s="25">
        <f t="shared" ca="1" si="7"/>
        <v>6285291.4519025702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1872246.3299354005</v>
      </c>
      <c r="R91" s="25">
        <f t="array" aca="1" ref="R91" ca="1">INDEX('Lorri 401b'!L:L,MATCH('Retirement Calculator'!A91,'Lorri 401b'!N:N,0),0)</f>
        <v>4408422.55546718</v>
      </c>
      <c r="S91" s="25">
        <f t="shared" ca="1" si="7"/>
        <v>6280668.8854025807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1871439.3006570621</v>
      </c>
      <c r="R92" s="25">
        <f t="array" aca="1" ref="R92" ca="1">INDEX('Lorri 401b'!L:L,MATCH('Retirement Calculator'!A92,'Lorri 401b'!N:N,0),0)</f>
        <v>4404587.757551779</v>
      </c>
      <c r="S92" s="25">
        <f t="shared" ca="1" si="7"/>
        <v>6276027.0582088409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1870628.9087567306</v>
      </c>
      <c r="R93" s="25">
        <f t="array" aca="1" ref="R93" ca="1">INDEX('Lorri 401b'!L:L,MATCH('Retirement Calculator'!A93,'Lorri 401b'!N:N,0),0)</f>
        <v>4400736.9813117301</v>
      </c>
      <c r="S93" s="25">
        <f t="shared" ca="1" si="7"/>
        <v>6271365.8900684603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1869815.140223481</v>
      </c>
      <c r="R94" s="25">
        <f t="array" aca="1" ref="R94" ca="1">INDEX('Lorri 401b'!L:L,MATCH('Retirement Calculator'!A94,'Lorri 401b'!N:N,0),0)</f>
        <v>4396870.1601706818</v>
      </c>
      <c r="S94" s="25">
        <f t="shared" ca="1" si="7"/>
        <v>6266685.3003941625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1868997.9809880096</v>
      </c>
      <c r="R95" s="25">
        <f t="array" aca="1" ref="R95" ca="1">INDEX('Lorri 401b'!L:L,MATCH('Retirement Calculator'!A95,'Lorri 401b'!N:N,0),0)</f>
        <v>4392987.2272748789</v>
      </c>
      <c r="S95" s="25">
        <f t="shared" ca="1" si="7"/>
        <v>6261985.2082628887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1868177.4169223902</v>
      </c>
      <c r="R96" s="25">
        <f t="array" aca="1" ref="R96" ca="1">INDEX('Lorri 401b'!L:L,MATCH('Retirement Calculator'!A96,'Lorri 401b'!N:N,0),0)</f>
        <v>4389088.1154920096</v>
      </c>
      <c r="S96" s="25">
        <f t="shared" ca="1" si="7"/>
        <v>6257265.5324144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1867353.4338398308</v>
      </c>
      <c r="R97" s="25">
        <f t="array" aca="1" ref="R97" ca="1">INDEX('Lorri 401b'!L:L,MATCH('Retirement Calculator'!A97,'Lorri 401b'!N:N,0),0)</f>
        <v>4385172.7574100457</v>
      </c>
      <c r="S97" s="25">
        <f t="shared" ca="1" si="7"/>
        <v>6252526.1912498763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1866526.0174944275</v>
      </c>
      <c r="R98" s="25">
        <f t="array" aca="1" ref="R98" ca="1">INDEX('Lorri 401b'!L:L,MATCH('Retirement Calculator'!A98,'Lorri 401b'!N:N,0),0)</f>
        <v>4381241.0853360733</v>
      </c>
      <c r="S98" s="25">
        <f t="shared" ca="1" si="7"/>
        <v>6247767.1028305013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1865695.1535809182</v>
      </c>
      <c r="R99" s="25">
        <f t="array" aca="1" ref="R99" ca="1">INDEX('Lorri 401b'!L:L,MATCH('Retirement Calculator'!A99,'Lorri 401b'!N:N,0),0)</f>
        <v>4377293.0312951263</v>
      </c>
      <c r="S99" s="25">
        <f t="shared" ca="1" si="7"/>
        <v>6242988.1848760443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1864860.8277344361</v>
      </c>
      <c r="R100" s="25">
        <f t="array" aca="1" ref="R100" ca="1">INDEX('Lorri 401b'!L:L,MATCH('Retirement Calculator'!A100,'Lorri 401b'!N:N,0),0)</f>
        <v>4373328.5270290086</v>
      </c>
      <c r="S100" s="25">
        <f t="shared" ca="1" si="7"/>
        <v>6238189.3547634445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1864023.0255302603</v>
      </c>
      <c r="R101" s="25">
        <f t="array" aca="1" ref="R101" ca="1">INDEX('Lorri 401b'!L:L,MATCH('Retirement Calculator'!A101,'Lorri 401b'!N:N,0),0)</f>
        <v>4369347.5039951149</v>
      </c>
      <c r="S101" s="25">
        <f t="shared" ca="1" si="7"/>
        <v>6233370.529525375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1863181.732483567</v>
      </c>
      <c r="R102" s="25">
        <f t="array" aca="1" ref="R102" ca="1">INDEX('Lorri 401b'!L:L,MATCH('Retirement Calculator'!A102,'Lorri 401b'!N:N,0),0)</f>
        <v>4365349.8933652472</v>
      </c>
      <c r="S102" s="25">
        <f t="shared" ca="1" si="7"/>
        <v>6228531.6258488139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1862336.9340491791</v>
      </c>
      <c r="R103" s="25">
        <f t="array" aca="1" ref="R103" ca="1">INDEX('Lorri 401b'!L:L,MATCH('Retirement Calculator'!A103,'Lorri 401b'!N:N,0),0)</f>
        <v>4361335.6260244213</v>
      </c>
      <c r="S103" s="25">
        <f t="shared" ca="1" si="7"/>
        <v>6223672.5600736002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1861488.6156213146</v>
      </c>
      <c r="R104" s="25">
        <f t="array" aca="1" ref="R104" ca="1">INDEX('Lorri 401b'!L:L,MATCH('Retirement Calculator'!A104,'Lorri 401b'!N:N,0),0)</f>
        <v>4357304.6325696753</v>
      </c>
      <c r="S104" s="25">
        <f t="shared" ca="1" si="7"/>
        <v>6218793.2481909897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1860636.7625333341</v>
      </c>
      <c r="R105" s="25">
        <f t="array" aca="1" ref="R105" ca="1">INDEX('Lorri 401b'!L:L,MATCH('Retirement Calculator'!A105,'Lorri 401b'!N:N,0),0)</f>
        <v>4353256.8433088679</v>
      </c>
      <c r="S105" s="25">
        <f t="shared" ca="1" si="7"/>
        <v>6213893.605842202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1859781.3600574869</v>
      </c>
      <c r="R106" s="25">
        <f t="array" aca="1" ref="R106" ca="1">INDEX('Lorri 401b'!L:L,MATCH('Retirement Calculator'!A106,'Lorri 401b'!N:N,0),0)</f>
        <v>4349192.188259474</v>
      </c>
      <c r="S106" s="25">
        <f t="shared" ca="1" si="7"/>
        <v>6208973.5483169612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1858922.393404657</v>
      </c>
      <c r="R107" s="25">
        <f t="array" aca="1" ref="R107" ca="1">INDEX('Lorri 401b'!L:L,MATCH('Retirement Calculator'!A107,'Lorri 401b'!N:N,0),0)</f>
        <v>4345110.5971473744</v>
      </c>
      <c r="S107" s="25">
        <f t="shared" ca="1" si="7"/>
        <v>6204032.9905520314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1858738.7644057737</v>
      </c>
      <c r="R108" s="25">
        <f t="array" aca="1" ref="R108" ca="1">INDEX('Lorri 401b'!L:L,MATCH('Retirement Calculator'!A108,'Lorri 401b'!N:N,0),0)</f>
        <v>4342763.1660573073</v>
      </c>
      <c r="S108" s="25">
        <f t="shared" ca="1" si="7"/>
        <v>6201501.9304630812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1858554.3702860617</v>
      </c>
      <c r="R109" s="25">
        <f t="array" aca="1" ref="R109" ca="1">INDEX('Lorri 401b'!L:L,MATCH('Retirement Calculator'!A109,'Lorri 401b'!N:N,0),0)</f>
        <v>4340405.954004365</v>
      </c>
      <c r="S109" s="25">
        <f t="shared" ca="1" si="7"/>
        <v>6198960.3242904264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1858369.2078575175</v>
      </c>
      <c r="R110" s="25">
        <f t="array" aca="1" ref="R110" ca="1">INDEX('Lorri 401b'!L:L,MATCH('Retirement Calculator'!A110,'Lorri 401b'!N:N,0),0)</f>
        <v>4338038.9202345349</v>
      </c>
      <c r="S110" s="25">
        <f t="shared" ca="1" si="7"/>
        <v>6196408.1280920524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1858183.2739188543</v>
      </c>
      <c r="R111" s="25">
        <f t="array" aca="1" ref="R111" ca="1">INDEX('Lorri 401b'!L:L,MATCH('Retirement Calculator'!A111,'Lorri 401b'!N:N,0),0)</f>
        <v>4335662.0238239979</v>
      </c>
      <c r="S111" s="25">
        <f t="shared" ca="1" si="7"/>
        <v>6193845.297742852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1857996.5652554468</v>
      </c>
      <c r="R112" s="25">
        <f t="array" aca="1" ref="R112" ca="1">INDEX('Lorri 401b'!L:L,MATCH('Retirement Calculator'!A112,'Lorri 401b'!N:N,0),0)</f>
        <v>4333275.2236784166</v>
      </c>
      <c r="S112" s="25">
        <f t="shared" ca="1" si="7"/>
        <v>6191271.7889338639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1857809.0786392749</v>
      </c>
      <c r="R113" s="25">
        <f t="array" aca="1" ref="R113" ca="1">INDEX('Lorri 401b'!L:L,MATCH('Retirement Calculator'!A113,'Lorri 401b'!N:N,0),0)</f>
        <v>4330878.4785322286</v>
      </c>
      <c r="S113" s="25">
        <f t="shared" ca="1" si="7"/>
        <v>6188687.5571715031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1857620.810828869</v>
      </c>
      <c r="R114" s="25">
        <f t="array" aca="1" ref="R114" ca="1">INDEX('Lorri 401b'!L:L,MATCH('Retirement Calculator'!A114,'Lorri 401b'!N:N,0),0)</f>
        <v>4328471.7469479321</v>
      </c>
      <c r="S114" s="25">
        <f t="shared" ca="1" si="7"/>
        <v>6186092.5577768013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1857431.7585692531</v>
      </c>
      <c r="R115" s="25">
        <f t="array" aca="1" ref="R115" ca="1">INDEX('Lorri 401b'!L:L,MATCH('Retirement Calculator'!A115,'Lorri 401b'!N:N,0),0)</f>
        <v>4326054.987315367</v>
      </c>
      <c r="S115" s="25">
        <f t="shared" ca="1" si="7"/>
        <v>6183486.7458846197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1857241.9185918889</v>
      </c>
      <c r="R116" s="25">
        <f t="array" aca="1" ref="R116" ca="1">INDEX('Lorri 401b'!L:L,MATCH('Retirement Calculator'!A116,'Lorri 401b'!N:N,0),0)</f>
        <v>4323628.1578509994</v>
      </c>
      <c r="S116" s="25">
        <f t="shared" ca="1" si="7"/>
        <v>6180870.076442888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1857051.2876146189</v>
      </c>
      <c r="R117" s="25">
        <f t="array" aca="1" ref="R117" ca="1">INDEX('Lorri 401b'!L:L,MATCH('Retirement Calculator'!A117,'Lorri 401b'!N:N,0),0)</f>
        <v>4321191.2165971976</v>
      </c>
      <c r="S117" s="25">
        <f t="shared" ca="1" si="7"/>
        <v>6178242.5042118169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1856859.8623416102</v>
      </c>
      <c r="R118" s="25">
        <f t="array" aca="1" ref="R118" ca="1">INDEX('Lorri 401b'!L:L,MATCH('Retirement Calculator'!A118,'Lorri 401b'!N:N,0),0)</f>
        <v>4318744.1214215048</v>
      </c>
      <c r="S118" s="25">
        <f t="shared" ca="1" si="7"/>
        <v>6175603.9837631155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1856667.6394632976</v>
      </c>
      <c r="R119" s="25">
        <f t="array" aca="1" ref="R119" ca="1">INDEX('Lorri 401b'!L:L,MATCH('Retirement Calculator'!A119,'Lorri 401b'!N:N,0),0)</f>
        <v>4316286.8300159136</v>
      </c>
      <c r="S119" s="25">
        <f t="shared" ca="1" si="7"/>
        <v>6172954.4694792107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1856474.6156563251</v>
      </c>
      <c r="R120" s="25">
        <f t="array" aca="1" ref="R120" ca="1">INDEX('Lorri 401b'!L:L,MATCH('Retirement Calculator'!A120,'Lorri 401b'!N:N,0),0)</f>
        <v>4313819.2998961322</v>
      </c>
      <c r="S120" s="25">
        <f t="shared" ca="1" si="7"/>
        <v>6170293.9155524578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1856280.7875834904</v>
      </c>
      <c r="R121" s="25">
        <f t="array" aca="1" ref="R121" ca="1">INDEX('Lorri 401b'!L:L,MATCH('Retirement Calculator'!A121,'Lorri 401b'!N:N,0),0)</f>
        <v>4311341.4884008514</v>
      </c>
      <c r="S121" s="25">
        <f t="shared" ca="1" si="7"/>
        <v>6167622.2759843413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1856086.1518936853</v>
      </c>
      <c r="R122" s="25">
        <f t="array" aca="1" ref="R122" ca="1">INDEX('Lorri 401b'!L:L,MATCH('Retirement Calculator'!A122,'Lorri 401b'!N:N,0),0)</f>
        <v>4308853.3526910068</v>
      </c>
      <c r="S122" s="25">
        <f t="shared" ca="1" si="7"/>
        <v>6164939.5045846924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1855890.7052218395</v>
      </c>
      <c r="R123" s="25">
        <f t="array" aca="1" ref="R123" ca="1">INDEX('Lorri 401b'!L:L,MATCH('Retirement Calculator'!A123,'Lorri 401b'!N:N,0),0)</f>
        <v>4306354.849749038</v>
      </c>
      <c r="S123" s="25">
        <f t="shared" ca="1" si="7"/>
        <v>6162245.5549708772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1855694.4441888609</v>
      </c>
      <c r="R124" s="25">
        <f t="array" aca="1" ref="R124" ca="1">INDEX('Lorri 401b'!L:L,MATCH('Retirement Calculator'!A124,'Lorri 401b'!N:N,0),0)</f>
        <v>4303845.9363781447</v>
      </c>
      <c r="S124" s="25">
        <f t="shared" ca="1" si="7"/>
        <v>6159540.3805670058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1855497.3654015784</v>
      </c>
      <c r="R125" s="25">
        <f t="array" aca="1" ref="R125" ca="1">INDEX('Lorri 401b'!L:L,MATCH('Retirement Calculator'!A125,'Lorri 401b'!N:N,0),0)</f>
        <v>4301326.5692015393</v>
      </c>
      <c r="S125" s="25">
        <f t="shared" ca="1" si="7"/>
        <v>6156823.9346031174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1855299.4654526822</v>
      </c>
      <c r="R126" s="25">
        <f t="array" aca="1" ref="R126" ca="1">INDEX('Lorri 401b'!L:L,MATCH('Retirement Calculator'!A126,'Lorri 401b'!N:N,0),0)</f>
        <v>4298796.7046616981</v>
      </c>
      <c r="S126" s="25">
        <f t="shared" ca="1" si="7"/>
        <v>6154096.1701143803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1855100.7409206657</v>
      </c>
      <c r="R127" s="25">
        <f t="array" aca="1" ref="R127" ca="1">INDEX('Lorri 401b'!L:L,MATCH('Retirement Calculator'!A127,'Lorri 401b'!N:N,0),0)</f>
        <v>4296256.2990196077</v>
      </c>
      <c r="S127" s="25">
        <f t="shared" ca="1" si="7"/>
        <v>6151357.0399402734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1854901.1883697656</v>
      </c>
      <c r="R128" s="25">
        <f t="array" aca="1" ref="R128" ca="1">INDEX('Lorri 401b'!L:L,MATCH('Retirement Calculator'!A128,'Lorri 401b'!N:N,0),0)</f>
        <v>4293705.308354008</v>
      </c>
      <c r="S128" s="25">
        <f t="shared" ca="1" si="7"/>
        <v>6148606.4967237739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1854700.8043499035</v>
      </c>
      <c r="R129" s="25">
        <f t="array" aca="1" ref="R129" ca="1">INDEX('Lorri 401b'!L:L,MATCH('Retirement Calculator'!A129,'Lorri 401b'!N:N,0),0)</f>
        <v>4291143.6885606349</v>
      </c>
      <c r="S129" s="25">
        <f t="shared" ca="1" si="7"/>
        <v>6145844.4929105379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1854499.5853966253</v>
      </c>
      <c r="R130" s="25">
        <f t="array" aca="1" ref="R130" ca="1">INDEX('Lorri 401b'!L:L,MATCH('Retirement Calculator'!A130,'Lorri 401b'!N:N,0),0)</f>
        <v>4288571.3953514565</v>
      </c>
      <c r="S130" s="25">
        <f t="shared" ca="1" si="7"/>
        <v>6143070.9807480816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1854297.5280310418</v>
      </c>
      <c r="R131" s="25">
        <f t="array" aca="1" ref="R131" ca="1">INDEX('Lorri 401b'!L:L,MATCH('Retirement Calculator'!A131,'Lorri 401b'!N:N,0),0)</f>
        <v>4285988.3842539061</v>
      </c>
      <c r="S131" s="25">
        <f t="shared" ca="1" si="7"/>
        <v>6140285.9122849479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1854094.6287597683</v>
      </c>
      <c r="R132" s="25">
        <f t="array" aca="1" ref="R132" ca="1">INDEX('Lorri 401b'!L:L,MATCH('Retirement Calculator'!A132,'Lorri 401b'!N:N,0),0)</f>
        <v>4283394.6106101163</v>
      </c>
      <c r="S132" s="25">
        <f t="shared" ca="1" si="7"/>
        <v>6137489.2393698841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1853890.8840748644</v>
      </c>
      <c r="R133" s="25">
        <f t="array" aca="1" ref="R133" ca="1">INDEX('Lorri 401b'!L:L,MATCH('Retirement Calculator'!A133,'Lorri 401b'!N:N,0),0)</f>
        <v>4280790.0295761442</v>
      </c>
      <c r="S133" s="25">
        <f t="shared" ca="1" si="7"/>
        <v>6134680.9136510082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1853686.2904537735</v>
      </c>
      <c r="R134" s="25">
        <f t="array" aca="1" ref="R134" ca="1">INDEX('Lorri 401b'!L:L,MATCH('Retirement Calculator'!A134,'Lorri 401b'!N:N,0),0)</f>
        <v>4278174.5961211966</v>
      </c>
      <c r="S134" s="25">
        <f t="shared" ca="1" si="7"/>
        <v>6131860.8865749706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1853480.8443592614</v>
      </c>
      <c r="R135" s="25">
        <f t="array" aca="1" ref="R135" ca="1">INDEX('Lorri 401b'!L:L,MATCH('Retirement Calculator'!A135,'Lorri 401b'!N:N,0),0)</f>
        <v>4275548.2650268534</v>
      </c>
      <c r="S135" s="25">
        <f t="shared" ca="1" si="7"/>
        <v>6129029.1093861144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1853274.5422393556</v>
      </c>
      <c r="R136" s="25">
        <f t="array" aca="1" ref="R136" ca="1">INDEX('Lorri 401b'!L:L,MATCH('Retirement Calculator'!A136,'Lorri 401b'!N:N,0),0)</f>
        <v>4272910.990886284</v>
      </c>
      <c r="S136" s="25">
        <f t="shared" ca="1" si="7"/>
        <v>6126185.5331256399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1853067.3805272835</v>
      </c>
      <c r="R137" s="25">
        <f t="array" aca="1" ref="R137" ca="1">INDEX('Lorri 401b'!L:L,MATCH('Retirement Calculator'!A137,'Lorri 401b'!N:N,0),0)</f>
        <v>4270262.7281034626</v>
      </c>
      <c r="S137" s="25">
        <f t="shared" ca="1" si="7"/>
        <v>6123330.1086307466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1852859.3556414112</v>
      </c>
      <c r="R138" s="25">
        <f t="array" aca="1" ref="R138" ca="1">INDEX('Lorri 401b'!L:L,MATCH('Retirement Calculator'!A138,'Lorri 401b'!N:N,0),0)</f>
        <v>4267603.430892379</v>
      </c>
      <c r="S138" s="25">
        <f t="shared" ca="1" si="7"/>
        <v>6120462.7865337897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1852650.4639851809</v>
      </c>
      <c r="R139" s="25">
        <f t="array" aca="1" ref="R139" ca="1">INDEX('Lorri 401b'!L:L,MATCH('Retirement Calculator'!A139,'Lorri 401b'!N:N,0),0)</f>
        <v>4264933.0532762492</v>
      </c>
      <c r="S139" s="25">
        <f t="shared" ca="1" si="7"/>
        <v>6117583.5172614306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1852440.7019470497</v>
      </c>
      <c r="R140" s="25">
        <f t="array" aca="1" ref="R140" ca="1">INDEX('Lorri 401b'!L:L,MATCH('Retirement Calculator'!A140,'Lorri 401b'!N:N,0),0)</f>
        <v>4262251.5490867188</v>
      </c>
      <c r="S140" s="25">
        <f t="shared" ca="1" si="7"/>
        <v>6114692.2510337681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1852230.0659004264</v>
      </c>
      <c r="R141" s="25">
        <f t="array" aca="1" ref="R141" ca="1">INDEX('Lorri 401b'!L:L,MATCH('Retirement Calculator'!A141,'Lorri 401b'!N:N,0),0)</f>
        <v>4259558.871963066</v>
      </c>
      <c r="S141" s="25">
        <f t="shared" ca="1" si="7"/>
        <v>6111788.9378634924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1852018.5522036087</v>
      </c>
      <c r="R142" s="25">
        <f t="array" aca="1" ref="R142" ca="1">INDEX('Lorri 401b'!L:L,MATCH('Retirement Calculator'!A142,'Lorri 401b'!N:N,0),0)</f>
        <v>4256854.9753513979</v>
      </c>
      <c r="S142" s="25">
        <f t="shared" ca="1" si="7"/>
        <v>6108873.5275550066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1851806.1571997209</v>
      </c>
      <c r="R143" s="25">
        <f t="array" aca="1" ref="R143" ca="1">INDEX('Lorri 401b'!L:L,MATCH('Retirement Calculator'!A143,'Lorri 401b'!N:N,0),0)</f>
        <v>4254139.8125038473</v>
      </c>
      <c r="S143" s="25">
        <f t="shared" ca="1" si="7"/>
        <v>6105945.9697035681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1851592.8772166502</v>
      </c>
      <c r="R144" s="25">
        <f t="array" aca="1" ref="R144" ca="1">INDEX('Lorri 401b'!L:L,MATCH('Retirement Calculator'!A144,'Lorri 401b'!N:N,0),0)</f>
        <v>4251413.3364777658</v>
      </c>
      <c r="S144" s="25">
        <f t="shared" ca="1" si="7"/>
        <v>6103006.213694416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1851378.7085669835</v>
      </c>
      <c r="R145" s="25">
        <f t="array" aca="1" ref="R145" ca="1">INDEX('Lorri 401b'!L:L,MATCH('Retirement Calculator'!A145,'Lorri 401b'!N:N,0),0)</f>
        <v>4248675.5001349086</v>
      </c>
      <c r="S145" s="25">
        <f t="shared" ca="1" si="7"/>
        <v>6100054.2087018918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1851163.6475479431</v>
      </c>
      <c r="R146" s="25">
        <f t="array" aca="1" ref="R146" ca="1">INDEX('Lorri 401b'!L:L,MATCH('Retirement Calculator'!A146,'Lorri 401b'!N:N,0),0)</f>
        <v>4245926.2561406232</v>
      </c>
      <c r="S146" s="25">
        <f t="shared" ca="1" si="7"/>
        <v>6097089.9036885668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1850947.6904413234</v>
      </c>
      <c r="R147" s="25">
        <f t="array" aca="1" ref="R147" ca="1">INDEX('Lorri 401b'!L:L,MATCH('Retirement Calculator'!A147,'Lorri 401b'!N:N,0),0)</f>
        <v>4243165.5569630284</v>
      </c>
      <c r="S147" s="25">
        <f t="shared" ca="1" si="7"/>
        <v>6094113.2474043518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1850730.8335134261</v>
      </c>
      <c r="R148" s="25">
        <f t="array" aca="1" ref="R148" ca="1">INDEX('Lorri 401b'!L:L,MATCH('Retirement Calculator'!A148,'Lorri 401b'!N:N,0),0)</f>
        <v>4240393.3548721932</v>
      </c>
      <c r="S148" s="25">
        <f t="shared" ca="1" si="7"/>
        <v>6091124.1883856189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1850513.073014996</v>
      </c>
      <c r="R149" s="25">
        <f t="array" aca="1" ref="R149" ca="1">INDEX('Lorri 401b'!L:L,MATCH('Retirement Calculator'!A149,'Lorri 401b'!N:N,0),0)</f>
        <v>4237609.6019393131</v>
      </c>
      <c r="S149" s="25">
        <f t="shared" ca="1" si="7"/>
        <v>6088122.6749543091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1850294.4051811558</v>
      </c>
      <c r="R150" s="25">
        <f t="array" aca="1" ref="R150" ca="1">INDEX('Lorri 401b'!L:L,MATCH('Retirement Calculator'!A150,'Lorri 401b'!N:N,0),0)</f>
        <v>4234814.2500358792</v>
      </c>
      <c r="S150" s="25">
        <f t="shared" ca="1" si="7"/>
        <v>6085108.6552170347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1850074.8262313411</v>
      </c>
      <c r="R151" s="25">
        <f t="array" aca="1" ref="R151" ca="1">INDEX('Lorri 401b'!L:L,MATCH('Retirement Calculator'!A151,'Lorri 401b'!N:N,0),0)</f>
        <v>4232007.2508328473</v>
      </c>
      <c r="S151" s="25">
        <f t="shared" ca="1" si="7"/>
        <v>6082082.0770641882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1849854.3323692356</v>
      </c>
      <c r="R152" s="25">
        <f t="array" aca="1" ref="R152" ca="1">INDEX('Lorri 401b'!L:L,MATCH('Retirement Calculator'!A152,'Lorri 401b'!N:N,0),0)</f>
        <v>4229188.5557998028</v>
      </c>
      <c r="S152" s="25">
        <f t="shared" ca="1" si="7"/>
        <v>6079042.8881690381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1849632.9197827047</v>
      </c>
      <c r="R153" s="25">
        <f t="array" aca="1" ref="R153" ca="1">INDEX('Lorri 401b'!L:L,MATCH('Retirement Calculator'!A153,'Lorri 401b'!N:N,0),0)</f>
        <v>4226358.1162041212</v>
      </c>
      <c r="S153" s="25">
        <f t="shared" ca="1" si="7"/>
        <v>6075991.0359868258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1849410.5846437297</v>
      </c>
      <c r="R154" s="25">
        <f t="array" aca="1" ref="R154" ca="1">INDEX('Lorri 401b'!L:L,MATCH('Retirement Calculator'!A154,'Lorri 401b'!N:N,0),0)</f>
        <v>4223515.8831101237</v>
      </c>
      <c r="S154" s="25">
        <f t="shared" ca="1" si="7"/>
        <v>6072926.4677538536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1849187.3231083425</v>
      </c>
      <c r="R155" s="25">
        <f t="array" aca="1" ref="R155" ca="1">INDEX('Lorri 401b'!L:L,MATCH('Retirement Calculator'!A155,'Lorri 401b'!N:N,0),0)</f>
        <v>4220661.8073782343</v>
      </c>
      <c r="S155" s="25">
        <f t="shared" ca="1" si="7"/>
        <v>6069849.1304865768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1848963.1313165578</v>
      </c>
      <c r="R156" s="25">
        <f t="array" aca="1" ref="R156" ca="1">INDEX('Lorri 401b'!L:L,MATCH('Retirement Calculator'!A156,'Lorri 401b'!N:N,0),0)</f>
        <v>4217795.8396641295</v>
      </c>
      <c r="S156" s="25">
        <f t="shared" ca="1" si="7"/>
        <v>6066758.9709806871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1848738.0053923072</v>
      </c>
      <c r="R157" s="25">
        <f t="array" aca="1" ref="R157" ca="1">INDEX('Lorri 401b'!L:L,MATCH('Retirement Calculator'!A157,'Lorri 401b'!N:N,0),0)</f>
        <v>4214917.9304178823</v>
      </c>
      <c r="S157" s="25">
        <f t="shared" ca="1" si="7"/>
        <v>6063655.9358101897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1848511.9414433723</v>
      </c>
      <c r="R158" s="25">
        <f t="array" aca="1" ref="R158" ca="1">INDEX('Lorri 401b'!L:L,MATCH('Retirement Calculator'!A158,'Lorri 401b'!N:N,0),0)</f>
        <v>4212028.029883109</v>
      </c>
      <c r="S158" s="25">
        <f t="shared" ca="1" si="7"/>
        <v>6060539.9713264816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1848284.9355613168</v>
      </c>
      <c r="R159" s="25">
        <f t="array" aca="1" ref="R159" ca="1">INDEX('Lorri 401b'!L:L,MATCH('Retirement Calculator'!A159,'Lorri 401b'!N:N,0),0)</f>
        <v>4209126.0880961074</v>
      </c>
      <c r="S159" s="25">
        <f t="shared" ca="1" si="7"/>
        <v>6057411.0236574244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1848056.9838214195</v>
      </c>
      <c r="R160" s="25">
        <f t="array" aca="1" ref="R160" ca="1">INDEX('Lorri 401b'!L:L,MATCH('Retirement Calculator'!A160,'Lorri 401b'!N:N,0),0)</f>
        <v>4206212.0548849935</v>
      </c>
      <c r="S160" s="25">
        <f t="shared" ca="1" si="7"/>
        <v>6054269.0387064125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1847828.082282606</v>
      </c>
      <c r="R161" s="25">
        <f t="array" aca="1" ref="R161" ca="1">INDEX('Lorri 401b'!L:L,MATCH('Retirement Calculator'!A161,'Lorri 401b'!N:N,0),0)</f>
        <v>4203285.8798688333</v>
      </c>
      <c r="S161" s="25">
        <f t="shared" ca="1" si="7"/>
        <v>6051113.9621514399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1847598.2269873808</v>
      </c>
      <c r="R162" s="25">
        <f t="array" aca="1" ref="R162" ca="1">INDEX('Lorri 401b'!L:L,MATCH('Retirement Calculator'!A162,'Lorri 401b'!N:N,0),0)</f>
        <v>4200347.5124567719</v>
      </c>
      <c r="S162" s="25">
        <f t="shared" ca="1" si="7"/>
        <v>6047945.7394441525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1847367.4139617586</v>
      </c>
      <c r="R163" s="25">
        <f t="array" aca="1" ref="R163" ca="1">INDEX('Lorri 401b'!L:L,MATCH('Retirement Calculator'!A163,'Lorri 401b'!N:N,0),0)</f>
        <v>4197396.9018471604</v>
      </c>
      <c r="S163" s="25">
        <f t="shared" ca="1" si="7"/>
        <v>6044764.3158089193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1847135.6392151965</v>
      </c>
      <c r="R164" s="25">
        <f t="array" aca="1" ref="R164" ca="1">INDEX('Lorri 401b'!L:L,MATCH('Retirement Calculator'!A164,'Lorri 401b'!N:N,0),0)</f>
        <v>4194433.9970266754</v>
      </c>
      <c r="S164" s="25">
        <f t="shared" ca="1" si="7"/>
        <v>6041569.6362418719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1846902.8987405237</v>
      </c>
      <c r="R165" s="25">
        <f t="array" aca="1" ref="R165" ca="1">INDEX('Lorri 401b'!L:L,MATCH('Retirement Calculator'!A165,'Lorri 401b'!N:N,0),0)</f>
        <v>4191458.7467694385</v>
      </c>
      <c r="S165" s="25">
        <f t="shared" ca="1" si="7"/>
        <v>6038361.645509962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1846669.1885138731</v>
      </c>
      <c r="R166" s="25">
        <f t="array" aca="1" ref="R166" ca="1">INDEX('Lorri 401b'!L:L,MATCH('Retirement Calculator'!A166,'Lorri 401b'!N:N,0),0)</f>
        <v>4188471.09963613</v>
      </c>
      <c r="S166" s="25">
        <f t="shared" ca="1" si="7"/>
        <v>6035140.2881500032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1846434.5044946114</v>
      </c>
      <c r="R167" s="25">
        <f t="array" aca="1" ref="R167" ca="1">INDEX('Lorri 401b'!L:L,MATCH('Retirement Calculator'!A167,'Lorri 401b'!N:N,0),0)</f>
        <v>4185471.0039730994</v>
      </c>
      <c r="S167" s="25">
        <f t="shared" ca="1" si="7"/>
        <v>6031905.5084677106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1846198.8426252694</v>
      </c>
      <c r="R168" s="25">
        <f t="array" aca="1" ref="R168" ca="1">INDEX('Lorri 401b'!L:L,MATCH('Retirement Calculator'!A168,'Lorri 401b'!N:N,0),0)</f>
        <v>4182458.407911473</v>
      </c>
      <c r="S168" s="25">
        <f t="shared" ca="1" si="7"/>
        <v>6028657.2505367426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1845962.1988314718</v>
      </c>
      <c r="R169" s="25">
        <f t="array" aca="1" ref="R169" ca="1">INDEX('Lorri 401b'!L:L,MATCH('Retirement Calculator'!A169,'Lorri 401b'!N:N,0),0)</f>
        <v>4179433.2593662562</v>
      </c>
      <c r="S169" s="25">
        <f t="shared" ca="1" si="7"/>
        <v>6025395.4581977278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1845724.5690218669</v>
      </c>
      <c r="R170" s="25">
        <f t="array" aca="1" ref="R170" ca="1">INDEX('Lorri 401b'!L:L,MATCH('Retirement Calculator'!A170,'Lorri 401b'!N:N,0),0)</f>
        <v>4176395.5060354345</v>
      </c>
      <c r="S170" s="25">
        <f t="shared" ca="1" si="7"/>
        <v>6022120.0750573017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1845485.9490880552</v>
      </c>
      <c r="R171" s="25">
        <f t="array" aca="1" ref="R171" ca="1">INDEX('Lorri 401b'!L:L,MATCH('Retirement Calculator'!A171,'Lorri 401b'!N:N,0),0)</f>
        <v>4173345.0953990677</v>
      </c>
      <c r="S171" s="25">
        <f t="shared" ca="1" si="7"/>
        <v>6018831.0444871224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1845246.3349045191</v>
      </c>
      <c r="R172" s="25">
        <f t="array" aca="1" ref="R172" ca="1">INDEX('Lorri 401b'!L:L,MATCH('Retirement Calculator'!A172,'Lorri 401b'!N:N,0),0)</f>
        <v>4170281.9747183826</v>
      </c>
      <c r="S172" s="25">
        <f t="shared" ca="1" si="7"/>
        <v>6015528.3096229015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1845005.7223285518</v>
      </c>
      <c r="R173" s="25">
        <f t="array" aca="1" ref="R173" ca="1">INDEX('Lorri 401b'!L:L,MATCH('Retirement Calculator'!A173,'Lorri 401b'!N:N,0),0)</f>
        <v>4167206.0910348613</v>
      </c>
      <c r="S173" s="25">
        <f t="shared" ca="1" si="7"/>
        <v>6012211.8133634133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1844764.1072001846</v>
      </c>
      <c r="R174" s="25">
        <f t="array" aca="1" ref="R174" ca="1">INDEX('Lorri 401b'!L:L,MATCH('Retirement Calculator'!A174,'Lorri 401b'!N:N,0),0)</f>
        <v>4164117.3911693254</v>
      </c>
      <c r="S174" s="25">
        <f t="shared" ca="1" si="7"/>
        <v>6008881.4983695103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1844521.4853421159</v>
      </c>
      <c r="R175" s="25">
        <f t="array" aca="1" ref="R175" ca="1">INDEX('Lorri 401b'!L:L,MATCH('Retirement Calculator'!A175,'Lorri 401b'!N:N,0),0)</f>
        <v>4161015.8217210164</v>
      </c>
      <c r="S175" s="25">
        <f t="shared" ca="1" si="7"/>
        <v>6005537.3070631325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1844277.8525596384</v>
      </c>
      <c r="R176" s="25">
        <f t="array" aca="1" ref="R176" ca="1">INDEX('Lorri 401b'!L:L,MATCH('Retirement Calculator'!A176,'Lorri 401b'!N:N,0),0)</f>
        <v>4157901.3290666728</v>
      </c>
      <c r="S176" s="25">
        <f t="shared" ca="1" si="7"/>
        <v>6002179.1816263115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1844033.2046405675</v>
      </c>
      <c r="R177" s="25">
        <f t="array" aca="1" ref="R177" ca="1">INDEX('Lorri 401b'!L:L,MATCH('Retirement Calculator'!A177,'Lorri 401b'!N:N,0),0)</f>
        <v>4154773.8593596029</v>
      </c>
      <c r="S177" s="25">
        <f t="shared" ca="1" si="7"/>
        <v>5998807.0640001707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1843787.5373551671</v>
      </c>
      <c r="R178" s="25">
        <f t="array" aca="1" ref="R178" ca="1">INDEX('Lorri 401b'!L:L,MATCH('Retirement Calculator'!A178,'Lorri 401b'!N:N,0),0)</f>
        <v>4151633.3585287533</v>
      </c>
      <c r="S178" s="25">
        <f t="shared" ca="1" si="7"/>
        <v>5995420.8958839206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1843540.8464560774</v>
      </c>
      <c r="R179" s="25">
        <f t="array" aca="1" ref="R179" ca="1">INDEX('Lorri 401b'!L:L,MATCH('Retirement Calculator'!A179,'Lorri 401b'!N:N,0),0)</f>
        <v>4148479.7722777752</v>
      </c>
      <c r="S179" s="25">
        <f t="shared" ca="1" si="7"/>
        <v>5992020.6187338531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1843293.1276782416</v>
      </c>
      <c r="R180" s="25">
        <f t="array" aca="1" ref="R180" ca="1">INDEX('Lorri 401b'!L:L,MATCH('Retirement Calculator'!A180,'Lorri 401b'!N:N,0),0)</f>
        <v>4145313.0460840845</v>
      </c>
      <c r="S180" s="25">
        <f t="shared" ca="1" si="7"/>
        <v>5988606.1737623261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1843044.3767388314</v>
      </c>
      <c r="R181" s="25">
        <f t="array" aca="1" ref="R181" ca="1">INDEX('Lorri 401b'!L:L,MATCH('Retirement Calculator'!A181,'Lorri 401b'!N:N,0),0)</f>
        <v>4142133.1251979205</v>
      </c>
      <c r="S181" s="25">
        <f t="shared" ca="1" si="7"/>
        <v>5985177.5019367523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1842794.5893371736</v>
      </c>
      <c r="R182" s="25">
        <f t="array" aca="1" ref="R182" ca="1">INDEX('Lorri 401b'!L:L,MATCH('Retirement Calculator'!A182,'Lorri 401b'!N:N,0),0)</f>
        <v>4138939.9546413971</v>
      </c>
      <c r="S182" s="25">
        <f t="shared" ca="1" si="7"/>
        <v>5981734.543978571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1842543.7611546756</v>
      </c>
      <c r="R183" s="25">
        <f t="array" aca="1" ref="R183" ca="1">INDEX('Lorri 401b'!L:L,MATCH('Retirement Calculator'!A183,'Lorri 401b'!N:N,0),0)</f>
        <v>4135733.4792075548</v>
      </c>
      <c r="S183" s="25">
        <f t="shared" ca="1" si="7"/>
        <v>5978277.2403622307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1842291.8878547507</v>
      </c>
      <c r="R184" s="25">
        <f t="array" aca="1" ref="R184" ca="1">INDEX('Lorri 401b'!L:L,MATCH('Retirement Calculator'!A184,'Lorri 401b'!N:N,0),0)</f>
        <v>4132513.6434594053</v>
      </c>
      <c r="S184" s="25">
        <f t="shared" ca="1" si="7"/>
        <v>5974805.531314156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1842038.9650827427</v>
      </c>
      <c r="R185" s="25">
        <f t="array" aca="1" ref="R185" ca="1">INDEX('Lorri 401b'!L:L,MATCH('Retirement Calculator'!A185,'Lorri 401b'!N:N,0),0)</f>
        <v>4129280.3917289716</v>
      </c>
      <c r="S185" s="25">
        <f t="shared" ca="1" si="7"/>
        <v>5971319.3568117144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1841784.9884658514</v>
      </c>
      <c r="R186" s="25">
        <f t="array" aca="1" ref="R186" ca="1">INDEX('Lorri 401b'!L:L,MATCH('Retirement Calculator'!A186,'Lorri 401b'!N:N,0),0)</f>
        <v>4126033.6681163278</v>
      </c>
      <c r="S186" s="25">
        <f t="shared" ca="1" si="7"/>
        <v>5967818.6565821795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1841529.9536130563</v>
      </c>
      <c r="R187" s="25">
        <f t="array" aca="1" ref="R187" ca="1">INDEX('Lorri 401b'!L:L,MATCH('Retirement Calculator'!A187,'Lorri 401b'!N:N,0),0)</f>
        <v>4122773.4164886312</v>
      </c>
      <c r="S187" s="25">
        <f t="shared" ca="1" si="7"/>
        <v>5964303.3701016875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1841273.8561150413</v>
      </c>
      <c r="R188" s="25">
        <f t="array" aca="1" ref="R188" ca="1">INDEX('Lorri 401b'!L:L,MATCH('Retirement Calculator'!A188,'Lorri 401b'!N:N,0),0)</f>
        <v>4119499.5804791525</v>
      </c>
      <c r="S188" s="25">
        <f t="shared" ca="1" si="7"/>
        <v>5960773.4365941938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1841016.6915441179</v>
      </c>
      <c r="R189" s="25">
        <f t="array" aca="1" ref="R189" ca="1">INDEX('Lorri 401b'!L:L,MATCH('Retirement Calculator'!A189,'Lorri 401b'!N:N,0),0)</f>
        <v>4116212.1034863009</v>
      </c>
      <c r="S189" s="25">
        <f t="shared" ca="1" si="7"/>
        <v>5957228.7950304188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1840758.4554541488</v>
      </c>
      <c r="R190" s="25">
        <f t="array" aca="1" ref="R190" ca="1">INDEX('Lorri 401b'!L:L,MATCH('Retirement Calculator'!A190,'Lorri 401b'!N:N,0),0)</f>
        <v>4112910.9286726462</v>
      </c>
      <c r="S190" s="25">
        <f t="shared" ca="1" si="7"/>
        <v>5953669.3841267955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1840499.1433804717</v>
      </c>
      <c r="R191" s="25">
        <f t="array" aca="1" ref="R191" ca="1">INDEX('Lorri 401b'!L:L,MATCH('Retirement Calculator'!A191,'Lorri 401b'!N:N,0),0)</f>
        <v>4109595.9989639344</v>
      </c>
      <c r="S191" s="25">
        <f t="shared" ca="1" si="7"/>
        <v>5950095.1423444059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1840238.7508398208</v>
      </c>
      <c r="R192" s="25">
        <f t="array" aca="1" ref="R192" ca="1">INDEX('Lorri 401b'!L:L,MATCH('Retirement Calculator'!A192,'Lorri 401b'!N:N,0),0)</f>
        <v>4106267.257048103</v>
      </c>
      <c r="S192" s="25">
        <f t="shared" ca="1" si="7"/>
        <v>5946506.0078879241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1839977.2733302505</v>
      </c>
      <c r="R193" s="25">
        <f t="array" aca="1" ref="R193" ca="1">INDEX('Lorri 401b'!L:L,MATCH('Retirement Calculator'!A193,'Lorri 401b'!N:N,0),0)</f>
        <v>4102924.6453742888</v>
      </c>
      <c r="S193" s="25">
        <f t="shared" ca="1" si="7"/>
        <v>5942901.9187045395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1839714.706331057</v>
      </c>
      <c r="R194" s="25">
        <f t="array" aca="1" ref="R194" ca="1">INDEX('Lorri 401b'!L:L,MATCH('Retirement Calculator'!A194,'Lorri 401b'!N:N,0),0)</f>
        <v>4099568.1061518337</v>
      </c>
      <c r="S194" s="25">
        <f t="shared" ca="1" si="7"/>
        <v>5939282.8124828907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1839451.0453027003</v>
      </c>
      <c r="R195" s="25">
        <f t="array" aca="1" ref="R195" ca="1">INDEX('Lorri 401b'!L:L,MATCH('Retirement Calculator'!A195,'Lorri 401b'!N:N,0),0)</f>
        <v>4096197.5813492853</v>
      </c>
      <c r="S195" s="25">
        <f t="shared" ca="1" si="7"/>
        <v>5935648.6266519856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1839186.2856867253</v>
      </c>
      <c r="R196" s="25">
        <f t="array" aca="1" ref="R196" ca="1">INDEX('Lorri 401b'!L:L,MATCH('Retirement Calculator'!A196,'Lorri 401b'!N:N,0),0)</f>
        <v>4092813.0126933926</v>
      </c>
      <c r="S196" s="25">
        <f t="shared" ca="1" si="7"/>
        <v>5931999.2983801179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1838920.4229056838</v>
      </c>
      <c r="R197" s="25">
        <f t="array" aca="1" ref="R197" ca="1">INDEX('Lorri 401b'!L:L,MATCH('Retirement Calculator'!A197,'Lorri 401b'!N:N,0),0)</f>
        <v>4089414.3416681006</v>
      </c>
      <c r="S197" s="25">
        <f t="shared" ca="1" si="7"/>
        <v>5928334.7645737845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1838653.4523630547</v>
      </c>
      <c r="R198" s="25">
        <f t="array" aca="1" ref="R198" ca="1">INDEX('Lorri 401b'!L:L,MATCH('Retirement Calculator'!A198,'Lorri 401b'!N:N,0),0)</f>
        <v>4086001.5095135365</v>
      </c>
      <c r="S198" s="25">
        <f t="shared" ca="1" si="7"/>
        <v>5924654.9618765917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1838385.3694431647</v>
      </c>
      <c r="R199" s="25">
        <f t="array" aca="1" ref="R199" ca="1">INDEX('Lorri 401b'!L:L,MATCH('Retirement Calculator'!A199,'Lorri 401b'!N:N,0),0)</f>
        <v>4082574.4572249949</v>
      </c>
      <c r="S199" s="25">
        <f t="shared" ca="1" si="7"/>
        <v>5920959.82666816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1838116.1695111084</v>
      </c>
      <c r="R200" s="25">
        <f t="array" aca="1" ref="R200" ca="1">INDEX('Lorri 401b'!L:L,MATCH('Retirement Calculator'!A200,'Lorri 401b'!N:N,0),0)</f>
        <v>4079133.1255519181</v>
      </c>
      <c r="S200" s="25">
        <f t="shared" ca="1" si="7"/>
        <v>5917249.2950630262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1837845.8479126685</v>
      </c>
      <c r="R201" s="25">
        <f t="array" aca="1" ref="R201" ca="1">INDEX('Lorri 401b'!L:L,MATCH('Retirement Calculator'!A201,'Lorri 401b'!N:N,0),0)</f>
        <v>4075677.4549968699</v>
      </c>
      <c r="S201" s="25">
        <f t="shared" ca="1" si="7"/>
        <v>5913523.3029095381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1837574.3999742351</v>
      </c>
      <c r="R202" s="25">
        <f t="array" aca="1" ref="R202" ca="1">INDEX('Lorri 401b'!L:L,MATCH('Retirement Calculator'!A202,'Lorri 401b'!N:N,0),0)</f>
        <v>4072207.3858145089</v>
      </c>
      <c r="S202" s="25">
        <f t="shared" ca="1" si="7"/>
        <v>5909781.7857887438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1837301.821002725</v>
      </c>
      <c r="R203" s="25">
        <f t="array" aca="1" ref="R203" ca="1">INDEX('Lorri 401b'!L:L,MATCH('Retirement Calculator'!A203,'Lorri 401b'!N:N,0),0)</f>
        <v>4068722.8580105547</v>
      </c>
      <c r="S203" s="25">
        <f t="shared" ca="1" si="7"/>
        <v>5906024.6790132802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1837028.1062855003</v>
      </c>
      <c r="R204" s="25">
        <f t="array" aca="1" ref="R204" ca="1">INDEX('Lorri 401b'!L:L,MATCH('Retirement Calculator'!A204,'Lorri 401b'!N:N,0),0)</f>
        <v>4065223.8113407507</v>
      </c>
      <c r="S204" s="25">
        <f t="shared" ca="1" si="7"/>
        <v>5902251.9176262505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1836753.251090287</v>
      </c>
      <c r="R205" s="25">
        <f t="array" aca="1" ref="R205" ca="1">INDEX('Lorri 401b'!L:L,MATCH('Retirement Calculator'!A205,'Lorri 401b'!N:N,0),0)</f>
        <v>4061710.1853098227</v>
      </c>
      <c r="S205" s="25">
        <f t="shared" ca="1" si="7"/>
        <v>5898463.4364001099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1836477.2506650938</v>
      </c>
      <c r="R206" s="25">
        <f t="array" aca="1" ref="R206" ca="1">INDEX('Lorri 401b'!L:L,MATCH('Retirement Calculator'!A206,'Lorri 401b'!N:N,0),0)</f>
        <v>4058181.9191704323</v>
      </c>
      <c r="S206" s="25">
        <f t="shared" ca="1" si="7"/>
        <v>5894659.1698355265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1836200.1002381288</v>
      </c>
      <c r="R207" s="25">
        <f t="array" aca="1" ref="R207" ca="1">INDEX('Lorri 401b'!L:L,MATCH('Retirement Calculator'!A207,'Lorri 401b'!N:N,0),0)</f>
        <v>4054638.951922128</v>
      </c>
      <c r="S207" s="25">
        <f t="shared" ca="1" si="7"/>
        <v>5890839.0521602565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1835921.7950177181</v>
      </c>
      <c r="R208" s="25">
        <f t="array" aca="1" ref="R208" ca="1">INDEX('Lorri 401b'!L:L,MATCH('Retirement Calculator'!A208,'Lorri 401b'!N:N,0),0)</f>
        <v>4051081.2223102888</v>
      </c>
      <c r="S208" s="25">
        <f t="shared" ca="1" si="7"/>
        <v>5887003.0173280071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1835642.3301922225</v>
      </c>
      <c r="R209" s="25">
        <f t="array" aca="1" ref="R209" ca="1">INDEX('Lorri 401b'!L:L,MATCH('Retirement Calculator'!A209,'Lorri 401b'!N:N,0),0)</f>
        <v>4047508.6688250671</v>
      </c>
      <c r="S209" s="25">
        <f t="shared" ca="1" si="7"/>
        <v>5883150.9990172898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1835361.7009299539</v>
      </c>
      <c r="R210" s="25">
        <f t="array" aca="1" ref="R210" ca="1">INDEX('Lorri 401b'!L:L,MATCH('Retirement Calculator'!A210,'Lorri 401b'!N:N,0),0)</f>
        <v>4043921.2297003237</v>
      </c>
      <c r="S210" s="25">
        <f t="shared" ca="1" si="7"/>
        <v>5879282.9306302778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1835079.9023790925</v>
      </c>
      <c r="R211" s="25">
        <f t="array" aca="1" ref="R211" ca="1">INDEX('Lorri 401b'!L:L,MATCH('Retirement Calculator'!A211,'Lorri 401b'!N:N,0),0)</f>
        <v>4040318.8429125603</v>
      </c>
      <c r="S211" s="25">
        <f t="shared" ca="1" si="7"/>
        <v>5875398.7452916531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1834796.9296676025</v>
      </c>
      <c r="R212" s="25">
        <f t="array" aca="1" ref="R212" ca="1">INDEX('Lorri 401b'!L:L,MATCH('Retirement Calculator'!A212,'Lorri 401b'!N:N,0),0)</f>
        <v>4036701.4461798482</v>
      </c>
      <c r="S212" s="25">
        <f t="shared" ca="1" si="7"/>
        <v>5871498.3758474505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1834512.777903148</v>
      </c>
      <c r="R213" s="25">
        <f t="array" aca="1" ref="R213" ca="1">INDEX('Lorri 401b'!L:L,MATCH('Retirement Calculator'!A213,'Lorri 401b'!N:N,0),0)</f>
        <v>4033068.9769607498</v>
      </c>
      <c r="S213" s="25">
        <f t="shared" ca="1" si="7"/>
        <v>5867581.7548638973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1834227.4421730083</v>
      </c>
      <c r="R214" s="25">
        <f t="array" aca="1" ref="R214" ca="1">INDEX('Lorri 401b'!L:L,MATCH('Retirement Calculator'!A214,'Lorri 401b'!N:N,0),0)</f>
        <v>4029421.3724532383</v>
      </c>
      <c r="S214" s="25">
        <f t="shared" ca="1" si="7"/>
        <v>5863648.8146262467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1833940.9175439931</v>
      </c>
      <c r="R215" s="25">
        <f t="array" aca="1" ref="R215" ca="1">INDEX('Lorri 401b'!L:L,MATCH('Retirement Calculator'!A215,'Lorri 401b'!N:N,0),0)</f>
        <v>4025758.5695936121</v>
      </c>
      <c r="S215" s="25">
        <f t="shared" ca="1" si="7"/>
        <v>5859699.4871376054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1833653.199062357</v>
      </c>
      <c r="R216" s="25">
        <f t="array" aca="1" ref="R216" ca="1">INDEX('Lorri 401b'!L:L,MATCH('Retirement Calculator'!A216,'Lorri 401b'!N:N,0),0)</f>
        <v>4022080.5050554043</v>
      </c>
      <c r="S216" s="25">
        <f t="shared" ca="1" si="7"/>
        <v>5855733.704117761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1833364.281753714</v>
      </c>
      <c r="R217" s="25">
        <f t="array" aca="1" ref="R217" ca="1">INDEX('Lorri 401b'!L:L,MATCH('Retirement Calculator'!A217,'Lorri 401b'!N:N,0),0)</f>
        <v>4018387.1152482871</v>
      </c>
      <c r="S217" s="25">
        <f t="shared" ca="1" si="7"/>
        <v>5851751.3970020013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1833074.1606229516</v>
      </c>
      <c r="R218" s="25">
        <f t="array" aca="1" ref="R218" ca="1">INDEX('Lorri 401b'!L:L,MATCH('Retirement Calculator'!A218,'Lorri 401b'!N:N,0),0)</f>
        <v>4014678.3363169739</v>
      </c>
      <c r="S218" s="25">
        <f t="shared" ca="1" si="7"/>
        <v>5847752.4969399255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1832782.8306541443</v>
      </c>
      <c r="R219" s="25">
        <f t="array" aca="1" ref="R219" ca="1">INDEX('Lorri 401b'!L:L,MATCH('Retirement Calculator'!A219,'Lorri 401b'!N:N,0),0)</f>
        <v>4010954.1041401136</v>
      </c>
      <c r="S219" s="25">
        <f t="shared" ca="1" si="7"/>
        <v>5843736.9347942583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1832490.286810467</v>
      </c>
      <c r="R220" s="25">
        <f t="array" aca="1" ref="R220" ca="1">INDEX('Lorri 401b'!L:L,MATCH('Retirement Calculator'!A220,'Lorri 401b'!N:N,0),0)</f>
        <v>4007214.3543291828</v>
      </c>
      <c r="S220" s="25">
        <f t="shared" ca="1" si="7"/>
        <v>5839704.6411396498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1832196.5240341078</v>
      </c>
      <c r="R221" s="25">
        <f t="array" aca="1" ref="R221" ca="1">INDEX('Lorri 401b'!L:L,MATCH('Retirement Calculator'!A221,'Lorri 401b'!N:N,0),0)</f>
        <v>4003459.022227373</v>
      </c>
      <c r="S221" s="25">
        <f t="shared" ca="1" si="7"/>
        <v>5835655.546261481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1831901.5372461805</v>
      </c>
      <c r="R222" s="25">
        <f t="array" aca="1" ref="R222" ca="1">INDEX('Lorri 401b'!L:L,MATCH('Retirement Calculator'!A222,'Lorri 401b'!N:N,0),0)</f>
        <v>3999688.0429084725</v>
      </c>
      <c r="S222" s="25">
        <f t="shared" ca="1" si="7"/>
        <v>5831589.5801546527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1831605.3213466366</v>
      </c>
      <c r="R223" s="25">
        <f t="array" aca="1" ref="R223" ca="1">INDEX('Lorri 401b'!L:L,MATCH('Retirement Calculator'!A223,'Lorri 401b'!N:N,0),0)</f>
        <v>3995901.3511757432</v>
      </c>
      <c r="S223" s="25">
        <f t="shared" ca="1" si="7"/>
        <v>5827506.67252238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1831307.8712141782</v>
      </c>
      <c r="R224" s="25">
        <f t="array" aca="1" ref="R224" ca="1">INDEX('Lorri 401b'!L:L,MATCH('Retirement Calculator'!A224,'Lorri 401b'!N:N,0),0)</f>
        <v>3992098.8815607941</v>
      </c>
      <c r="S224" s="25">
        <f t="shared" ca="1" si="7"/>
        <v>5823406.7527749725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1831009.1817061678</v>
      </c>
      <c r="R225" s="25">
        <f t="array" aca="1" ref="R225" ca="1">INDEX('Lorri 401b'!L:L,MATCH('Retirement Calculator'!A225,'Lorri 401b'!N:N,0),0)</f>
        <v>3988280.5683224495</v>
      </c>
      <c r="S225" s="25">
        <f t="shared" ca="1" si="7"/>
        <v>5819289.7500286177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1830709.2476585407</v>
      </c>
      <c r="R226" s="25">
        <f t="array" aca="1" ref="R226" ca="1">INDEX('Lorri 401b'!L:L,MATCH('Retirement Calculator'!A226,'Lorri 401b'!N:N,0),0)</f>
        <v>3984446.345445612</v>
      </c>
      <c r="S226" s="25">
        <f t="shared" ca="1" si="7"/>
        <v>5815155.5931041529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1830408.0638857151</v>
      </c>
      <c r="R227" s="25">
        <f t="array" aca="1" ref="R227" ca="1">INDEX('Lorri 401b'!L:L,MATCH('Retirement Calculator'!A227,'Lorri 401b'!N:N,0),0)</f>
        <v>3980596.146640121</v>
      </c>
      <c r="S227" s="25">
        <f t="shared" ca="1" si="7"/>
        <v>5811004.2105258359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1830105.6251805027</v>
      </c>
      <c r="R228" s="25">
        <f t="array" aca="1" ref="R228" ca="1">INDEX('Lorri 401b'!L:L,MATCH('Retirement Calculator'!A228,'Lorri 401b'!N:N,0),0)</f>
        <v>3976729.905339607</v>
      </c>
      <c r="S228" s="25">
        <f t="shared" ca="1" si="7"/>
        <v>5806835.5305201095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1829801.9263140187</v>
      </c>
      <c r="R229" s="25">
        <f t="array" aca="1" ref="R229" ca="1">INDEX('Lorri 401b'!L:L,MATCH('Retirement Calculator'!A229,'Lorri 401b'!N:N,0),0)</f>
        <v>3972847.5547003411</v>
      </c>
      <c r="S229" s="25">
        <f t="shared" ca="1" si="7"/>
        <v>5802649.4810143597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1829496.962035591</v>
      </c>
      <c r="R230" s="25">
        <f t="array" aca="1" ref="R230" ca="1">INDEX('Lorri 401b'!L:L,MATCH('Retirement Calculator'!A230,'Lorri 401b'!N:N,0),0)</f>
        <v>3968949.0276000779</v>
      </c>
      <c r="S230" s="25">
        <f t="shared" ca="1" si="7"/>
        <v>5798445.9896356687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1829190.7270726699</v>
      </c>
      <c r="R231" s="25">
        <f t="array" aca="1" ref="R231" ca="1">INDEX('Lorri 401b'!L:L,MATCH('Retirement Calculator'!A231,'Lorri 401b'!N:N,0),0)</f>
        <v>3965034.2566368971</v>
      </c>
      <c r="S231" s="25">
        <f t="shared" ca="1" si="7"/>
        <v>5794224.9837095672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1828883.2161307365</v>
      </c>
      <c r="R232" s="25">
        <f t="array" aca="1" ref="R232" ca="1">INDEX('Lorri 401b'!L:L,MATCH('Retirement Calculator'!A232,'Lorri 401b'!N:N,0),0)</f>
        <v>3961103.1741280365</v>
      </c>
      <c r="S232" s="25">
        <f t="shared" ca="1" si="7"/>
        <v>5789986.3902587732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1828574.4238932119</v>
      </c>
      <c r="R233" s="25">
        <f t="array" aca="1" ref="R233" ca="1">INDEX('Lorri 401b'!L:L,MATCH('Retirement Calculator'!A233,'Lorri 401b'!N:N,0),0)</f>
        <v>3957155.712108722</v>
      </c>
      <c r="S233" s="25">
        <f t="shared" ca="1" si="7"/>
        <v>5785730.1360019334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1828264.345021364</v>
      </c>
      <c r="R234" s="25">
        <f t="array" aca="1" ref="R234" ca="1">INDEX('Lorri 401b'!L:L,MATCH('Retirement Calculator'!A234,'Lorri 401b'!N:N,0),0)</f>
        <v>3953191.8023309936</v>
      </c>
      <c r="S234" s="25">
        <f t="shared" ca="1" si="7"/>
        <v>5781456.1473523574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1827952.9741542169</v>
      </c>
      <c r="R235" s="25">
        <f t="array" aca="1" ref="R235" ca="1">INDEX('Lorri 401b'!L:L,MATCH('Retirement Calculator'!A235,'Lorri 401b'!N:N,0),0)</f>
        <v>3949211.3762625246</v>
      </c>
      <c r="S235" s="25">
        <f t="shared" ca="1" si="7"/>
        <v>5777164.3504167413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1827640.3059084567</v>
      </c>
      <c r="R236" s="25">
        <f t="array" aca="1" ref="R236" ca="1">INDEX('Lorri 401b'!L:L,MATCH('Retirement Calculator'!A236,'Lorri 401b'!N:N,0),0)</f>
        <v>3945214.3650854374</v>
      </c>
      <c r="S236" s="25">
        <f t="shared" ca="1" si="7"/>
        <v>5772854.6709938943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1827326.3348783392</v>
      </c>
      <c r="R237" s="25">
        <f t="array" aca="1" ref="R237" ca="1">INDEX('Lorri 401b'!L:L,MATCH('Retirement Calculator'!A237,'Lorri 401b'!N:N,0),0)</f>
        <v>3941200.6996951122</v>
      </c>
      <c r="S237" s="25">
        <f t="shared" ca="1" si="7"/>
        <v>5768527.0345734516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1827011.0556355962</v>
      </c>
      <c r="R238" s="25">
        <f t="array" aca="1" ref="R238" ca="1">INDEX('Lorri 401b'!L:L,MATCH('Retirement Calculator'!A238,'Lorri 401b'!N:N,0),0)</f>
        <v>3937170.310698994</v>
      </c>
      <c r="S238" s="25">
        <f t="shared" ca="1" si="7"/>
        <v>5764181.3663345901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1826694.4627293416</v>
      </c>
      <c r="R239" s="25">
        <f t="array" aca="1" ref="R239" ca="1">INDEX('Lorri 401b'!L:L,MATCH('Retirement Calculator'!A239,'Lorri 401b'!N:N,0),0)</f>
        <v>3933123.1284153918</v>
      </c>
      <c r="S239" s="25">
        <f t="shared" ca="1" si="7"/>
        <v>5759817.5911447331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1826376.5506859778</v>
      </c>
      <c r="R240" s="25">
        <f t="array" aca="1" ref="R240" ca="1">INDEX('Lorri 401b'!L:L,MATCH('Retirement Calculator'!A240,'Lorri 401b'!N:N,0),0)</f>
        <v>3929059.0828722748</v>
      </c>
      <c r="S240" s="25">
        <f t="shared" ca="1" si="7"/>
        <v>5755435.6335582528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1826057.3140091</v>
      </c>
      <c r="R241" s="25">
        <f t="array" aca="1" ref="R241" ca="1">INDEX('Lorri 401b'!L:L,MATCH('Retirement Calculator'!A241,'Lorri 401b'!N:N,0),0)</f>
        <v>3924978.1038060612</v>
      </c>
      <c r="S241" s="25">
        <f t="shared" ca="1" si="7"/>
        <v>5751035.4178151609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1825736.7471794018</v>
      </c>
      <c r="R242" s="25">
        <f t="array" aca="1" ref="R242" ca="1">INDEX('Lorri 401b'!L:L,MATCH('Retirement Calculator'!A242,'Lorri 401b'!N:N,0),0)</f>
        <v>3920880.1206604051</v>
      </c>
      <c r="S242" s="25">
        <f t="shared" ca="1" si="7"/>
        <v>5746616.8678398067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1825414.8446545799</v>
      </c>
      <c r="R243" s="25">
        <f t="array" aca="1" ref="R243" ca="1">INDEX('Lorri 401b'!L:L,MATCH('Retirement Calculator'!A243,'Lorri 401b'!N:N,0),0)</f>
        <v>3916765.0625849757</v>
      </c>
      <c r="S243" s="25">
        <f t="shared" ca="1" si="7"/>
        <v>5742179.9072395554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1825091.6008692379</v>
      </c>
      <c r="R244" s="25">
        <f t="array" aca="1" ref="R244" ca="1">INDEX('Lorri 401b'!L:L,MATCH('Retirement Calculator'!A244,'Lorri 401b'!N:N,0),0)</f>
        <v>3912632.858434232</v>
      </c>
      <c r="S244" s="25">
        <f t="shared" ca="1" si="7"/>
        <v>5737724.4593034703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1824767.0102347902</v>
      </c>
      <c r="R245" s="25">
        <f t="array" aca="1" ref="R245" ca="1">INDEX('Lorri 401b'!L:L,MATCH('Retirement Calculator'!A245,'Lorri 401b'!N:N,0),0)</f>
        <v>3908483.4367661932</v>
      </c>
      <c r="S245" s="25">
        <f t="shared" ca="1" si="7"/>
        <v>5733250.4470009832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1824441.0671393657</v>
      </c>
      <c r="R246" s="25">
        <f t="array" aca="1" ref="R246" ca="1">INDEX('Lorri 401b'!L:L,MATCH('Retirement Calculator'!A246,'Lorri 401b'!N:N,0),0)</f>
        <v>3904316.7258412046</v>
      </c>
      <c r="S246" s="25">
        <f t="shared" ca="1" si="7"/>
        <v>5728757.7929805703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1824113.7659477103</v>
      </c>
      <c r="R247" s="25">
        <f t="array" aca="1" ref="R247" ca="1">INDEX('Lorri 401b'!L:L,MATCH('Retirement Calculator'!A247,'Lorri 401b'!N:N,0),0)</f>
        <v>3900132.6536206952</v>
      </c>
      <c r="S247" s="25">
        <f t="shared" ca="1" si="7"/>
        <v>5724246.4195684055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1823785.1010010897</v>
      </c>
      <c r="R248" s="25">
        <f t="array" aca="1" ref="R248" ca="1">INDEX('Lorri 401b'!L:L,MATCH('Retirement Calculator'!A248,'Lorri 401b'!N:N,0),0)</f>
        <v>3895931.1477659335</v>
      </c>
      <c r="S248" s="25">
        <f t="shared" ca="1" si="7"/>
        <v>5719716.248767023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1823455.0666171913</v>
      </c>
      <c r="R249" s="25">
        <f t="array" aca="1" ref="R249" ca="1">INDEX('Lorri 401b'!L:L,MATCH('Retirement Calculator'!A249,'Lorri 401b'!N:N,0),0)</f>
        <v>3891712.1356367772</v>
      </c>
      <c r="S249" s="25">
        <f t="shared" ca="1" si="7"/>
        <v>5715167.2022539685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1823123.6570900269</v>
      </c>
      <c r="R250" s="25">
        <f t="array" aca="1" ref="R250" ca="1">INDEX('Lorri 401b'!L:L,MATCH('Retirement Calculator'!A250,'Lorri 401b'!N:N,0),0)</f>
        <v>3887475.5442904159</v>
      </c>
      <c r="S250" s="25">
        <f t="shared" ca="1" si="7"/>
        <v>5710599.2013804428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1822790.8666898324</v>
      </c>
      <c r="R251" s="25">
        <f t="array" aca="1" ref="R251" ca="1">INDEX('Lorri 401b'!L:L,MATCH('Retirement Calculator'!A251,'Lorri 401b'!N:N,0),0)</f>
        <v>3883221.3004801115</v>
      </c>
      <c r="S251" s="25">
        <f t="shared" ca="1" si="7"/>
        <v>5706012.1671699435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1822456.6896629706</v>
      </c>
      <c r="R252" s="25">
        <f t="array" aca="1" ref="R252" ca="1">INDEX('Lorri 401b'!L:L,MATCH('Retirement Calculator'!A252,'Lorri 401b'!N:N,0),0)</f>
        <v>3878949.3306539305</v>
      </c>
      <c r="S252" s="25">
        <f t="shared" ca="1" si="7"/>
        <v>5701406.0203169007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1822121.12023183</v>
      </c>
      <c r="R253" s="25">
        <f t="array" aca="1" ref="R253" ca="1">INDEX('Lorri 401b'!L:L,MATCH('Retirement Calculator'!A253,'Lorri 401b'!N:N,0),0)</f>
        <v>3874659.5609534741</v>
      </c>
      <c r="S253" s="25">
        <f t="shared" ca="1" si="7"/>
        <v>5696780.6811853042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1821784.1525947265</v>
      </c>
      <c r="R254" s="25">
        <f t="array" aca="1" ref="R254" ca="1">INDEX('Lorri 401b'!L:L,MATCH('Retirement Calculator'!A254,'Lorri 401b'!N:N,0),0)</f>
        <v>3870351.917212599</v>
      </c>
      <c r="S254" s="25">
        <f t="shared" ca="1" si="7"/>
        <v>5692136.0698073255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1821445.7809258017</v>
      </c>
      <c r="R255" s="25">
        <f t="array" aca="1" ref="R255" ca="1">INDEX('Lorri 401b'!L:L,MATCH('Retirement Calculator'!A255,'Lorri 401b'!N:N,0),0)</f>
        <v>3866026.3249561368</v>
      </c>
      <c r="S255" s="25">
        <f t="shared" ca="1" si="7"/>
        <v>5687472.1058819387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1821105.9993749231</v>
      </c>
      <c r="R256" s="25">
        <f t="array" aca="1" ref="R256" ca="1">INDEX('Lorri 401b'!L:L,MATCH('Retirement Calculator'!A256,'Lorri 401b'!N:N,0),0)</f>
        <v>3861682.7093986063</v>
      </c>
      <c r="S256" s="25">
        <f t="shared" ca="1" si="7"/>
        <v>5682788.7087735292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1820764.8020675825</v>
      </c>
      <c r="R257" s="25">
        <f t="array" aca="1" ref="R257" ca="1">INDEX('Lorri 401b'!L:L,MATCH('Retirement Calculator'!A257,'Lorri 401b'!N:N,0),0)</f>
        <v>3857320.9954429194</v>
      </c>
      <c r="S257" s="25">
        <f t="shared" ca="1" si="7"/>
        <v>5678085.7975105019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1820422.1831047947</v>
      </c>
      <c r="R258" s="25">
        <f t="array" aca="1" ref="R258" ca="1">INDEX('Lorri 401b'!L:L,MATCH('Retirement Calculator'!A258,'Lorri 401b'!N:N,0),0)</f>
        <v>3852941.1076790839</v>
      </c>
      <c r="S258" s="25">
        <f t="shared" ca="1" si="7"/>
        <v>5673363.2907838784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1820078.1365629951</v>
      </c>
      <c r="R259" s="25">
        <f t="array" aca="1" ref="R259" ca="1">INDEX('Lorri 401b'!L:L,MATCH('Retirement Calculator'!A259,'Lorri 401b'!N:N,0),0)</f>
        <v>3848542.970382899</v>
      </c>
      <c r="S259" s="25">
        <f t="shared" ca="1" si="7"/>
        <v>5668621.1069458947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1819732.6564939381</v>
      </c>
      <c r="R260" s="25">
        <f t="array" aca="1" ref="R260" ca="1">INDEX('Lorri 401b'!L:L,MATCH('Retirement Calculator'!A260,'Lorri 401b'!N:N,0),0)</f>
        <v>3844126.5075146467</v>
      </c>
      <c r="S260" s="25">
        <f t="shared" ca="1" si="7"/>
        <v>5663859.1640085848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1819385.7369245933</v>
      </c>
      <c r="R261" s="25">
        <f t="array" aca="1" ref="R261" ca="1">INDEX('Lorri 401b'!L:L,MATCH('Retirement Calculator'!A261,'Lorri 401b'!N:N,0),0)</f>
        <v>3839691.6427177764</v>
      </c>
      <c r="S261" s="25">
        <f t="shared" ca="1" si="7"/>
        <v>5659077.3796423692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1819037.3718570429</v>
      </c>
      <c r="R262" s="25">
        <f t="array" aca="1" ref="R262" ca="1">INDEX('Lorri 401b'!L:L,MATCH('Retirement Calculator'!A262,'Lorri 401b'!N:N,0),0)</f>
        <v>3835238.2993175858</v>
      </c>
      <c r="S262" s="25">
        <f t="shared" ca="1" si="7"/>
        <v>5654275.6711746287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1818687.5552683778</v>
      </c>
      <c r="R263" s="25">
        <f t="array" aca="1" ref="R263" ca="1">INDEX('Lorri 401b'!L:L,MATCH('Retirement Calculator'!A263,'Lorri 401b'!N:N,0),0)</f>
        <v>3830766.4003198943</v>
      </c>
      <c r="S263" s="25">
        <f t="shared" ca="1" si="7"/>
        <v>5649453.9555882718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1818336.2811105931</v>
      </c>
      <c r="R264" s="25">
        <f t="array" aca="1" ref="R264" ca="1">INDEX('Lorri 401b'!L:L,MATCH('Retirement Calculator'!A264,'Lorri 401b'!N:N,0),0)</f>
        <v>3826275.8684097128</v>
      </c>
      <c r="S264" s="25">
        <f t="shared" ca="1" si="7"/>
        <v>5644612.1495203059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1817983.5433104844</v>
      </c>
      <c r="R265" s="25">
        <f t="array" aca="1" ref="R265" ca="1">INDEX('Lorri 401b'!L:L,MATCH('Retirement Calculator'!A265,'Lorri 401b'!N:N,0),0)</f>
        <v>3821766.6259499053</v>
      </c>
      <c r="S265" s="25">
        <f t="shared" ca="1" si="7"/>
        <v>5639750.1692603901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1817629.335769542</v>
      </c>
      <c r="R266" s="25">
        <f t="array" aca="1" ref="R266" ca="1">INDEX('Lorri 401b'!L:L,MATCH('Retirement Calculator'!A266,'Lorri 401b'!N:N,0),0)</f>
        <v>3817238.5949798487</v>
      </c>
      <c r="S266" s="25">
        <f t="shared" ref="S266:S520" ca="1" si="267">SUM(Q266:R266)</f>
        <v>5634867.9307493903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1817273.6523638456</v>
      </c>
      <c r="R267" s="25">
        <f t="array" aca="1" ref="R267" ca="1">INDEX('Lorri 401b'!L:L,MATCH('Retirement Calculator'!A267,'Lorri 401b'!N:N,0),0)</f>
        <v>3812691.6972140837</v>
      </c>
      <c r="S267" s="25">
        <f t="shared" ca="1" si="267"/>
        <v>5629965.3495779298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1816916.4869439588</v>
      </c>
      <c r="R268" s="25">
        <f t="array" aca="1" ref="R268" ca="1">INDEX('Lorri 401b'!L:L,MATCH('Retirement Calculator'!A268,'Lorri 401b'!N:N,0),0)</f>
        <v>3808125.8540409612</v>
      </c>
      <c r="S268" s="25">
        <f t="shared" ca="1" si="267"/>
        <v>5625042.34098492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1816557.8333348224</v>
      </c>
      <c r="R269" s="25">
        <f t="array" aca="1" ref="R269" ca="1">INDEX('Lorri 401b'!L:L,MATCH('Retirement Calculator'!A269,'Lorri 401b'!N:N,0),0)</f>
        <v>3803540.9865212841</v>
      </c>
      <c r="S269" s="25">
        <f t="shared" ca="1" si="267"/>
        <v>5620098.8198561063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1816197.685335648</v>
      </c>
      <c r="R270" s="25">
        <f t="array" aca="1" ref="R270" ca="1">INDEX('Lorri 401b'!L:L,MATCH('Retirement Calculator'!A270,'Lorri 401b'!N:N,0),0)</f>
        <v>3798937.0153869414</v>
      </c>
      <c r="S270" s="25">
        <f t="shared" ca="1" si="267"/>
        <v>5615134.7007225892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1815836.0367198105</v>
      </c>
      <c r="R271" s="25">
        <f t="array" aca="1" ref="R271" ca="1">INDEX('Lorri 401b'!L:L,MATCH('Retirement Calculator'!A271,'Lorri 401b'!N:N,0),0)</f>
        <v>3794313.8610395389</v>
      </c>
      <c r="S271" s="25">
        <f t="shared" ca="1" si="267"/>
        <v>5610149.8977593491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1815472.8812347401</v>
      </c>
      <c r="R272" s="25">
        <f t="array" aca="1" ref="R272" ca="1">INDEX('Lorri 401b'!L:L,MATCH('Retirement Calculator'!A272,'Lorri 401b'!N:N,0),0)</f>
        <v>3789671.4435490225</v>
      </c>
      <c r="S272" s="25">
        <f t="shared" ca="1" si="267"/>
        <v>5605144.3247837629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1815108.2126018154</v>
      </c>
      <c r="R273" s="25">
        <f t="array" aca="1" ref="R273" ca="1">INDEX('Lorri 401b'!L:L,MATCH('Retirement Calculator'!A273,'Lorri 401b'!N:N,0),0)</f>
        <v>3785009.6826522956</v>
      </c>
      <c r="S273" s="25">
        <f t="shared" ca="1" si="267"/>
        <v>5600117.8952541109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1814742.0245162535</v>
      </c>
      <c r="R274" s="25">
        <f t="array" aca="1" ref="R274" ca="1">INDEX('Lorri 401b'!L:L,MATCH('Retirement Calculator'!A274,'Lorri 401b'!N:N,0),0)</f>
        <v>3780328.4977518325</v>
      </c>
      <c r="S274" s="25">
        <f t="shared" ca="1" si="267"/>
        <v>5595070.5222680857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1814374.3106470017</v>
      </c>
      <c r="R275" s="25">
        <f t="array" aca="1" ref="R275" ca="1">INDEX('Lorri 401b'!L:L,MATCH('Retirement Calculator'!A275,'Lorri 401b'!N:N,0),0)</f>
        <v>3775627.8079142841</v>
      </c>
      <c r="S275" s="25">
        <f t="shared" ca="1" si="267"/>
        <v>5590002.1185612855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1814005.0646366281</v>
      </c>
      <c r="R276" s="25">
        <f t="array" aca="1" ref="R276" ca="1">INDEX('Lorri 401b'!L:L,MATCH('Retirement Calculator'!A276,'Lorri 401b'!N:N,0),0)</f>
        <v>3770907.531869079</v>
      </c>
      <c r="S276" s="25">
        <f t="shared" ca="1" si="267"/>
        <v>5584912.5965057071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1813634.2801012113</v>
      </c>
      <c r="R277" s="25">
        <f t="array" aca="1" ref="R277" ca="1">INDEX('Lorri 401b'!L:L,MATCH('Retirement Calculator'!A277,'Lorri 401b'!N:N,0),0)</f>
        <v>3766167.5880070189</v>
      </c>
      <c r="S277" s="25">
        <f t="shared" ca="1" si="267"/>
        <v>5579801.8681082297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1813261.9506302301</v>
      </c>
      <c r="R278" s="25">
        <f t="array" aca="1" ref="R278" ca="1">INDEX('Lorri 401b'!L:L,MATCH('Retirement Calculator'!A278,'Lorri 401b'!N:N,0),0)</f>
        <v>3761407.894378867</v>
      </c>
      <c r="S278" s="25">
        <f t="shared" ca="1" si="267"/>
        <v>5574669.8450090969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1812888.0697864534</v>
      </c>
      <c r="R279" s="25">
        <f t="array" aca="1" ref="R279" ca="1">INDEX('Lorri 401b'!L:L,MATCH('Retirement Calculator'!A279,'Lorri 401b'!N:N,0),0)</f>
        <v>3756628.368693931</v>
      </c>
      <c r="S279" s="25">
        <f t="shared" ca="1" si="267"/>
        <v>5569516.4384803846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1812512.6311058274</v>
      </c>
      <c r="R280" s="25">
        <f t="array" aca="1" ref="R280" ca="1">INDEX('Lorri 401b'!L:L,MATCH('Retirement Calculator'!A280,'Lorri 401b'!N:N,0),0)</f>
        <v>3751828.9283186411</v>
      </c>
      <c r="S280" s="25">
        <f t="shared" ca="1" si="267"/>
        <v>5564341.5594244683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1812135.6280973656</v>
      </c>
      <c r="R281" s="25">
        <f t="array" aca="1" ref="R281" ca="1">INDEX('Lorri 401b'!L:L,MATCH('Retirement Calculator'!A281,'Lorri 401b'!N:N,0),0)</f>
        <v>3747009.4902751208</v>
      </c>
      <c r="S281" s="25">
        <f t="shared" ca="1" si="267"/>
        <v>5559145.1183724869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1811757.0542430351</v>
      </c>
      <c r="R282" s="25">
        <f t="array" aca="1" ref="R282" ca="1">INDEX('Lorri 401b'!L:L,MATCH('Retirement Calculator'!A282,'Lorri 401b'!N:N,0),0)</f>
        <v>3742169.9712397526</v>
      </c>
      <c r="S282" s="25">
        <f t="shared" ca="1" si="267"/>
        <v>5553927.0254827878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1811376.9029976451</v>
      </c>
      <c r="R283" s="25">
        <f t="array" aca="1" ref="R283" ca="1">INDEX('Lorri 401b'!L:L,MATCH('Retirement Calculator'!A283,'Lorri 401b'!N:N,0),0)</f>
        <v>3737310.2875417368</v>
      </c>
      <c r="S283" s="25">
        <f t="shared" ca="1" si="267"/>
        <v>5548687.1905393824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1810995.1677887326</v>
      </c>
      <c r="R284" s="25">
        <f t="array" aca="1" ref="R284" ca="1">INDEX('Lorri 401b'!L:L,MATCH('Retirement Calculator'!A284,'Lorri 401b'!N:N,0),0)</f>
        <v>3732430.3551616464</v>
      </c>
      <c r="S284" s="25">
        <f t="shared" ca="1" si="267"/>
        <v>5543425.5229503792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1810611.8420164494</v>
      </c>
      <c r="R285" s="25">
        <f t="array" aca="1" ref="R285" ca="1">INDEX('Lorri 401b'!L:L,MATCH('Retirement Calculator'!A285,'Lorri 401b'!N:N,0),0)</f>
        <v>3727530.0897299722</v>
      </c>
      <c r="S285" s="25">
        <f t="shared" ca="1" si="267"/>
        <v>5538141.9317464214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1810226.9190534486</v>
      </c>
      <c r="R286" s="25">
        <f t="array" aca="1" ref="R286" ca="1">INDEX('Lorri 401b'!L:L,MATCH('Retirement Calculator'!A286,'Lorri 401b'!N:N,0),0)</f>
        <v>3722609.4065256659</v>
      </c>
      <c r="S286" s="25">
        <f t="shared" ca="1" si="267"/>
        <v>5532836.3255791143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1809840.3922447686</v>
      </c>
      <c r="R287" s="25">
        <f t="array" aca="1" ref="R287" ca="1">INDEX('Lorri 401b'!L:L,MATCH('Retirement Calculator'!A287,'Lorri 401b'!N:N,0),0)</f>
        <v>3717668.2204746748</v>
      </c>
      <c r="S287" s="25">
        <f t="shared" ca="1" si="267"/>
        <v>5527508.6127194436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1809452.2549077189</v>
      </c>
      <c r="R288" s="25">
        <f t="array" aca="1" ref="R288" ca="1">INDEX('Lorri 401b'!L:L,MATCH('Retirement Calculator'!A288,'Lorri 401b'!N:N,0),0)</f>
        <v>3712706.4461484714</v>
      </c>
      <c r="S288" s="25">
        <f t="shared" ca="1" si="267"/>
        <v>5522158.7010561898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1809062.5003317648</v>
      </c>
      <c r="R289" s="25">
        <f t="array" aca="1" ref="R289" ca="1">INDEX('Lorri 401b'!L:L,MATCH('Retirement Calculator'!A289,'Lorri 401b'!N:N,0),0)</f>
        <v>3707723.9977625757</v>
      </c>
      <c r="S289" s="25">
        <f t="shared" ca="1" si="267"/>
        <v>5516786.4980943408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1808671.1217784111</v>
      </c>
      <c r="R290" s="25">
        <f t="array" aca="1" ref="R290" ca="1">INDEX('Lorri 401b'!L:L,MATCH('Retirement Calculator'!A290,'Lorri 401b'!N:N,0),0)</f>
        <v>3702720.7891750718</v>
      </c>
      <c r="S290" s="25">
        <f t="shared" ca="1" si="267"/>
        <v>5511391.9109534826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1808278.1124810849</v>
      </c>
      <c r="R291" s="25">
        <f t="array" aca="1" ref="R291" ca="1">INDEX('Lorri 401b'!L:L,MATCH('Retirement Calculator'!A291,'Lorri 401b'!N:N,0),0)</f>
        <v>3697696.7338851201</v>
      </c>
      <c r="S291" s="25">
        <f t="shared" ca="1" si="267"/>
        <v>5505974.8463662053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1807883.4656450199</v>
      </c>
      <c r="R292" s="25">
        <f t="array" aca="1" ref="R292" ca="1">INDEX('Lorri 401b'!L:L,MATCH('Retirement Calculator'!A292,'Lorri 401b'!N:N,0),0)</f>
        <v>3692651.7450314602</v>
      </c>
      <c r="S292" s="25">
        <f t="shared" ca="1" si="267"/>
        <v>5500535.2106764801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1807487.1744471381</v>
      </c>
      <c r="R293" s="25">
        <f t="array" aca="1" ref="R293" ca="1">INDEX('Lorri 401b'!L:L,MATCH('Retirement Calculator'!A293,'Lorri 401b'!N:N,0),0)</f>
        <v>3687585.7353909099</v>
      </c>
      <c r="S293" s="25">
        <f t="shared" ca="1" si="267"/>
        <v>5495072.9098380478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1807089.2320359317</v>
      </c>
      <c r="R294" s="25">
        <f t="array" aca="1" ref="R294" ca="1">INDEX('Lorri 401b'!L:L,MATCH('Retirement Calculator'!A294,'Lorri 401b'!N:N,0),0)</f>
        <v>3682498.6173768574</v>
      </c>
      <c r="S294" s="25">
        <f t="shared" ca="1" si="267"/>
        <v>5489587.8494127896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1806689.6315313452</v>
      </c>
      <c r="R295" s="25">
        <f t="array" aca="1" ref="R295" ca="1">INDEX('Lorri 401b'!L:L,MATCH('Retirement Calculator'!A295,'Lorri 401b'!N:N,0),0)</f>
        <v>3677390.3030377463</v>
      </c>
      <c r="S295" s="25">
        <f t="shared" ca="1" si="267"/>
        <v>5484079.9345690915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1806288.3660246562</v>
      </c>
      <c r="R296" s="25">
        <f t="array" aca="1" ref="R296" ca="1">INDEX('Lorri 401b'!L:L,MATCH('Retirement Calculator'!A296,'Lorri 401b'!N:N,0),0)</f>
        <v>3672260.7040555556</v>
      </c>
      <c r="S296" s="25">
        <f t="shared" ca="1" si="267"/>
        <v>5478549.0700802114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1805885.428578356</v>
      </c>
      <c r="R297" s="25">
        <f t="array" aca="1" ref="R297" ca="1">INDEX('Lorri 401b'!L:L,MATCH('Retirement Calculator'!A297,'Lorri 401b'!N:N,0),0)</f>
        <v>3667109.7317442726</v>
      </c>
      <c r="S297" s="25">
        <f t="shared" ca="1" si="267"/>
        <v>5472995.1603226289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1805480.8122260298</v>
      </c>
      <c r="R298" s="25">
        <f t="array" aca="1" ref="R298" ca="1">INDEX('Lorri 401b'!L:L,MATCH('Retirement Calculator'!A298,'Lorri 401b'!N:N,0),0)</f>
        <v>3661937.2970483592</v>
      </c>
      <c r="S298" s="25">
        <f t="shared" ca="1" si="267"/>
        <v>5467418.1092743892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1805074.5099722354</v>
      </c>
      <c r="R299" s="25">
        <f t="array" aca="1" ref="R299" ca="1">INDEX('Lorri 401b'!L:L,MATCH('Retirement Calculator'!A299,'Lorri 401b'!N:N,0),0)</f>
        <v>3656743.310541213</v>
      </c>
      <c r="S299" s="25">
        <f t="shared" ca="1" si="267"/>
        <v>5461817.8205134487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1804666.5147923836</v>
      </c>
      <c r="R300" s="25">
        <f t="array" aca="1" ref="R300" ca="1">INDEX('Lorri 401b'!L:L,MATCH('Retirement Calculator'!A300,'Lorri 401b'!N:N,0),0)</f>
        <v>3651527.68242362</v>
      </c>
      <c r="S300" s="25">
        <f t="shared" ca="1" si="267"/>
        <v>5456194.1972160041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1804256.8196326157</v>
      </c>
      <c r="R301" s="25">
        <f t="array" aca="1" ref="R301" ca="1">INDEX('Lorri 401b'!L:L,MATCH('Retirement Calculator'!A301,'Lorri 401b'!N:N,0),0)</f>
        <v>3646290.3225222039</v>
      </c>
      <c r="S301" s="25">
        <f t="shared" ca="1" si="267"/>
        <v>5450547.1421548193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1803845.4174096822</v>
      </c>
      <c r="R302" s="25">
        <f t="array" aca="1" ref="R302" ca="1">INDEX('Lorri 401b'!L:L,MATCH('Retirement Calculator'!A302,'Lorri 401b'!N:N,0),0)</f>
        <v>3641031.1402878654</v>
      </c>
      <c r="S302" s="25">
        <f t="shared" ca="1" si="267"/>
        <v>5444876.5576975476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1803432.3010108196</v>
      </c>
      <c r="R303" s="25">
        <f t="array" aca="1" ref="R303" ca="1">INDEX('Lorri 401b'!L:L,MATCH('Retirement Calculator'!A303,'Lorri 401b'!N:N,0),0)</f>
        <v>3635750.0447942168</v>
      </c>
      <c r="S303" s="25">
        <f t="shared" ca="1" si="267"/>
        <v>5439182.3458050359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1803017.4632936285</v>
      </c>
      <c r="R304" s="25">
        <f t="array" aca="1" ref="R304" ca="1">INDEX('Lorri 401b'!L:L,MATCH('Retirement Calculator'!A304,'Lorri 401b'!N:N,0),0)</f>
        <v>3630446.9447360113</v>
      </c>
      <c r="S304" s="25">
        <f t="shared" ca="1" si="267"/>
        <v>5433464.4080296401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1802600.8970859491</v>
      </c>
      <c r="R305" s="25">
        <f t="array" aca="1" ref="R305" ca="1">INDEX('Lorri 401b'!L:L,MATCH('Retirement Calculator'!A305,'Lorri 401b'!N:N,0),0)</f>
        <v>3625121.7484275633</v>
      </c>
      <c r="S305" s="25">
        <f t="shared" ca="1" si="267"/>
        <v>5427722.6455135122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1802182.5951857378</v>
      </c>
      <c r="R306" s="25">
        <f t="array" aca="1" ref="R306" ca="1">INDEX('Lorri 401b'!L:L,MATCH('Retirement Calculator'!A306,'Lorri 401b'!N:N,0),0)</f>
        <v>3619774.3638011636</v>
      </c>
      <c r="S306" s="25">
        <f t="shared" ca="1" si="267"/>
        <v>5421956.9589869017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1801762.5503609423</v>
      </c>
      <c r="R307" s="25">
        <f t="array" aca="1" ref="R307" ca="1">INDEX('Lorri 401b'!L:L,MATCH('Retirement Calculator'!A307,'Lorri 401b'!N:N,0),0)</f>
        <v>3614404.6984054875</v>
      </c>
      <c r="S307" s="25">
        <f t="shared" ca="1" si="267"/>
        <v>5416167.2487664297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1801340.7553493767</v>
      </c>
      <c r="R308" s="25">
        <f t="array" aca="1" ref="R308" ca="1">INDEX('Lorri 401b'!L:L,MATCH('Retirement Calculator'!A308,'Lorri 401b'!N:N,0),0)</f>
        <v>3609012.6594039956</v>
      </c>
      <c r="S308" s="25">
        <f t="shared" ca="1" si="267"/>
        <v>5410353.4147533718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1800917.2028585963</v>
      </c>
      <c r="R309" s="25">
        <f t="array" aca="1" ref="R309" ca="1">INDEX('Lorri 401b'!L:L,MATCH('Retirement Calculator'!A309,'Lorri 401b'!N:N,0),0)</f>
        <v>3603598.153573331</v>
      </c>
      <c r="S309" s="25">
        <f t="shared" ca="1" si="267"/>
        <v>5404515.3564319275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1800491.885565771</v>
      </c>
      <c r="R310" s="25">
        <f t="array" aca="1" ref="R310" ca="1">INDEX('Lorri 401b'!L:L,MATCH('Retirement Calculator'!A310,'Lorri 401b'!N:N,0),0)</f>
        <v>3598161.0873017055</v>
      </c>
      <c r="S310" s="25">
        <f t="shared" ca="1" si="267"/>
        <v>5398652.9728674768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1800064.7961175588</v>
      </c>
      <c r="R311" s="25">
        <f t="array" aca="1" ref="R311" ca="1">INDEX('Lorri 401b'!L:L,MATCH('Retirement Calculator'!A311,'Lorri 401b'!N:N,0),0)</f>
        <v>3592701.3665872812</v>
      </c>
      <c r="S311" s="25">
        <f t="shared" ca="1" si="267"/>
        <v>5392766.1627048403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1799635.9271299792</v>
      </c>
      <c r="R312" s="25">
        <f t="array" aca="1" ref="R312" ca="1">INDEX('Lorri 401b'!L:L,MATCH('Retirement Calculator'!A312,'Lorri 401b'!N:N,0),0)</f>
        <v>3587218.8970365468</v>
      </c>
      <c r="S312" s="25">
        <f t="shared" ca="1" si="267"/>
        <v>5386854.8241665261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1799205.2711882847</v>
      </c>
      <c r="R313" s="25">
        <f t="array" aca="1" ref="R313" ca="1">INDEX('Lorri 401b'!L:L,MATCH('Retirement Calculator'!A313,'Lorri 401b'!N:N,0),0)</f>
        <v>3581713.5838626847</v>
      </c>
      <c r="S313" s="25">
        <f t="shared" ca="1" si="267"/>
        <v>5380918.8550509699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1798772.8208468331</v>
      </c>
      <c r="R314" s="25">
        <f t="array" aca="1" ref="R314" ca="1">INDEX('Lorri 401b'!L:L,MATCH('Retirement Calculator'!A314,'Lorri 401b'!N:N,0),0)</f>
        <v>3576185.3318839315</v>
      </c>
      <c r="S314" s="25">
        <f t="shared" ca="1" si="267"/>
        <v>5374958.1527307648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1798338.5686289587</v>
      </c>
      <c r="R315" s="25">
        <f t="array" aca="1" ref="R315" ca="1">INDEX('Lorri 401b'!L:L,MATCH('Retirement Calculator'!A315,'Lorri 401b'!N:N,0),0)</f>
        <v>3570634.0455219336</v>
      </c>
      <c r="S315" s="25">
        <f t="shared" ca="1" si="267"/>
        <v>5368972.614150892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1797902.5070268433</v>
      </c>
      <c r="R316" s="25">
        <f t="array" aca="1" ref="R316" ca="1">INDEX('Lorri 401b'!L:L,MATCH('Retirement Calculator'!A316,'Lorri 401b'!N:N,0),0)</f>
        <v>3565059.6288000937</v>
      </c>
      <c r="S316" s="25">
        <f t="shared" ca="1" si="267"/>
        <v>5362962.1358269369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1797464.6285013857</v>
      </c>
      <c r="R317" s="25">
        <f t="array" aca="1" ref="R317" ca="1">INDEX('Lorri 401b'!L:L,MATCH('Retirement Calculator'!A317,'Lorri 401b'!N:N,0),0)</f>
        <v>3559461.9853419131</v>
      </c>
      <c r="S317" s="25">
        <f t="shared" ca="1" si="267"/>
        <v>5356926.6138432985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1797024.9254820719</v>
      </c>
      <c r="R318" s="25">
        <f t="array" aca="1" ref="R318" ca="1">INDEX('Lorri 401b'!L:L,MATCH('Retirement Calculator'!A318,'Lorri 401b'!N:N,0),0)</f>
        <v>3553841.0183693231</v>
      </c>
      <c r="S318" s="25">
        <f t="shared" ca="1" si="267"/>
        <v>5350865.9438513946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1796583.3903668444</v>
      </c>
      <c r="R319" s="25">
        <f t="array" aca="1" ref="R319" ca="1">INDEX('Lorri 401b'!L:L,MATCH('Retirement Calculator'!A319,'Lorri 401b'!N:N,0),0)</f>
        <v>3548196.6307010143</v>
      </c>
      <c r="S319" s="25">
        <f t="shared" ca="1" si="267"/>
        <v>5344780.0210678587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1796140.0155219701</v>
      </c>
      <c r="R320" s="25">
        <f t="array" aca="1" ref="R320" ca="1">INDEX('Lorri 401b'!L:L,MATCH('Retirement Calculator'!A320,'Lorri 401b'!N:N,0),0)</f>
        <v>3542528.724750754</v>
      </c>
      <c r="S320" s="25">
        <f t="shared" ca="1" si="267"/>
        <v>5338668.7402727241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1795694.7932819088</v>
      </c>
      <c r="R321" s="25">
        <f t="array" aca="1" ref="R321" ca="1">INDEX('Lorri 401b'!L:L,MATCH('Retirement Calculator'!A321,'Lorri 401b'!N:N,0),0)</f>
        <v>3536837.2025257009</v>
      </c>
      <c r="S321" s="25">
        <f t="shared" ca="1" si="267"/>
        <v>5332531.9958076095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1795247.7159491805</v>
      </c>
      <c r="R322" s="25">
        <f t="array" aca="1" ref="R322" ca="1">INDEX('Lorri 401b'!L:L,MATCH('Retirement Calculator'!A322,'Lorri 401b'!N:N,0),0)</f>
        <v>3531121.9656247101</v>
      </c>
      <c r="S322" s="25">
        <f t="shared" ca="1" si="267"/>
        <v>5326369.6815738901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1794798.7757942327</v>
      </c>
      <c r="R323" s="25">
        <f t="array" aca="1" ref="R323" ca="1">INDEX('Lorri 401b'!L:L,MATCH('Retirement Calculator'!A323,'Lorri 401b'!N:N,0),0)</f>
        <v>3525382.9152366319</v>
      </c>
      <c r="S323" s="25">
        <f t="shared" ca="1" si="267"/>
        <v>5320181.6910308646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1794347.965055306</v>
      </c>
      <c r="R324" s="25">
        <f t="array" aca="1" ref="R324" ca="1">INDEX('Lorri 401b'!L:L,MATCH('Retirement Calculator'!A324,'Lorri 401b'!N:N,0),0)</f>
        <v>3519619.9521386032</v>
      </c>
      <c r="S324" s="25">
        <f t="shared" ca="1" si="267"/>
        <v>5313967.9171939092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1793895.2759383002</v>
      </c>
      <c r="R325" s="25">
        <f t="array" aca="1" ref="R325" ca="1">INDEX('Lorri 401b'!L:L,MATCH('Retirement Calculator'!A325,'Lorri 401b'!N:N,0),0)</f>
        <v>3513832.9766943329</v>
      </c>
      <c r="S325" s="25">
        <f t="shared" ca="1" si="267"/>
        <v>5307728.2526326329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1793440.7006166403</v>
      </c>
      <c r="R326" s="25">
        <f t="array" aca="1" ref="R326" ca="1">INDEX('Lorri 401b'!L:L,MATCH('Retirement Calculator'!A326,'Lorri 401b'!N:N,0),0)</f>
        <v>3508021.8888523779</v>
      </c>
      <c r="S326" s="25">
        <f t="shared" ca="1" si="267"/>
        <v>5301462.5894690184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1792984.2312311402</v>
      </c>
      <c r="R327" s="25">
        <f t="array" aca="1" ref="R327" ca="1">INDEX('Lorri 401b'!L:L,MATCH('Retirement Calculator'!A327,'Lorri 401b'!N:N,0),0)</f>
        <v>3502186.5881444151</v>
      </c>
      <c r="S327" s="25">
        <f t="shared" ca="1" si="267"/>
        <v>5295170.819375555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1792525.8598898672</v>
      </c>
      <c r="R328" s="25">
        <f t="array" aca="1" ref="R328" ca="1">INDEX('Lorri 401b'!L:L,MATCH('Retirement Calculator'!A328,'Lorri 401b'!N:N,0),0)</f>
        <v>3496326.9736835021</v>
      </c>
      <c r="S328" s="25">
        <f t="shared" ca="1" si="267"/>
        <v>5288852.8335733693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1792065.5786680055</v>
      </c>
      <c r="R329" s="25">
        <f t="array" aca="1" ref="R329" ca="1">INDEX('Lorri 401b'!L:L,MATCH('Retirement Calculator'!A329,'Lorri 401b'!N:N,0),0)</f>
        <v>3490442.9441623352</v>
      </c>
      <c r="S329" s="25">
        <f t="shared" ca="1" si="267"/>
        <v>5282508.522830341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1791603.3796077194</v>
      </c>
      <c r="R330" s="25">
        <f t="array" aca="1" ref="R330" ca="1">INDEX('Lorri 401b'!L:L,MATCH('Retirement Calculator'!A330,'Lorri 401b'!N:N,0),0)</f>
        <v>3484534.3978514969</v>
      </c>
      <c r="S330" s="25">
        <f t="shared" ca="1" si="267"/>
        <v>5276137.7774592163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1791139.2547180154</v>
      </c>
      <c r="R331" s="25">
        <f t="array" aca="1" ref="R331" ca="1">INDEX('Lorri 401b'!L:L,MATCH('Retirement Calculator'!A331,'Lorri 401b'!N:N,0),0)</f>
        <v>3478601.2325976971</v>
      </c>
      <c r="S331" s="25">
        <f t="shared" ca="1" si="267"/>
        <v>5269740.4873157125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1790673.1959746045</v>
      </c>
      <c r="R332" s="25">
        <f t="array" aca="1" ref="R332" ca="1">INDEX('Lorri 401b'!L:L,MATCH('Retirement Calculator'!A332,'Lorri 401b'!N:N,0),0)</f>
        <v>3472643.3458220065</v>
      </c>
      <c r="S332" s="25">
        <f t="shared" ca="1" si="267"/>
        <v>5263316.5417966107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1790205.1953197625</v>
      </c>
      <c r="R333" s="25">
        <f t="array" aca="1" ref="R333" ca="1">INDEX('Lorri 401b'!L:L,MATCH('Retirement Calculator'!A333,'Lorri 401b'!N:N,0),0)</f>
        <v>3466660.6345180837</v>
      </c>
      <c r="S333" s="25">
        <f t="shared" ca="1" si="267"/>
        <v>5256865.8298378456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1789735.244662192</v>
      </c>
      <c r="R334" s="25">
        <f t="array" aca="1" ref="R334" ca="1">INDEX('Lorri 401b'!L:L,MATCH('Retirement Calculator'!A334,'Lorri 401b'!N:N,0),0)</f>
        <v>3460652.9952503946</v>
      </c>
      <c r="S334" s="25">
        <f t="shared" ca="1" si="267"/>
        <v>5250388.2399125863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1789263.3358768816</v>
      </c>
      <c r="R335" s="25">
        <f t="array" aca="1" ref="R335" ca="1">INDEX('Lorri 401b'!L:L,MATCH('Retirement Calculator'!A335,'Lorri 401b'!N:N,0),0)</f>
        <v>3454620.3241524235</v>
      </c>
      <c r="S335" s="25">
        <f t="shared" ca="1" si="267"/>
        <v>5243883.6600293051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1788789.4608049658</v>
      </c>
      <c r="R336" s="25">
        <f t="array" aca="1" ref="R336" ca="1">INDEX('Lorri 401b'!L:L,MATCH('Retirement Calculator'!A336,'Lorri 401b'!N:N,0),0)</f>
        <v>3448562.5169248777</v>
      </c>
      <c r="S336" s="25">
        <f t="shared" ca="1" si="267"/>
        <v>5237351.9777298439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1788313.6112535838</v>
      </c>
      <c r="R337" s="25">
        <f t="array" aca="1" ref="R337" ca="1">INDEX('Lorri 401b'!L:L,MATCH('Retirement Calculator'!A337,'Lorri 401b'!N:N,0),0)</f>
        <v>3442479.4688338833</v>
      </c>
      <c r="S337" s="25">
        <f t="shared" ca="1" si="267"/>
        <v>5230793.0800874671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1787835.7789957377</v>
      </c>
      <c r="R338" s="25">
        <f t="array" aca="1" ref="R338" ca="1">INDEX('Lorri 401b'!L:L,MATCH('Retirement Calculator'!A338,'Lorri 401b'!N:N,0),0)</f>
        <v>3436371.0747091766</v>
      </c>
      <c r="S338" s="25">
        <f t="shared" ca="1" si="267"/>
        <v>5224206.8537049145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1787355.9557701505</v>
      </c>
      <c r="R339" s="25">
        <f t="array" aca="1" ref="R339" ca="1">INDEX('Lorri 401b'!L:L,MATCH('Retirement Calculator'!A339,'Lorri 401b'!N:N,0),0)</f>
        <v>3430237.2289422834</v>
      </c>
      <c r="S339" s="25">
        <f t="shared" ca="1" si="267"/>
        <v>5217593.1847124342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1786874.1332811234</v>
      </c>
      <c r="R340" s="25">
        <f t="array" aca="1" ref="R340" ca="1">INDEX('Lorri 401b'!L:L,MATCH('Retirement Calculator'!A340,'Lorri 401b'!N:N,0),0)</f>
        <v>3424077.8254846949</v>
      </c>
      <c r="S340" s="25">
        <f t="shared" ca="1" si="267"/>
        <v>5210951.9587658178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1786390.3031983918</v>
      </c>
      <c r="R341" s="25">
        <f t="array" aca="1" ref="R341" ca="1">INDEX('Lorri 401b'!L:L,MATCH('Retirement Calculator'!A341,'Lorri 401b'!N:N,0),0)</f>
        <v>3417892.7578460332</v>
      </c>
      <c r="S341" s="25">
        <f t="shared" ca="1" si="267"/>
        <v>5204283.0610444248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1785904.4571569823</v>
      </c>
      <c r="R342" s="25">
        <f t="array" aca="1" ref="R342" ca="1">INDEX('Lorri 401b'!L:L,MATCH('Retirement Calculator'!A342,'Lorri 401b'!N:N,0),0)</f>
        <v>3411681.9190922105</v>
      </c>
      <c r="S342" s="25">
        <f t="shared" ca="1" si="267"/>
        <v>5197586.3762491923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1785416.5867570669</v>
      </c>
      <c r="R343" s="25">
        <f t="array" aca="1" ref="R343" ca="1">INDEX('Lorri 401b'!L:L,MATCH('Retirement Calculator'!A343,'Lorri 401b'!N:N,0),0)</f>
        <v>3405445.2018435802</v>
      </c>
      <c r="S343" s="25">
        <f t="shared" ca="1" si="267"/>
        <v>5190861.7886006469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1784926.6835638185</v>
      </c>
      <c r="R344" s="25">
        <f t="array" aca="1" ref="R344" ca="1">INDEX('Lorri 401b'!L:L,MATCH('Retirement Calculator'!A344,'Lorri 401b'!N:N,0),0)</f>
        <v>3399182.4982730807</v>
      </c>
      <c r="S344" s="25">
        <f t="shared" ca="1" si="267"/>
        <v>5184109.1818368994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1784434.7391072649</v>
      </c>
      <c r="R345" s="25">
        <f t="array" aca="1" ref="R345" ca="1">INDEX('Lorri 401b'!L:L,MATCH('Retirement Calculator'!A345,'Lorri 401b'!N:N,0),0)</f>
        <v>3392893.7001043707</v>
      </c>
      <c r="S345" s="25">
        <f t="shared" ca="1" si="267"/>
        <v>5177328.4392116359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1783940.7448821424</v>
      </c>
      <c r="R346" s="25">
        <f t="array" aca="1" ref="R346" ca="1">INDEX('Lorri 401b'!L:L,MATCH('Retirement Calculator'!A346,'Lorri 401b'!N:N,0),0)</f>
        <v>3386578.6986099579</v>
      </c>
      <c r="S346" s="25">
        <f t="shared" ca="1" si="267"/>
        <v>5170519.4434921006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1783444.6923477484</v>
      </c>
      <c r="R347" s="25">
        <f t="array" aca="1" ref="R347" ca="1">INDEX('Lorri 401b'!L:L,MATCH('Retirement Calculator'!A347,'Lorri 401b'!N:N,0),0)</f>
        <v>3380237.3846093183</v>
      </c>
      <c r="S347" s="25">
        <f t="shared" ca="1" si="267"/>
        <v>5163682.0769570665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1782946.5729277947</v>
      </c>
      <c r="R348" s="25">
        <f t="array" aca="1" ref="R348" ca="1">INDEX('Lorri 401b'!L:L,MATCH('Retirement Calculator'!A348,'Lorri 401b'!N:N,0),0)</f>
        <v>3373869.6484670094</v>
      </c>
      <c r="S348" s="25">
        <f t="shared" ca="1" si="267"/>
        <v>5156816.2213948043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1782446.3780102576</v>
      </c>
      <c r="R349" s="25">
        <f t="array" aca="1" ref="R349" ca="1">INDEX('Lorri 401b'!L:L,MATCH('Retirement Calculator'!A349,'Lorri 401b'!N:N,0),0)</f>
        <v>3367475.380090774</v>
      </c>
      <c r="S349" s="25">
        <f t="shared" ca="1" si="267"/>
        <v>5149921.7581010312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1781944.098947231</v>
      </c>
      <c r="R350" s="25">
        <f t="array" aca="1" ref="R350" ca="1">INDEX('Lorri 401b'!L:L,MATCH('Retirement Calculator'!A350,'Lorri 401b'!N:N,0),0)</f>
        <v>3361054.4689296377</v>
      </c>
      <c r="S350" s="25">
        <f t="shared" ca="1" si="267"/>
        <v>5142998.5678768689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1781439.727054775</v>
      </c>
      <c r="R351" s="25">
        <f t="array" aca="1" ref="R351" ca="1">INDEX('Lorri 401b'!L:L,MATCH('Retirement Calculator'!A351,'Lorri 401b'!N:N,0),0)</f>
        <v>3354606.8039719965</v>
      </c>
      <c r="S351" s="25">
        <f t="shared" ca="1" si="267"/>
        <v>5136046.5310267713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1780933.253612767</v>
      </c>
      <c r="R352" s="25">
        <f t="array" aca="1" ref="R352" ca="1">INDEX('Lorri 401b'!L:L,MATCH('Retirement Calculator'!A352,'Lorri 401b'!N:N,0),0)</f>
        <v>3348132.2737436988</v>
      </c>
      <c r="S352" s="25">
        <f t="shared" ca="1" si="267"/>
        <v>5129065.5273564663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1780424.6698647507</v>
      </c>
      <c r="R353" s="25">
        <f t="array" aca="1" ref="R353" ca="1">INDEX('Lorri 401b'!L:L,MATCH('Retirement Calculator'!A353,'Lorri 401b'!N:N,0),0)</f>
        <v>3341630.7663061162</v>
      </c>
      <c r="S353" s="25">
        <f t="shared" ca="1" si="267"/>
        <v>5122055.4361708667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1779913.9670177842</v>
      </c>
      <c r="R354" s="25">
        <f t="array" aca="1" ref="R354" ca="1">INDEX('Lorri 401b'!L:L,MATCH('Retirement Calculator'!A354,'Lorri 401b'!N:N,0),0)</f>
        <v>3335102.1692542103</v>
      </c>
      <c r="S354" s="25">
        <f t="shared" ca="1" si="267"/>
        <v>5115016.1362719946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1779401.1362422889</v>
      </c>
      <c r="R355" s="25">
        <f t="array" aca="1" ref="R355" ca="1">INDEX('Lorri 401b'!L:L,MATCH('Retirement Calculator'!A355,'Lorri 401b'!N:N,0),0)</f>
        <v>3328546.3697145884</v>
      </c>
      <c r="S355" s="25">
        <f t="shared" ca="1" si="267"/>
        <v>5107947.505956877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1778886.1686718955</v>
      </c>
      <c r="R356" s="25">
        <f t="array" aca="1" ref="R356" ca="1">INDEX('Lorri 401b'!L:L,MATCH('Retirement Calculator'!A356,'Lorri 401b'!N:N,0),0)</f>
        <v>3321963.2543435511</v>
      </c>
      <c r="S356" s="25">
        <f t="shared" ca="1" si="267"/>
        <v>5100849.4230154464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1778369.0554032922</v>
      </c>
      <c r="R357" s="25">
        <f t="array" aca="1" ref="R357" ca="1">INDEX('Lorri 401b'!L:L,MATCH('Retirement Calculator'!A357,'Lorri 401b'!N:N,0),0)</f>
        <v>3315352.7093251348</v>
      </c>
      <c r="S357" s="25">
        <f t="shared" ca="1" si="267"/>
        <v>5093721.7647284269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1777849.7874960697</v>
      </c>
      <c r="R358" s="25">
        <f t="array" aca="1" ref="R358" ca="1">INDEX('Lorri 401b'!L:L,MATCH('Retirement Calculator'!A358,'Lorri 401b'!N:N,0),0)</f>
        <v>3308714.6203691415</v>
      </c>
      <c r="S358" s="25">
        <f t="shared" ca="1" si="267"/>
        <v>5086564.4078652114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1777328.3559725671</v>
      </c>
      <c r="R359" s="25">
        <f t="array" aca="1" ref="R359" ca="1">INDEX('Lorri 401b'!L:L,MATCH('Retirement Calculator'!A359,'Lorri 401b'!N:N,0),0)</f>
        <v>3302048.8727091649</v>
      </c>
      <c r="S359" s="25">
        <f t="shared" ca="1" si="267"/>
        <v>5079377.228681732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1776804.7518177168</v>
      </c>
      <c r="R360" s="25">
        <f t="array" aca="1" ref="R360" ca="1">INDEX('Lorri 401b'!L:L,MATCH('Retirement Calculator'!A360,'Lorri 401b'!N:N,0),0)</f>
        <v>3295355.351100605</v>
      </c>
      <c r="S360" s="25">
        <f t="shared" ca="1" si="267"/>
        <v>5072160.1029183213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1776278.9659788879</v>
      </c>
      <c r="R361" s="25">
        <f t="array" aca="1" ref="R361" ca="1">INDEX('Lorri 401b'!L:L,MATCH('Retirement Calculator'!A361,'Lorri 401b'!N:N,0),0)</f>
        <v>3288633.9398186761</v>
      </c>
      <c r="S361" s="25">
        <f t="shared" ca="1" si="267"/>
        <v>5064912.9057975635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1775750.9893657304</v>
      </c>
      <c r="R362" s="25">
        <f t="array" aca="1" ref="R362" ca="1">INDEX('Lorri 401b'!L:L,MATCH('Retirement Calculator'!A362,'Lorri 401b'!N:N,0),0)</f>
        <v>3281884.5226564058</v>
      </c>
      <c r="S362" s="25">
        <f t="shared" ca="1" si="267"/>
        <v>5057635.5120221358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1775220.8128500183</v>
      </c>
      <c r="R363" s="25">
        <f t="array" aca="1" ref="R363" ca="1">INDEX('Lorri 401b'!L:L,MATCH('Retirement Calculator'!A363,'Lorri 401b'!N:N,0),0)</f>
        <v>3275106.9829226262</v>
      </c>
      <c r="S363" s="25">
        <f t="shared" ca="1" si="267"/>
        <v>5050327.7957726447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1774688.4272654906</v>
      </c>
      <c r="R364" s="25">
        <f t="array" aca="1" ref="R364" ca="1">INDEX('Lorri 401b'!L:L,MATCH('Retirement Calculator'!A364,'Lorri 401b'!N:N,0),0)</f>
        <v>3268301.2034399561</v>
      </c>
      <c r="S364" s="25">
        <f t="shared" ca="1" si="267"/>
        <v>5042989.6307054469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1774153.823407694</v>
      </c>
      <c r="R365" s="25">
        <f t="array" aca="1" ref="R365" ca="1">INDEX('Lorri 401b'!L:L,MATCH('Retirement Calculator'!A365,'Lorri 401b'!N:N,0),0)</f>
        <v>3261467.0665427749</v>
      </c>
      <c r="S365" s="25">
        <f t="shared" ca="1" si="267"/>
        <v>5035620.8899504691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1773616.9920338232</v>
      </c>
      <c r="R366" s="25">
        <f t="array" aca="1" ref="R366" ca="1">INDEX('Lorri 401b'!L:L,MATCH('Retirement Calculator'!A366,'Lorri 401b'!N:N,0),0)</f>
        <v>3254604.4540751884</v>
      </c>
      <c r="S366" s="25">
        <f t="shared" ca="1" si="267"/>
        <v>5028221.4461090118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1773077.9238625614</v>
      </c>
      <c r="R367" s="25">
        <f t="array" aca="1" ref="R367" ca="1">INDEX('Lorri 401b'!L:L,MATCH('Retirement Calculator'!A367,'Lorri 401b'!N:N,0),0)</f>
        <v>3247713.2473889873</v>
      </c>
      <c r="S367" s="25">
        <f t="shared" ca="1" si="267"/>
        <v>5020791.1712515485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1772536.6095739191</v>
      </c>
      <c r="R368" s="25">
        <f t="array" aca="1" ref="R368" ca="1">INDEX('Lorri 401b'!L:L,MATCH('Retirement Calculator'!A368,'Lorri 401b'!N:N,0),0)</f>
        <v>3240793.3273415938</v>
      </c>
      <c r="S368" s="25">
        <f t="shared" ca="1" si="267"/>
        <v>5013329.9369155131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1771993.0398090743</v>
      </c>
      <c r="R369" s="25">
        <f t="array" aca="1" ref="R369" ca="1">INDEX('Lorri 401b'!L:L,MATCH('Retirement Calculator'!A369,'Lorri 401b'!N:N,0),0)</f>
        <v>3233844.5742940027</v>
      </c>
      <c r="S369" s="25">
        <f t="shared" ca="1" si="267"/>
        <v>5005837.614103077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1771447.2051702093</v>
      </c>
      <c r="R370" s="25">
        <f t="array" aca="1" ref="R370" ca="1">INDEX('Lorri 401b'!L:L,MATCH('Retirement Calculator'!A370,'Lorri 401b'!N:N,0),0)</f>
        <v>3226866.8681087131</v>
      </c>
      <c r="S370" s="25">
        <f t="shared" ca="1" si="267"/>
        <v>4998314.0732789226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1770899.096220349</v>
      </c>
      <c r="R371" s="25">
        <f t="array" aca="1" ref="R371" ca="1">INDEX('Lorri 401b'!L:L,MATCH('Retirement Calculator'!A371,'Lorri 401b'!N:N,0),0)</f>
        <v>3219860.0881476514</v>
      </c>
      <c r="S371" s="25">
        <f t="shared" ca="1" si="267"/>
        <v>4990759.1843680004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1770348.7034831976</v>
      </c>
      <c r="R372" s="25">
        <f t="array" aca="1" ref="R372" ca="1">INDEX('Lorri 401b'!L:L,MATCH('Retirement Calculator'!A372,'Lorri 401b'!N:N,0),0)</f>
        <v>3212824.1132700853</v>
      </c>
      <c r="S372" s="25">
        <f t="shared" ca="1" si="267"/>
        <v>4983172.8167532831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1769796.0174429747</v>
      </c>
      <c r="R373" s="25">
        <f t="array" aca="1" ref="R373" ca="1">INDEX('Lorri 401b'!L:L,MATCH('Retirement Calculator'!A373,'Lorri 401b'!N:N,0),0)</f>
        <v>3205758.8218305293</v>
      </c>
      <c r="S373" s="25">
        <f t="shared" ca="1" si="267"/>
        <v>4975554.839273504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1769241.0285442509</v>
      </c>
      <c r="R374" s="25">
        <f t="array" aca="1" ref="R374" ca="1">INDEX('Lorri 401b'!L:L,MATCH('Retirement Calculator'!A374,'Lorri 401b'!N:N,0),0)</f>
        <v>3198664.0916766417</v>
      </c>
      <c r="S374" s="25">
        <f t="shared" ca="1" si="267"/>
        <v>4967905.1202208921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1768683.7271917823</v>
      </c>
      <c r="R375" s="25">
        <f t="array" aca="1" ref="R375" ca="1">INDEX('Lorri 401b'!L:L,MATCH('Retirement Calculator'!A375,'Lorri 401b'!N:N,0),0)</f>
        <v>3191539.8001471134</v>
      </c>
      <c r="S375" s="25">
        <f t="shared" ca="1" si="267"/>
        <v>4960223.5273388959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1768124.1037503453</v>
      </c>
      <c r="R376" s="25">
        <f t="array" aca="1" ref="R376" ca="1">INDEX('Lorri 401b'!L:L,MATCH('Retirement Calculator'!A376,'Lorri 401b'!N:N,0),0)</f>
        <v>3184385.8240695451</v>
      </c>
      <c r="S376" s="25">
        <f t="shared" ca="1" si="267"/>
        <v>4952509.9278198909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1767562.148544569</v>
      </c>
      <c r="R377" s="25">
        <f t="array" aca="1" ref="R377" ca="1">INDEX('Lorri 401b'!L:L,MATCH('Retirement Calculator'!A377,'Lorri 401b'!N:N,0),0)</f>
        <v>3177202.0397583204</v>
      </c>
      <c r="S377" s="25">
        <f t="shared" ca="1" si="267"/>
        <v>4944764.1883028895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1766997.8518587686</v>
      </c>
      <c r="R378" s="25">
        <f t="array" aca="1" ref="R378" ca="1">INDEX('Lorri 401b'!L:L,MATCH('Retirement Calculator'!A378,'Lorri 401b'!N:N,0),0)</f>
        <v>3169988.3230124656</v>
      </c>
      <c r="S378" s="25">
        <f t="shared" ca="1" si="267"/>
        <v>4936986.1748712342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1766431.2039367773</v>
      </c>
      <c r="R379" s="25">
        <f t="array" aca="1" ref="R379" ca="1">INDEX('Lorri 401b'!L:L,MATCH('Retirement Calculator'!A379,'Lorri 401b'!N:N,0),0)</f>
        <v>3162744.5491135032</v>
      </c>
      <c r="S379" s="25">
        <f t="shared" ca="1" si="267"/>
        <v>4929175.7530502807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1765862.1949817778</v>
      </c>
      <c r="R380" s="25">
        <f t="array" aca="1" ref="R380" ca="1">INDEX('Lorri 401b'!L:L,MATCH('Retirement Calculator'!A380,'Lorri 401b'!N:N,0),0)</f>
        <v>3155470.5928232949</v>
      </c>
      <c r="S380" s="25">
        <f t="shared" ca="1" si="267"/>
        <v>4921332.787805073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1765290.8151561324</v>
      </c>
      <c r="R381" s="25">
        <f t="array" aca="1" ref="R381" ca="1">INDEX('Lorri 401b'!L:L,MATCH('Retirement Calculator'!A381,'Lorri 401b'!N:N,0),0)</f>
        <v>3148166.3283818774</v>
      </c>
      <c r="S381" s="25">
        <f t="shared" ca="1" si="267"/>
        <v>4913457.1435380094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1764717.0545812135</v>
      </c>
      <c r="R382" s="25">
        <f t="array" aca="1" ref="R382" ca="1">INDEX('Lorri 401b'!L:L,MATCH('Retirement Calculator'!A382,'Lorri 401b'!N:N,0),0)</f>
        <v>3140831.6295052874</v>
      </c>
      <c r="S382" s="25">
        <f t="shared" ca="1" si="267"/>
        <v>4905548.6840865007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1764140.9033372323</v>
      </c>
      <c r="R383" s="25">
        <f t="array" aca="1" ref="R383" ca="1">INDEX('Lorri 401b'!L:L,MATCH('Retirement Calculator'!A383,'Lorri 401b'!N:N,0),0)</f>
        <v>3133466.3693833784</v>
      </c>
      <c r="S383" s="25">
        <f t="shared" ca="1" si="267"/>
        <v>4897607.2727206107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1763562.351463068</v>
      </c>
      <c r="R384" s="25">
        <f t="array" aca="1" ref="R384" ca="1">INDEX('Lorri 401b'!L:L,MATCH('Retirement Calculator'!A384,'Lorri 401b'!N:N,0),0)</f>
        <v>3126070.4206776279</v>
      </c>
      <c r="S384" s="25">
        <f t="shared" ca="1" si="267"/>
        <v>4889632.7721406957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1762981.3889560946</v>
      </c>
      <c r="R385" s="25">
        <f t="array" aca="1" ref="R385" ca="1">INDEX('Lorri 401b'!L:L,MATCH('Retirement Calculator'!A385,'Lorri 401b'!N:N,0),0)</f>
        <v>3118643.6555189369</v>
      </c>
      <c r="S385" s="25">
        <f t="shared" ca="1" si="267"/>
        <v>4881625.044475032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1762398.0057720088</v>
      </c>
      <c r="R386" s="25">
        <f t="array" aca="1" ref="R386" ca="1">INDEX('Lorri 401b'!L:L,MATCH('Retirement Calculator'!A386,'Lorri 401b'!N:N,0),0)</f>
        <v>3111185.9455054179</v>
      </c>
      <c r="S386" s="25">
        <f t="shared" ca="1" si="267"/>
        <v>4873583.9512774264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1761812.191824656</v>
      </c>
      <c r="R387" s="25">
        <f t="array" aca="1" ref="R387" ca="1">INDEX('Lorri 401b'!L:L,MATCH('Retirement Calculator'!A387,'Lorri 401b'!N:N,0),0)</f>
        <v>3103697.1617001761</v>
      </c>
      <c r="S387" s="25">
        <f t="shared" ca="1" si="267"/>
        <v>4865509.3535248321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1761223.9369858559</v>
      </c>
      <c r="R388" s="25">
        <f t="array" aca="1" ref="R388" ca="1">INDEX('Lorri 401b'!L:L,MATCH('Retirement Calculator'!A388,'Lorri 401b'!N:N,0),0)</f>
        <v>3096177.1746290787</v>
      </c>
      <c r="S388" s="25">
        <f t="shared" ca="1" si="267"/>
        <v>4857401.1116149351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1760633.2310852276</v>
      </c>
      <c r="R389" s="25">
        <f t="array" aca="1" ref="R389" ca="1">INDEX('Lorri 401b'!L:L,MATCH('Retirement Calculator'!A389,'Lorri 401b'!N:N,0),0)</f>
        <v>3088625.8542785188</v>
      </c>
      <c r="S389" s="25">
        <f t="shared" ca="1" si="267"/>
        <v>4849259.0853637466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1760040.0639100133</v>
      </c>
      <c r="R390" s="25">
        <f t="array" aca="1" ref="R390" ca="1">INDEX('Lorri 401b'!L:L,MATCH('Retirement Calculator'!A390,'Lorri 401b'!N:N,0),0)</f>
        <v>3081043.0700931647</v>
      </c>
      <c r="S390" s="25">
        <f t="shared" ca="1" si="267"/>
        <v>4841083.1340031782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1759444.4252049022</v>
      </c>
      <c r="R391" s="25">
        <f t="array" aca="1" ref="R391" ca="1">INDEX('Lorri 401b'!L:L,MATCH('Retirement Calculator'!A391,'Lorri 401b'!N:N,0),0)</f>
        <v>3073428.6909737051</v>
      </c>
      <c r="S391" s="25">
        <f t="shared" ca="1" si="267"/>
        <v>4832873.1161786076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1758846.3046718531</v>
      </c>
      <c r="R392" s="25">
        <f t="array" aca="1" ref="R392" ca="1">INDEX('Lorri 401b'!L:L,MATCH('Retirement Calculator'!A392,'Lorri 401b'!N:N,0),0)</f>
        <v>3065782.5852745809</v>
      </c>
      <c r="S392" s="25">
        <f t="shared" ca="1" si="267"/>
        <v>4824628.8899464337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1758245.6919699162</v>
      </c>
      <c r="R393" s="25">
        <f t="array" aca="1" ref="R393" ca="1">INDEX('Lorri 401b'!L:L,MATCH('Retirement Calculator'!A393,'Lorri 401b'!N:N,0),0)</f>
        <v>3058104.6208017105</v>
      </c>
      <c r="S393" s="25">
        <f t="shared" ca="1" si="267"/>
        <v>4816350.3127716267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1757642.5767150547</v>
      </c>
      <c r="R394" s="25">
        <f t="array" aca="1" ref="R394" ca="1">INDEX('Lorri 401b'!L:L,MATCH('Retirement Calculator'!A394,'Lorri 401b'!N:N,0),0)</f>
        <v>3050394.664810203</v>
      </c>
      <c r="S394" s="25">
        <f t="shared" ca="1" si="267"/>
        <v>4808037.2415252579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1757036.9484799646</v>
      </c>
      <c r="R395" s="25">
        <f t="array" aca="1" ref="R395" ca="1">INDEX('Lorri 401b'!L:L,MATCH('Retirement Calculator'!A395,'Lorri 401b'!N:N,0),0)</f>
        <v>3042652.5840020645</v>
      </c>
      <c r="S395" s="25">
        <f t="shared" ca="1" si="267"/>
        <v>4799689.5324820289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1756428.7967938951</v>
      </c>
      <c r="R396" s="25">
        <f t="array" aca="1" ref="R396" ca="1">INDEX('Lorri 401b'!L:L,MATCH('Retirement Calculator'!A396,'Lorri 401b'!N:N,0),0)</f>
        <v>3034878.2445238917</v>
      </c>
      <c r="S396" s="25">
        <f t="shared" ca="1" si="267"/>
        <v>4791307.041317787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1755818.1111424668</v>
      </c>
      <c r="R397" s="25">
        <f t="array" aca="1" ref="R397" ca="1">INDEX('Lorri 401b'!L:L,MATCH('Retirement Calculator'!A397,'Lorri 401b'!N:N,0),0)</f>
        <v>3027071.51196456</v>
      </c>
      <c r="S397" s="25">
        <f t="shared" ca="1" si="267"/>
        <v>4782889.6231070273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1755204.8809674908</v>
      </c>
      <c r="R398" s="25">
        <f t="array" aca="1" ref="R398" ca="1">INDEX('Lorri 401b'!L:L,MATCH('Retirement Calculator'!A398,'Lorri 401b'!N:N,0),0)</f>
        <v>3019232.2513528978</v>
      </c>
      <c r="S398" s="25">
        <f t="shared" ca="1" si="267"/>
        <v>4774437.1323203892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1754589.095666786</v>
      </c>
      <c r="R399" s="25">
        <f t="array" aca="1" ref="R399" ca="1">INDEX('Lorri 401b'!L:L,MATCH('Retirement Calculator'!A399,'Lorri 401b'!N:N,0),0)</f>
        <v>3011360.3271553535</v>
      </c>
      <c r="S399" s="25">
        <f t="shared" ca="1" si="267"/>
        <v>4765949.4228221392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1753970.7445939947</v>
      </c>
      <c r="R400" s="25">
        <f t="array" aca="1" ref="R400" ca="1">INDEX('Lorri 401b'!L:L,MATCH('Retirement Calculator'!A400,'Lorri 401b'!N:N,0),0)</f>
        <v>3003455.603273653</v>
      </c>
      <c r="S400" s="25">
        <f t="shared" ca="1" si="267"/>
        <v>4757426.3478676472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1753349.8170584003</v>
      </c>
      <c r="R401" s="25">
        <f t="array" aca="1" ref="R401" ca="1">INDEX('Lorri 401b'!L:L,MATCH('Retirement Calculator'!A401,'Lorri 401b'!N:N,0),0)</f>
        <v>2995517.9430424455</v>
      </c>
      <c r="S401" s="25">
        <f t="shared" ca="1" si="267"/>
        <v>4748867.7601008452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1752726.3023247407</v>
      </c>
      <c r="R402" s="25">
        <f t="array" aca="1" ref="R402" ca="1">INDEX('Lorri 401b'!L:L,MATCH('Retirement Calculator'!A402,'Lorri 401b'!N:N,0),0)</f>
        <v>2987547.2092269412</v>
      </c>
      <c r="S402" s="25">
        <f t="shared" ca="1" si="267"/>
        <v>4740273.5115516819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1752100.1896130242</v>
      </c>
      <c r="R403" s="25">
        <f t="array" aca="1" ref="R403" ca="1">INDEX('Lorri 401b'!L:L,MATCH('Retirement Calculator'!A403,'Lorri 401b'!N:N,0),0)</f>
        <v>2979543.2640205389</v>
      </c>
      <c r="S403" s="25">
        <f t="shared" ca="1" si="267"/>
        <v>4731643.4536335636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1751471.4680983424</v>
      </c>
      <c r="R404" s="25">
        <f t="array" aca="1" ref="R404" ca="1">INDEX('Lorri 401b'!L:L,MATCH('Retirement Calculator'!A404,'Lorri 401b'!N:N,0),0)</f>
        <v>2971505.9690424432</v>
      </c>
      <c r="S404" s="25">
        <f t="shared" ca="1" si="267"/>
        <v>4722977.4371407852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1750840.1269106828</v>
      </c>
      <c r="R405" s="25">
        <f t="array" aca="1" ref="R405" ca="1">INDEX('Lorri 401b'!L:L,MATCH('Retirement Calculator'!A405,'Lorri 401b'!N:N,0),0)</f>
        <v>2963435.185335272</v>
      </c>
      <c r="S405" s="25">
        <f t="shared" ca="1" si="267"/>
        <v>4714275.3122459548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1750206.1551347412</v>
      </c>
      <c r="R406" s="25">
        <f t="array" aca="1" ref="R406" ca="1">INDEX('Lorri 401b'!L:L,MATCH('Retirement Calculator'!A406,'Lorri 401b'!N:N,0),0)</f>
        <v>2955330.7733626543</v>
      </c>
      <c r="S406" s="25">
        <f t="shared" ca="1" si="267"/>
        <v>4705536.9284973955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1749569.5418097333</v>
      </c>
      <c r="R407" s="25">
        <f t="array" aca="1" ref="R407" ca="1">INDEX('Lorri 401b'!L:L,MATCH('Retirement Calculator'!A407,'Lorri 401b'!N:N,0),0)</f>
        <v>2947192.5930068176</v>
      </c>
      <c r="S407" s="25">
        <f t="shared" ca="1" si="267"/>
        <v>4696762.1348165506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1748930.2759292044</v>
      </c>
      <c r="R408" s="25">
        <f t="array" aca="1" ref="R408" ca="1">INDEX('Lorri 401b'!L:L,MATCH('Retirement Calculator'!A408,'Lorri 401b'!N:N,0),0)</f>
        <v>2939020.503566165</v>
      </c>
      <c r="S408" s="25">
        <f t="shared" ca="1" si="267"/>
        <v>4687950.7794953696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1748288.34644084</v>
      </c>
      <c r="R409" s="25">
        <f t="array" aca="1" ref="R409" ca="1">INDEX('Lorri 401b'!L:L,MATCH('Retirement Calculator'!A409,'Lorri 401b'!N:N,0),0)</f>
        <v>2930814.3637528429</v>
      </c>
      <c r="S409" s="25">
        <f t="shared" ca="1" si="267"/>
        <v>4679102.7101936825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1747643.7422462741</v>
      </c>
      <c r="R410" s="25">
        <f t="array" aca="1" ref="R410" ca="1">INDEX('Lorri 401b'!L:L,MATCH('Retirement Calculator'!A410,'Lorri 401b'!N:N,0),0)</f>
        <v>2922574.0316902986</v>
      </c>
      <c r="S410" s="25">
        <f t="shared" ca="1" si="267"/>
        <v>4670217.7739365725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1746996.4522008975</v>
      </c>
      <c r="R411" s="25">
        <f t="array" aca="1" ref="R411" ca="1">INDEX('Lorri 401b'!L:L,MATCH('Retirement Calculator'!A411,'Lorri 401b'!N:N,0),0)</f>
        <v>2914299.364910827</v>
      </c>
      <c r="S411" s="25">
        <f t="shared" ca="1" si="267"/>
        <v>4661295.817111725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1746346.4651136652</v>
      </c>
      <c r="R412" s="25">
        <f t="array" aca="1" ref="R412" ca="1">INDEX('Lorri 401b'!L:L,MATCH('Retirement Calculator'!A412,'Lorri 401b'!N:N,0),0)</f>
        <v>2905990.2203531074</v>
      </c>
      <c r="S412" s="25">
        <f t="shared" ca="1" si="267"/>
        <v>4652336.6854667729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1745693.7697469026</v>
      </c>
      <c r="R413" s="25">
        <f t="array" aca="1" ref="R413" ca="1">INDEX('Lorri 401b'!L:L,MATCH('Retirement Calculator'!A413,'Lorri 401b'!N:N,0),0)</f>
        <v>2897646.4543597307</v>
      </c>
      <c r="S413" s="25">
        <f t="shared" ca="1" si="267"/>
        <v>4643340.2241066331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1745038.354816112</v>
      </c>
      <c r="R414" s="25">
        <f t="array" aca="1" ref="R414" ca="1">INDEX('Lorri 401b'!L:L,MATCH('Retirement Calculator'!A414,'Lorri 401b'!N:N,0),0)</f>
        <v>2889267.9226747151</v>
      </c>
      <c r="S414" s="25">
        <f t="shared" ca="1" si="267"/>
        <v>4634306.2774908273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1744380.2089897762</v>
      </c>
      <c r="R415" s="25">
        <f t="array" aca="1" ref="R415" ca="1">INDEX('Lorri 401b'!L:L,MATCH('Retirement Calculator'!A415,'Lorri 401b'!N:N,0),0)</f>
        <v>2880854.480441012</v>
      </c>
      <c r="S415" s="25">
        <f t="shared" ca="1" si="267"/>
        <v>4625234.6894307882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1743719.3208891642</v>
      </c>
      <c r="R416" s="25">
        <f t="array" aca="1" ref="R416" ca="1">INDEX('Lorri 401b'!L:L,MATCH('Retirement Calculator'!A416,'Lorri 401b'!N:N,0),0)</f>
        <v>2872405.9821980018</v>
      </c>
      <c r="S416" s="25">
        <f t="shared" ca="1" si="267"/>
        <v>4616125.3030871656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1743055.6790881329</v>
      </c>
      <c r="R417" s="25">
        <f t="array" aca="1" ref="R417" ca="1">INDEX('Lorri 401b'!L:L,MATCH('Retirement Calculator'!A417,'Lorri 401b'!N:N,0),0)</f>
        <v>2863922.2818789789</v>
      </c>
      <c r="S417" s="25">
        <f t="shared" ca="1" si="267"/>
        <v>4606977.9609671123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1742389.2721129307</v>
      </c>
      <c r="R418" s="25">
        <f t="array" aca="1" ref="R418" ca="1">INDEX('Lorri 401b'!L:L,MATCH('Retirement Calculator'!A418,'Lorri 401b'!N:N,0),0)</f>
        <v>2855403.2328086267</v>
      </c>
      <c r="S418" s="25">
        <f t="shared" ca="1" si="267"/>
        <v>4597792.5049215574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1741720.0884419985</v>
      </c>
      <c r="R419" s="25">
        <f t="array" aca="1" ref="R419" ca="1">INDEX('Lorri 401b'!L:L,MATCH('Retirement Calculator'!A419,'Lorri 401b'!N:N,0),0)</f>
        <v>2846848.6877004816</v>
      </c>
      <c r="S419" s="25">
        <f t="shared" ca="1" si="267"/>
        <v>4588568.7761424799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1741048.1165057707</v>
      </c>
      <c r="R420" s="25">
        <f t="array" aca="1" ref="R420" ca="1">INDEX('Lorri 401b'!L:L,MATCH('Retirement Calculator'!A420,'Lorri 401b'!N:N,0),0)</f>
        <v>2838258.4986543856</v>
      </c>
      <c r="S420" s="25">
        <f t="shared" ca="1" si="267"/>
        <v>4579306.615160156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1740373.3446864753</v>
      </c>
      <c r="R421" s="25">
        <f t="array" aca="1" ref="R421" ca="1">INDEX('Lorri 401b'!L:L,MATCH('Retirement Calculator'!A421,'Lorri 401b'!N:N,0),0)</f>
        <v>2829632.5171539309</v>
      </c>
      <c r="S421" s="25">
        <f t="shared" ca="1" si="267"/>
        <v>4570005.8618404064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1739695.7613179327</v>
      </c>
      <c r="R422" s="25">
        <f t="array" aca="1" ref="R422" ca="1">INDEX('Lorri 401b'!L:L,MATCH('Retirement Calculator'!A422,'Lorri 401b'!N:N,0),0)</f>
        <v>2820970.5940638911</v>
      </c>
      <c r="S422" s="25">
        <f t="shared" ca="1" si="267"/>
        <v>4560666.3553818241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1739015.3546853547</v>
      </c>
      <c r="R423" s="25">
        <f t="array" aca="1" ref="R423" ca="1">INDEX('Lorri 401b'!L:L,MATCH('Retirement Calculator'!A423,'Lorri 401b'!N:N,0),0)</f>
        <v>2812272.5796276429</v>
      </c>
      <c r="S423" s="25">
        <f t="shared" ca="1" si="267"/>
        <v>4551287.9343129974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1738332.1130251409</v>
      </c>
      <c r="R424" s="25">
        <f t="array" aca="1" ref="R424" ca="1">INDEX('Lorri 401b'!L:L,MATCH('Retirement Calculator'!A424,'Lorri 401b'!N:N,0),0)</f>
        <v>2803538.3234645766</v>
      </c>
      <c r="S424" s="25">
        <f t="shared" ca="1" si="267"/>
        <v>4541870.436489718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1737646.0245246761</v>
      </c>
      <c r="R425" s="25">
        <f t="array" aca="1" ref="R425" ca="1">INDEX('Lorri 401b'!L:L,MATCH('Retirement Calculator'!A425,'Lorri 401b'!N:N,0),0)</f>
        <v>2794767.6745674978</v>
      </c>
      <c r="S425" s="25">
        <f t="shared" ca="1" si="267"/>
        <v>4532413.6990921739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1736957.0773221261</v>
      </c>
      <c r="R426" s="25">
        <f t="array" aca="1" ref="R426" ca="1">INDEX('Lorri 401b'!L:L,MATCH('Retirement Calculator'!A426,'Lorri 401b'!N:N,0),0)</f>
        <v>2785960.4813000145</v>
      </c>
      <c r="S426" s="25">
        <f t="shared" ca="1" si="267"/>
        <v>4522917.5586221404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1736265.2595062321</v>
      </c>
      <c r="R427" s="25">
        <f t="array" aca="1" ref="R427" ca="1">INDEX('Lorri 401b'!L:L,MATCH('Retirement Calculator'!A427,'Lorri 401b'!N:N,0),0)</f>
        <v>2777116.5913939169</v>
      </c>
      <c r="S427" s="25">
        <f t="shared" ca="1" si="267"/>
        <v>4513381.850900149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1735570.5591161053</v>
      </c>
      <c r="R428" s="25">
        <f t="array" aca="1" ref="R428" ca="1">INDEX('Lorri 401b'!L:L,MATCH('Retirement Calculator'!A428,'Lorri 401b'!N:N,0),0)</f>
        <v>2768235.8519465434</v>
      </c>
      <c r="S428" s="25">
        <f t="shared" ca="1" si="267"/>
        <v>4503806.4110626485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1734872.9641410196</v>
      </c>
      <c r="R429" s="25">
        <f t="array" aca="1" ref="R429" ca="1">INDEX('Lorri 401b'!L:L,MATCH('Retirement Calculator'!A429,'Lorri 401b'!N:N,0),0)</f>
        <v>2759318.1094181393</v>
      </c>
      <c r="S429" s="25">
        <f t="shared" ca="1" si="267"/>
        <v>4494191.0735591594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1734172.4625202045</v>
      </c>
      <c r="R430" s="25">
        <f t="array" aca="1" ref="R430" ca="1">INDEX('Lorri 401b'!L:L,MATCH('Retirement Calculator'!A430,'Lorri 401b'!N:N,0),0)</f>
        <v>2750363.2096292004</v>
      </c>
      <c r="S430" s="25">
        <f t="shared" ca="1" si="267"/>
        <v>4484535.6721494049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1733469.0421426359</v>
      </c>
      <c r="R431" s="25">
        <f t="array" aca="1" ref="R431" ca="1">INDEX('Lorri 401b'!L:L,MATCH('Retirement Calculator'!A431,'Lorri 401b'!N:N,0),0)</f>
        <v>2741370.9977578074</v>
      </c>
      <c r="S431" s="25">
        <f t="shared" ca="1" si="267"/>
        <v>4474840.0399004435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1732762.6908468273</v>
      </c>
      <c r="R432" s="25">
        <f t="array" aca="1" ref="R432" ca="1">INDEX('Lorri 401b'!L:L,MATCH('Retirement Calculator'!A432,'Lorri 401b'!N:N,0),0)</f>
        <v>2732341.3183369501</v>
      </c>
      <c r="S432" s="25">
        <f t="shared" ca="1" si="267"/>
        <v>4465104.0091837775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1732053.3964206197</v>
      </c>
      <c r="R433" s="25">
        <f t="array" aca="1" ref="R433" ca="1">INDEX('Lorri 401b'!L:L,MATCH('Retirement Calculator'!A433,'Lorri 401b'!N:N,0),0)</f>
        <v>2723274.0152518395</v>
      </c>
      <c r="S433" s="25">
        <f t="shared" ca="1" si="267"/>
        <v>4455327.411672459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1731341.1466009694</v>
      </c>
      <c r="R434" s="25">
        <f t="array" aca="1" ref="R434" ca="1">INDEX('Lorri 401b'!L:L,MATCH('Retirement Calculator'!A434,'Lorri 401b'!N:N,0),0)</f>
        <v>2714168.9317372078</v>
      </c>
      <c r="S434" s="25">
        <f t="shared" ca="1" si="267"/>
        <v>4445510.0783381769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1730625.9290737372</v>
      </c>
      <c r="R435" s="25">
        <f t="array" aca="1" ref="R435" ca="1">INDEX('Lorri 401b'!L:L,MATCH('Retirement Calculator'!A435,'Lorri 401b'!N:N,0),0)</f>
        <v>2705025.9103745981</v>
      </c>
      <c r="S435" s="25">
        <f t="shared" ca="1" si="267"/>
        <v>4435651.8394483356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1729907.731473475</v>
      </c>
      <c r="R436" s="25">
        <f t="array" aca="1" ref="R436" ca="1">INDEX('Lorri 401b'!L:L,MATCH('Retirement Calculator'!A436,'Lorri 401b'!N:N,0),0)</f>
        <v>2695844.7930896445</v>
      </c>
      <c r="S436" s="25">
        <f t="shared" ca="1" si="267"/>
        <v>4425752.5245631197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1729186.5413832117</v>
      </c>
      <c r="R437" s="25">
        <f t="array" aca="1" ref="R437" ca="1">INDEX('Lorri 401b'!L:L,MATCH('Retirement Calculator'!A437,'Lorri 401b'!N:N,0),0)</f>
        <v>2686625.4211493367</v>
      </c>
      <c r="S437" s="25">
        <f t="shared" ca="1" si="267"/>
        <v>4415811.9625325482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1728462.346334239</v>
      </c>
      <c r="R438" s="25">
        <f t="array" aca="1" ref="R438" ca="1">INDEX('Lorri 401b'!L:L,MATCH('Retirement Calculator'!A438,'Lorri 401b'!N:N,0),0)</f>
        <v>2677367.6351592778</v>
      </c>
      <c r="S438" s="25">
        <f t="shared" ca="1" si="267"/>
        <v>4405829.9814935168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1727735.1338058955</v>
      </c>
      <c r="R439" s="25">
        <f t="array" aca="1" ref="R439" ca="1">INDEX('Lorri 401b'!L:L,MATCH('Retirement Calculator'!A439,'Lorri 401b'!N:N,0),0)</f>
        <v>2668071.275060927</v>
      </c>
      <c r="S439" s="25">
        <f t="shared" ca="1" si="267"/>
        <v>4395806.4088668227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1727004.8912253506</v>
      </c>
      <c r="R440" s="25">
        <f t="array" aca="1" ref="R440" ca="1">INDEX('Lorri 401b'!L:L,MATCH('Retirement Calculator'!A440,'Lorri 401b'!N:N,0),0)</f>
        <v>2658736.1801288328</v>
      </c>
      <c r="S440" s="25">
        <f t="shared" ca="1" si="267"/>
        <v>4385741.0713541834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1726271.6059673866</v>
      </c>
      <c r="R441" s="25">
        <f t="array" aca="1" ref="R441" ca="1">INDEX('Lorri 401b'!L:L,MATCH('Retirement Calculator'!A441,'Lorri 401b'!N:N,0),0)</f>
        <v>2649362.1889678552</v>
      </c>
      <c r="S441" s="25">
        <f t="shared" ca="1" si="267"/>
        <v>4375633.7949352413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1725535.2653541812</v>
      </c>
      <c r="R442" s="25">
        <f t="array" aca="1" ref="R442" ca="1">INDEX('Lorri 401b'!L:L,MATCH('Retirement Calculator'!A442,'Lorri 401b'!N:N,0),0)</f>
        <v>2639949.1395103736</v>
      </c>
      <c r="S442" s="25">
        <f t="shared" ca="1" si="267"/>
        <v>4365484.4048645552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1724795.8566550876</v>
      </c>
      <c r="R443" s="25">
        <f t="array" aca="1" ref="R443" ca="1">INDEX('Lorri 401b'!L:L,MATCH('Retirement Calculator'!A443,'Lorri 401b'!N:N,0),0)</f>
        <v>2630496.8690134855</v>
      </c>
      <c r="S443" s="25">
        <f t="shared" ca="1" si="267"/>
        <v>4355292.7256685728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1724053.3670864142</v>
      </c>
      <c r="R444" s="25">
        <f t="array" aca="1" ref="R444" ca="1">INDEX('Lorri 401b'!L:L,MATCH('Retirement Calculator'!A444,'Lorri 401b'!N:N,0),0)</f>
        <v>2621005.2140561938</v>
      </c>
      <c r="S444" s="25">
        <f t="shared" ca="1" si="267"/>
        <v>4345058.5811426081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1723307.7838112048</v>
      </c>
      <c r="R445" s="25">
        <f t="array" aca="1" ref="R445" ca="1">INDEX('Lorri 401b'!L:L,MATCH('Retirement Calculator'!A445,'Lorri 401b'!N:N,0),0)</f>
        <v>2611474.0105365799</v>
      </c>
      <c r="S445" s="25">
        <f t="shared" ca="1" si="267"/>
        <v>4334781.7943477845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1722559.0939390154</v>
      </c>
      <c r="R446" s="25">
        <f t="array" aca="1" ref="R446" ca="1">INDEX('Lorri 401b'!L:L,MATCH('Retirement Calculator'!A446,'Lorri 401b'!N:N,0),0)</f>
        <v>2601903.093668968</v>
      </c>
      <c r="S446" s="25">
        <f t="shared" ca="1" si="267"/>
        <v>4324462.1876079831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1721807.2845256918</v>
      </c>
      <c r="R447" s="25">
        <f t="array" aca="1" ref="R447" ca="1">INDEX('Lorri 401b'!L:L,MATCH('Retirement Calculator'!A447,'Lorri 401b'!N:N,0),0)</f>
        <v>2592292.2979810741</v>
      </c>
      <c r="S447" s="25">
        <f t="shared" ca="1" si="267"/>
        <v>4314099.5825067656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1721052.3425731461</v>
      </c>
      <c r="R448" s="25">
        <f t="array" aca="1" ref="R448" ca="1">INDEX('Lorri 401b'!L:L,MATCH('Retirement Calculator'!A448,'Lorri 401b'!N:N,0),0)</f>
        <v>2582641.4573111474</v>
      </c>
      <c r="S448" s="25">
        <f t="shared" ca="1" si="267"/>
        <v>4303693.7998842932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1720294.2550291314</v>
      </c>
      <c r="R449" s="25">
        <f t="array" aca="1" ref="R449" ca="1">INDEX('Lorri 401b'!L:L,MATCH('Retirement Calculator'!A449,'Lorri 401b'!N:N,0),0)</f>
        <v>2572950.4048050959</v>
      </c>
      <c r="S449" s="25">
        <f t="shared" ca="1" si="267"/>
        <v>4293244.6598342275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1719533.0087870166</v>
      </c>
      <c r="R450" s="25">
        <f t="array" aca="1" ref="R450" ca="1">INDEX('Lorri 401b'!L:L,MATCH('Retirement Calculator'!A450,'Lorri 401b'!N:N,0),0)</f>
        <v>2563218.9729136024</v>
      </c>
      <c r="S450" s="25">
        <f t="shared" ca="1" si="267"/>
        <v>4282751.9817006188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1718768.5906855597</v>
      </c>
      <c r="R451" s="25">
        <f t="array" aca="1" ref="R451" ca="1">INDEX('Lorri 401b'!L:L,MATCH('Retirement Calculator'!A451,'Lorri 401b'!N:N,0),0)</f>
        <v>2553446.9933892279</v>
      </c>
      <c r="S451" s="25">
        <f t="shared" ca="1" si="267"/>
        <v>4272215.5840747878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1718000.98750868</v>
      </c>
      <c r="R452" s="25">
        <f t="array" aca="1" ref="R452" ca="1">INDEX('Lorri 401b'!L:L,MATCH('Retirement Calculator'!A452,'Lorri 401b'!N:N,0),0)</f>
        <v>2543634.2972835018</v>
      </c>
      <c r="S452" s="25">
        <f t="shared" ca="1" si="267"/>
        <v>4261635.284792182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1717230.1859852299</v>
      </c>
      <c r="R453" s="25">
        <f t="array" aca="1" ref="R453" ca="1">INDEX('Lorri 401b'!L:L,MATCH('Retirement Calculator'!A453,'Lorri 401b'!N:N,0),0)</f>
        <v>2533780.7149440018</v>
      </c>
      <c r="S453" s="25">
        <f t="shared" ca="1" si="267"/>
        <v>4251010.9009292312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1716456.1727887655</v>
      </c>
      <c r="R454" s="25">
        <f t="array" aca="1" ref="R454" ca="1">INDEX('Lorri 401b'!L:L,MATCH('Retirement Calculator'!A454,'Lorri 401b'!N:N,0),0)</f>
        <v>2523886.0760114207</v>
      </c>
      <c r="S454" s="25">
        <f t="shared" ca="1" si="267"/>
        <v>4240342.2488001864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1715678.934537316</v>
      </c>
      <c r="R455" s="25">
        <f t="array" aca="1" ref="R455" ca="1">INDEX('Lorri 401b'!L:L,MATCH('Retirement Calculator'!A455,'Lorri 401b'!N:N,0),0)</f>
        <v>2513950.2094166204</v>
      </c>
      <c r="S455" s="25">
        <f t="shared" ca="1" si="267"/>
        <v>4229629.1439539362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1714898.457793152</v>
      </c>
      <c r="R456" s="25">
        <f t="array" aca="1" ref="R456" ca="1">INDEX('Lorri 401b'!L:L,MATCH('Retirement Calculator'!A456,'Lorri 401b'!N:N,0),0)</f>
        <v>2503972.943377675</v>
      </c>
      <c r="S456" s="25">
        <f t="shared" ca="1" si="267"/>
        <v>4218871.4011708274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1714114.729062554</v>
      </c>
      <c r="R457" s="25">
        <f t="array" aca="1" ref="R457" ca="1">INDEX('Lorri 401b'!L:L,MATCH('Retirement Calculator'!A457,'Lorri 401b'!N:N,0),0)</f>
        <v>2493954.1053969008</v>
      </c>
      <c r="S457" s="25">
        <f t="shared" ca="1" si="267"/>
        <v>4208068.8344594548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1713327.7347955785</v>
      </c>
      <c r="R458" s="25">
        <f t="array" aca="1" ref="R458" ca="1">INDEX('Lorri 401b'!L:L,MATCH('Retirement Calculator'!A458,'Lorri 401b'!N:N,0),0)</f>
        <v>2483893.5222578733</v>
      </c>
      <c r="S458" s="25">
        <f t="shared" ca="1" si="267"/>
        <v>4197221.2570534516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1712537.461385824</v>
      </c>
      <c r="R459" s="25">
        <f t="array" aca="1" ref="R459" ca="1">INDEX('Lorri 401b'!L:L,MATCH('Retirement Calculator'!A459,'Lorri 401b'!N:N,0),0)</f>
        <v>2473791.0200224333</v>
      </c>
      <c r="S459" s="25">
        <f t="shared" ca="1" si="267"/>
        <v>4186328.481408257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1711743.8951701955</v>
      </c>
      <c r="R460" s="25">
        <f t="array" aca="1" ref="R460" ca="1">INDEX('Lorri 401b'!L:L,MATCH('Retirement Calculator'!A460,'Lorri 401b'!N:N,0),0)</f>
        <v>2463646.424027679</v>
      </c>
      <c r="S460" s="25">
        <f t="shared" ca="1" si="267"/>
        <v>4175390.3191978745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1710947.0224286686</v>
      </c>
      <c r="R461" s="25">
        <f t="array" aca="1" ref="R461" ca="1">INDEX('Lorri 401b'!L:L,MATCH('Retirement Calculator'!A461,'Lorri 401b'!N:N,0),0)</f>
        <v>2453459.5588829466</v>
      </c>
      <c r="S461" s="25">
        <f t="shared" ca="1" si="267"/>
        <v>4164406.5813116152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1710146.829384052</v>
      </c>
      <c r="R462" s="25">
        <f t="array" aca="1" ref="R462" ca="1">INDEX('Lorri 401b'!L:L,MATCH('Retirement Calculator'!A462,'Lorri 401b'!N:N,0),0)</f>
        <v>2443230.2484667776</v>
      </c>
      <c r="S462" s="25">
        <f t="shared" ca="1" si="267"/>
        <v>4153377.0778508298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1709343.3022017493</v>
      </c>
      <c r="R463" s="25">
        <f t="array" aca="1" ref="R463" ca="1">INDEX('Lorri 401b'!L:L,MATCH('Retirement Calculator'!A463,'Lorri 401b'!N:N,0),0)</f>
        <v>2432958.3159238747</v>
      </c>
      <c r="S463" s="25">
        <f t="shared" ca="1" si="267"/>
        <v>4142301.618125624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1708536.4269895204</v>
      </c>
      <c r="R464" s="25">
        <f t="array" aca="1" ref="R464" ca="1">INDEX('Lorri 401b'!L:L,MATCH('Retirement Calculator'!A464,'Lorri 401b'!N:N,0),0)</f>
        <v>2422643.5836620429</v>
      </c>
      <c r="S464" s="25">
        <f t="shared" ca="1" si="267"/>
        <v>4131180.0106515633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1707726.1897972405</v>
      </c>
      <c r="R465" s="25">
        <f t="array" aca="1" ref="R465" ca="1">INDEX('Lorri 401b'!L:L,MATCH('Retirement Calculator'!A465,'Lorri 401b'!N:N,0),0)</f>
        <v>2412285.8733491204</v>
      </c>
      <c r="S465" s="25">
        <f t="shared" ca="1" si="267"/>
        <v>4120012.0631463611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1706912.5766166595</v>
      </c>
      <c r="R466" s="25">
        <f t="array" aca="1" ref="R466" ca="1">INDEX('Lorri 401b'!L:L,MATCH('Retirement Calculator'!A466,'Lorri 401b'!N:N,0),0)</f>
        <v>2401885.0059098937</v>
      </c>
      <c r="S466" s="25">
        <f t="shared" ca="1" si="267"/>
        <v>4108797.5825265534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1706095.5733811595</v>
      </c>
      <c r="R467" s="25">
        <f t="array" aca="1" ref="R467" ca="1">INDEX('Lorri 401b'!L:L,MATCH('Retirement Calculator'!A467,'Lorri 401b'!N:N,0),0)</f>
        <v>2391440.8015230037</v>
      </c>
      <c r="S467" s="25">
        <f t="shared" ca="1" si="267"/>
        <v>4097536.3749041632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1705275.1659655115</v>
      </c>
      <c r="R468" s="25">
        <f t="array" aca="1" ref="R468" ca="1">INDEX('Lorri 401b'!L:L,MATCH('Retirement Calculator'!A468,'Lorri 401b'!N:N,0),0)</f>
        <v>2380953.0796178351</v>
      </c>
      <c r="S468" s="25">
        <f t="shared" ca="1" si="267"/>
        <v>4086228.2455833466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1704451.3401856315</v>
      </c>
      <c r="R469" s="25">
        <f t="array" aca="1" ref="R469" ca="1">INDEX('Lorri 401b'!L:L,MATCH('Retirement Calculator'!A469,'Lorri 401b'!N:N,0),0)</f>
        <v>2370421.658871395</v>
      </c>
      <c r="S469" s="25">
        <f t="shared" ca="1" si="267"/>
        <v>4074872.9990570266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1703624.0817983355</v>
      </c>
      <c r="R470" s="25">
        <f t="array" aca="1" ref="R470" ca="1">INDEX('Lorri 401b'!L:L,MATCH('Retirement Calculator'!A470,'Lorri 401b'!N:N,0),0)</f>
        <v>2359846.3572051781</v>
      </c>
      <c r="S470" s="25">
        <f t="shared" ca="1" si="267"/>
        <v>4063470.4390035137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1702793.3765010925</v>
      </c>
      <c r="R471" s="25">
        <f t="array" aca="1" ref="R471" ca="1">INDEX('Lorri 401b'!L:L,MATCH('Retirement Calculator'!A471,'Lorri 401b'!N:N,0),0)</f>
        <v>2349226.9917820184</v>
      </c>
      <c r="S471" s="25">
        <f t="shared" ca="1" si="267"/>
        <v>4052020.3682831107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1701959.2099317776</v>
      </c>
      <c r="R472" s="25">
        <f t="array" aca="1" ref="R472" ca="1">INDEX('Lorri 401b'!L:L,MATCH('Retirement Calculator'!A472,'Lorri 401b'!N:N,0),0)</f>
        <v>2338563.3790029292</v>
      </c>
      <c r="S472" s="25">
        <f t="shared" ca="1" si="267"/>
        <v>4040522.5889347065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1701121.5676684238</v>
      </c>
      <c r="R473" s="25">
        <f t="array" aca="1" ref="R473" ca="1">INDEX('Lorri 401b'!L:L,MATCH('Retirement Calculator'!A473,'Lorri 401b'!N:N,0),0)</f>
        <v>2327855.3345039268</v>
      </c>
      <c r="S473" s="25">
        <f t="shared" ca="1" si="267"/>
        <v>4028976.9021723503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1700280.4352289727</v>
      </c>
      <c r="R474" s="25">
        <f t="array" aca="1" ref="R474" ca="1">INDEX('Lorri 401b'!L:L,MATCH('Retirement Calculator'!A474,'Lorri 401b'!N:N,0),0)</f>
        <v>2317102.6731528454</v>
      </c>
      <c r="S474" s="25">
        <f t="shared" ca="1" si="267"/>
        <v>4017383.108381818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1699435.798071024</v>
      </c>
      <c r="R475" s="25">
        <f t="array" aca="1" ref="R475" ca="1">INDEX('Lorri 401b'!L:L,MATCH('Retirement Calculator'!A475,'Lorri 401b'!N:N,0),0)</f>
        <v>2306305.2090461343</v>
      </c>
      <c r="S475" s="25">
        <f t="shared" ca="1" si="267"/>
        <v>4005741.0071171583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1698587.6415915838</v>
      </c>
      <c r="R476" s="25">
        <f t="array" aca="1" ref="R476" ca="1">INDEX('Lorri 401b'!L:L,MATCH('Retirement Calculator'!A476,'Lorri 401b'!N:N,0),0)</f>
        <v>2295462.7555056452</v>
      </c>
      <c r="S476" s="25">
        <f t="shared" ca="1" si="267"/>
        <v>3994050.397097229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1697735.9511268127</v>
      </c>
      <c r="R477" s="25">
        <f t="array" aca="1" ref="R477" ca="1">INDEX('Lorri 401b'!L:L,MATCH('Retirement Calculator'!A477,'Lorri 401b'!N:N,0),0)</f>
        <v>2284575.1250754041</v>
      </c>
      <c r="S477" s="25">
        <f t="shared" ca="1" si="267"/>
        <v>3982311.0762022166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1696880.7119517715</v>
      </c>
      <c r="R478" s="25">
        <f t="array" aca="1" ref="R478" ca="1">INDEX('Lorri 401b'!L:L,MATCH('Retirement Calculator'!A478,'Lorri 401b'!N:N,0),0)</f>
        <v>2273642.1295183701</v>
      </c>
      <c r="S478" s="25">
        <f t="shared" ca="1" si="267"/>
        <v>3970522.8414701419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1696021.9092801677</v>
      </c>
      <c r="R479" s="25">
        <f t="array" aca="1" ref="R479" ca="1">INDEX('Lorri 401b'!L:L,MATCH('Retirement Calculator'!A479,'Lorri 401b'!N:N,0),0)</f>
        <v>2262663.5798131824</v>
      </c>
      <c r="S479" s="25">
        <f t="shared" ca="1" si="267"/>
        <v>3958685.4890933502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1695159.5282640988</v>
      </c>
      <c r="R480" s="25">
        <f t="array" aca="1" ref="R480" ca="1">INDEX('Lorri 401b'!L:L,MATCH('Retirement Calculator'!A480,'Lorri 401b'!N:N,0),0)</f>
        <v>2251639.2861508895</v>
      </c>
      <c r="S480" s="25">
        <f t="shared" ca="1" si="267"/>
        <v>3946798.8144149883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1694293.5539937965</v>
      </c>
      <c r="R481" s="25">
        <f t="array" aca="1" ref="R481" ca="1">INDEX('Lorri 401b'!L:L,MATCH('Retirement Calculator'!A481,'Lorri 401b'!N:N,0),0)</f>
        <v>2240569.0579316705</v>
      </c>
      <c r="S481" s="25">
        <f t="shared" ca="1" si="267"/>
        <v>3934862.6119254669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1693423.9714973678</v>
      </c>
      <c r="R482" s="25">
        <f t="array" aca="1" ref="R482" ca="1">INDEX('Lorri 401b'!L:L,MATCH('Retirement Calculator'!A482,'Lorri 401b'!N:N,0),0)</f>
        <v>2229452.703761538</v>
      </c>
      <c r="S482" s="25">
        <f t="shared" ca="1" si="267"/>
        <v>3922876.6752589056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1692550.7657405373</v>
      </c>
      <c r="R483" s="25">
        <f t="array" aca="1" ref="R483" ca="1">INDEX('Lorri 401b'!L:L,MATCH('Retirement Calculator'!A483,'Lorri 401b'!N:N,0),0)</f>
        <v>2218290.0314490297</v>
      </c>
      <c r="S483" s="25">
        <f t="shared" ca="1" si="267"/>
        <v>3910840.7971895672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1691673.9216263867</v>
      </c>
      <c r="R484" s="25">
        <f t="array" aca="1" ref="R484" ca="1">INDEX('Lorri 401b'!L:L,MATCH('Retirement Calculator'!A484,'Lorri 401b'!N:N,0),0)</f>
        <v>2207080.8480018862</v>
      </c>
      <c r="S484" s="25">
        <f t="shared" ca="1" si="267"/>
        <v>3898754.7696282729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1690793.4239950939</v>
      </c>
      <c r="R485" s="25">
        <f t="array" aca="1" ref="R485" ca="1">INDEX('Lorri 401b'!L:L,MATCH('Retirement Calculator'!A485,'Lorri 401b'!N:N,0),0)</f>
        <v>2195824.9596237126</v>
      </c>
      <c r="S485" s="25">
        <f t="shared" ca="1" si="267"/>
        <v>3886618.3836188065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1689909.2576236706</v>
      </c>
      <c r="R486" s="25">
        <f t="array" aca="1" ref="R486" ca="1">INDEX('Lorri 401b'!L:L,MATCH('Retirement Calculator'!A486,'Lorri 401b'!N:N,0),0)</f>
        <v>2184522.1717106299</v>
      </c>
      <c r="S486" s="25">
        <f t="shared" ca="1" si="267"/>
        <v>3874431.4293343006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1689021.4072256999</v>
      </c>
      <c r="R487" s="25">
        <f t="array" aca="1" ref="R487" ca="1">INDEX('Lorri 401b'!L:L,MATCH('Retirement Calculator'!A487,'Lorri 401b'!N:N,0),0)</f>
        <v>2173172.2888479098</v>
      </c>
      <c r="S487" s="25">
        <f t="shared" ca="1" si="267"/>
        <v>3862193.6960736094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1688129.8574510708</v>
      </c>
      <c r="R488" s="25">
        <f t="array" aca="1" ref="R488" ca="1">INDEX('Lorri 401b'!L:L,MATCH('Retirement Calculator'!A488,'Lorri 401b'!N:N,0),0)</f>
        <v>2161775.1148065948</v>
      </c>
      <c r="S488" s="25">
        <f t="shared" ca="1" si="267"/>
        <v>3849904.9722576654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1687234.592885714</v>
      </c>
      <c r="R489" s="25">
        <f t="array" aca="1" ref="R489" ca="1">INDEX('Lorri 401b'!L:L,MATCH('Retirement Calculator'!A489,'Lorri 401b'!N:N,0),0)</f>
        <v>2150330.4525401075</v>
      </c>
      <c r="S489" s="25">
        <f t="shared" ca="1" si="267"/>
        <v>3837565.0454258216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1686335.598051335</v>
      </c>
      <c r="R490" s="25">
        <f t="array" aca="1" ref="R490" ca="1">INDEX('Lorri 401b'!L:L,MATCH('Retirement Calculator'!A490,'Lorri 401b'!N:N,0),0)</f>
        <v>2138838.1041808436</v>
      </c>
      <c r="S490" s="25">
        <f t="shared" ca="1" si="267"/>
        <v>3825173.7022321783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1685432.8574051461</v>
      </c>
      <c r="R491" s="25">
        <f t="array" aca="1" ref="R491" ca="1">INDEX('Lorri 401b'!L:L,MATCH('Retirement Calculator'!A491,'Lorri 401b'!N:N,0),0)</f>
        <v>2127297.8710367493</v>
      </c>
      <c r="S491" s="25">
        <f t="shared" ca="1" si="267"/>
        <v>3812730.7284418955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1684526.3553395981</v>
      </c>
      <c r="R492" s="25">
        <f t="array" aca="1" ref="R492" ca="1">INDEX('Lorri 401b'!L:L,MATCH('Retirement Calculator'!A492,'Lorri 401b'!N:N,0),0)</f>
        <v>2115709.5535878879</v>
      </c>
      <c r="S492" s="25">
        <f t="shared" ca="1" si="267"/>
        <v>3800235.9089274863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1683616.0761821102</v>
      </c>
      <c r="R493" s="25">
        <f t="array" aca="1" ref="R493" ca="1">INDEX('Lorri 401b'!L:L,MATCH('Retirement Calculator'!A493,'Lorri 401b'!N:N,0),0)</f>
        <v>2104072.9514829894</v>
      </c>
      <c r="S493" s="25">
        <f t="shared" ca="1" si="267"/>
        <v>3787689.0276650996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1682702.0041947996</v>
      </c>
      <c r="R494" s="25">
        <f t="array" aca="1" ref="R494" ca="1">INDEX('Lorri 401b'!L:L,MATCH('Retirement Calculator'!A494,'Lorri 401b'!N:N,0),0)</f>
        <v>2092387.8635359872</v>
      </c>
      <c r="S494" s="25">
        <f t="shared" ca="1" si="267"/>
        <v>3775089.867730787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1681784.1235742085</v>
      </c>
      <c r="R495" s="25">
        <f t="array" aca="1" ref="R495" ca="1">INDEX('Lorri 401b'!L:L,MATCH('Retirement Calculator'!A495,'Lorri 401b'!N:N,0),0)</f>
        <v>2080654.0877225392</v>
      </c>
      <c r="S495" s="25">
        <f t="shared" ca="1" si="267"/>
        <v>3762438.2112967474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1680862.4184510314</v>
      </c>
      <c r="R496" s="25">
        <f t="array" aca="1" ref="R496" ca="1">INDEX('Lorri 401b'!L:L,MATCH('Retirement Calculator'!A496,'Lorri 401b'!N:N,0),0)</f>
        <v>2068871.4211765353</v>
      </c>
      <c r="S496" s="25">
        <f t="shared" ca="1" si="267"/>
        <v>3749733.8396275667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1679936.8728898412</v>
      </c>
      <c r="R497" s="25">
        <f t="array" aca="1" ref="R497" ca="1">INDEX('Lorri 401b'!L:L,MATCH('Retirement Calculator'!A497,'Lorri 401b'!N:N,0),0)</f>
        <v>2057039.6601865897</v>
      </c>
      <c r="S497" s="25">
        <f t="shared" ca="1" si="267"/>
        <v>3736976.5330764307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1679007.4708888128</v>
      </c>
      <c r="R498" s="25">
        <f t="array" aca="1" ref="R498" ca="1">INDEX('Lorri 401b'!L:L,MATCH('Retirement Calculator'!A498,'Lorri 401b'!N:N,0),0)</f>
        <v>2045158.6001925194</v>
      </c>
      <c r="S498" s="25">
        <f t="shared" ca="1" si="267"/>
        <v>3724166.0710813319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1678074.1963794467</v>
      </c>
      <c r="R499" s="25">
        <f t="array" aca="1" ref="R499" ca="1">INDEX('Lorri 401b'!L:L,MATCH('Retirement Calculator'!A499,'Lorri 401b'!N:N,0),0)</f>
        <v>2033228.035781807</v>
      </c>
      <c r="S499" s="25">
        <f t="shared" ca="1" si="267"/>
        <v>3711302.2321612537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1677137.0332262916</v>
      </c>
      <c r="R500" s="25">
        <f t="array" aca="1" ref="R500" ca="1">INDEX('Lorri 401b'!L:L,MATCH('Retirement Calculator'!A500,'Lorri 401b'!N:N,0),0)</f>
        <v>2021247.7606860499</v>
      </c>
      <c r="S500" s="25">
        <f t="shared" ca="1" si="267"/>
        <v>3698384.7939123418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1676195.9652266651</v>
      </c>
      <c r="R501" s="25">
        <f t="array" aca="1" ref="R501" ca="1">INDEX('Lorri 401b'!L:L,MATCH('Retirement Calculator'!A501,'Lorri 401b'!N:N,0),0)</f>
        <v>2009217.5677773939</v>
      </c>
      <c r="S501" s="25">
        <f t="shared" ca="1" si="267"/>
        <v>3685413.533004059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1675250.9761103734</v>
      </c>
      <c r="R502" s="25">
        <f t="array" aca="1" ref="R502" ca="1">INDEX('Lorri 401b'!L:L,MATCH('Retirement Calculator'!A502,'Lorri 401b'!N:N,0),0)</f>
        <v>1997137.2490649517</v>
      </c>
      <c r="S502" s="25">
        <f t="shared" ca="1" si="267"/>
        <v>3672388.2251753248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1674302.0495394305</v>
      </c>
      <c r="R503" s="25">
        <f t="array" aca="1" ref="R503" ca="1">INDEX('Lorri 401b'!L:L,MATCH('Retirement Calculator'!A503,'Lorri 401b'!N:N,0),0)</f>
        <v>1985006.5956912078</v>
      </c>
      <c r="S503" s="25">
        <f t="shared" ca="1" si="267"/>
        <v>3659308.6452306383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1673349.1691077754</v>
      </c>
      <c r="R504" s="25">
        <f t="array" aca="1" ref="R504" ca="1">INDEX('Lorri 401b'!L:L,MATCH('Retirement Calculator'!A504,'Lorri 401b'!N:N,0),0)</f>
        <v>1972825.3979284067</v>
      </c>
      <c r="S504" s="25">
        <f t="shared" ca="1" si="267"/>
        <v>3646174.5670361822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1672392.3183409884</v>
      </c>
      <c r="R505" s="25">
        <f t="array" aca="1" ref="R505" ca="1">INDEX('Lorri 401b'!L:L,MATCH('Retirement Calculator'!A505,'Lorri 401b'!N:N,0),0)</f>
        <v>1960593.4451749271</v>
      </c>
      <c r="S505" s="25">
        <f t="shared" ca="1" si="267"/>
        <v>3632985.7635159157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1671431.4806960064</v>
      </c>
      <c r="R506" s="25">
        <f t="array" aca="1" ref="R506" ca="1">INDEX('Lorri 401b'!L:L,MATCH('Retirement Calculator'!A506,'Lorri 401b'!N:N,0),0)</f>
        <v>1948310.5259516414</v>
      </c>
      <c r="S506" s="25">
        <f t="shared" ca="1" si="267"/>
        <v>3619742.0066476478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1670466.6395608371</v>
      </c>
      <c r="R507" s="25">
        <f t="array" aca="1" ref="R507" ca="1">INDEX('Lorri 401b'!L:L,MATCH('Retirement Calculator'!A507,'Lorri 401b'!N:N,0),0)</f>
        <v>1935976.4278982587</v>
      </c>
      <c r="S507" s="25">
        <f t="shared" ca="1" si="267"/>
        <v>3606443.0674590957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1669497.778254271</v>
      </c>
      <c r="R508" s="25">
        <f t="array" aca="1" ref="R508" ca="1">INDEX('Lorri 401b'!L:L,MATCH('Retirement Calculator'!A508,'Lorri 401b'!N:N,0),0)</f>
        <v>1923590.9377696535</v>
      </c>
      <c r="S508" s="25">
        <f t="shared" ca="1" si="267"/>
        <v>3593088.7160239248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1668524.8800255943</v>
      </c>
      <c r="R509" s="25">
        <f t="array" aca="1" ref="R509" ca="1">INDEX('Lorri 401b'!L:L,MATCH('Retirement Calculator'!A509,'Lorri 401b'!N:N,0),0)</f>
        <v>1911153.8414321791</v>
      </c>
      <c r="S509" s="25">
        <f t="shared" ca="1" si="267"/>
        <v>3579678.7214577734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1667547.928054298</v>
      </c>
      <c r="R510" s="25">
        <f t="array" aca="1" ref="R510" ca="1">INDEX('Lorri 401b'!L:L,MATCH('Retirement Calculator'!A510,'Lorri 401b'!N:N,0),0)</f>
        <v>1898664.9238599653</v>
      </c>
      <c r="S510" s="25">
        <f t="shared" ca="1" si="267"/>
        <v>3566212.8519142633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1666566.9054497881</v>
      </c>
      <c r="R511" s="25">
        <f t="array" aca="1" ref="R511" ca="1">INDEX('Lorri 401b'!L:L,MATCH('Retirement Calculator'!A511,'Lorri 401b'!N:N,0),0)</f>
        <v>1886123.9691312006</v>
      </c>
      <c r="S511" s="25">
        <f t="shared" ca="1" si="267"/>
        <v>3552690.8745809887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1665581.7952510926</v>
      </c>
      <c r="R512" s="25">
        <f t="array" aca="1" ref="R512" ca="1">INDEX('Lorri 401b'!L:L,MATCH('Retirement Calculator'!A512,'Lorri 401b'!N:N,0),0)</f>
        <v>1873530.7604243993</v>
      </c>
      <c r="S512" s="25">
        <f t="shared" ca="1" si="267"/>
        <v>3539112.5556754917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1664592.5804265693</v>
      </c>
      <c r="R513" s="25">
        <f t="array" aca="1" ref="R513" ca="1">INDEX('Lorri 401b'!L:L,MATCH('Retirement Calculator'!A513,'Lorri 401b'!N:N,0),0)</f>
        <v>1860885.080014653</v>
      </c>
      <c r="S513" s="25">
        <f t="shared" ca="1" si="267"/>
        <v>3525477.6604412226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1663599.2438736106</v>
      </c>
      <c r="R514" s="25">
        <f t="array" aca="1" ref="R514" ca="1">INDEX('Lorri 401b'!L:L,MATCH('Retirement Calculator'!A514,'Lorri 401b'!N:N,0),0)</f>
        <v>1848186.7092698661</v>
      </c>
      <c r="S514" s="25">
        <f t="shared" ca="1" si="267"/>
        <v>3511785.9531434765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1662601.7684183479</v>
      </c>
      <c r="R515" s="25">
        <f t="array" aca="1" ref="R515" ca="1">INDEX('Lorri 401b'!L:L,MATCH('Retirement Calculator'!A515,'Lorri 401b'!N:N,0),0)</f>
        <v>1835435.4286469761</v>
      </c>
      <c r="S515" s="25">
        <f t="shared" ca="1" si="267"/>
        <v>3498037.1970653241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1661600.1368153549</v>
      </c>
      <c r="R516" s="25">
        <f t="array" aca="1" ref="R516" ca="1">INDEX('Lorri 401b'!L:L,MATCH('Retirement Calculator'!A516,'Lorri 401b'!N:N,0),0)</f>
        <v>1822631.0176881573</v>
      </c>
      <c r="S516" s="25">
        <f t="shared" ca="1" si="267"/>
        <v>3484231.1545035122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1660594.3317473494</v>
      </c>
      <c r="R517" s="25">
        <f t="array" aca="1" ref="R517" ca="1">INDEX('Lorri 401b'!L:L,MATCH('Retirement Calculator'!A517,'Lorri 401b'!N:N,0),0)</f>
        <v>1809773.25501701</v>
      </c>
      <c r="S517" s="25">
        <f t="shared" ca="1" si="267"/>
        <v>3470367.5867643594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1659584.3358248938</v>
      </c>
      <c r="R518" s="25">
        <f t="array" aca="1" ref="R518" ca="1">INDEX('Lorri 401b'!L:L,MATCH('Retirement Calculator'!A518,'Lorri 401b'!N:N,0),0)</f>
        <v>1796861.918334733</v>
      </c>
      <c r="S518" s="25">
        <f t="shared" ca="1" si="267"/>
        <v>3456446.2541596266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1658570.1315860946</v>
      </c>
      <c r="R519" s="25">
        <f t="array" aca="1" ref="R519" ca="1">INDEX('Lorri 401b'!L:L,MATCH('Retirement Calculator'!A519,'Lorri 401b'!N:N,0),0)</f>
        <v>1783896.7844162798</v>
      </c>
      <c r="S519" s="25">
        <f t="shared" ca="1" si="267"/>
        <v>3442466.9160023741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1657551.7014963005</v>
      </c>
      <c r="R520" s="25">
        <f t="array" aca="1" ref="R520" ca="1">INDEX('Lorri 401b'!L:L,MATCH('Retirement Calculator'!A520,'Lorri 401b'!N:N,0),0)</f>
        <v>1770877.6291064997</v>
      </c>
      <c r="S520" s="25">
        <f t="shared" ca="1" si="267"/>
        <v>3428429.3306028005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1656529.0279477991</v>
      </c>
      <c r="R521" s="25">
        <f t="array" aca="1" ref="R521" ca="1">INDEX('Lorri 401b'!L:L,MATCH('Retirement Calculator'!A521,'Lorri 401b'!N:N,0),0)</f>
        <v>1757804.2273162622</v>
      </c>
      <c r="S521" s="25">
        <f t="shared" ref="S521:S775" ca="1" si="527">SUM(Q521:R521)</f>
        <v>3414333.2552640615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1655502.093259512</v>
      </c>
      <c r="R522" s="25">
        <f t="array" aca="1" ref="R522" ca="1">INDEX('Lorri 401b'!L:L,MATCH('Retirement Calculator'!A522,'Lorri 401b'!N:N,0),0)</f>
        <v>1744676.3530185653</v>
      </c>
      <c r="S522" s="25">
        <f t="shared" ca="1" si="527"/>
        <v>3400178.4462780776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1654470.8796766906</v>
      </c>
      <c r="R523" s="25">
        <f t="array" aca="1" ref="R523" ca="1">INDEX('Lorri 401b'!L:L,MATCH('Retirement Calculator'!A523,'Lorri 401b'!N:N,0),0)</f>
        <v>1731493.779244628</v>
      </c>
      <c r="S523" s="25">
        <f t="shared" ca="1" si="527"/>
        <v>3385964.6589213186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1653435.3693706072</v>
      </c>
      <c r="R524" s="25">
        <f t="array" aca="1" ref="R524" ca="1">INDEX('Lorri 401b'!L:L,MATCH('Retirement Calculator'!A524,'Lorri 401b'!N:N,0),0)</f>
        <v>1718256.2780799661</v>
      </c>
      <c r="S524" s="25">
        <f t="shared" ca="1" si="527"/>
        <v>3371691.6474505733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1652395.5444382485</v>
      </c>
      <c r="R525" s="25">
        <f t="array" aca="1" ref="R525" ca="1">INDEX('Lorri 401b'!L:L,MATCH('Retirement Calculator'!A525,'Lorri 401b'!N:N,0),0)</f>
        <v>1704963.6206604515</v>
      </c>
      <c r="S525" s="25">
        <f t="shared" ca="1" si="527"/>
        <v>3357359.1650986997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1651351.3869020049</v>
      </c>
      <c r="R526" s="25">
        <f t="array" aca="1" ref="R526" ca="1">INDEX('Lorri 401b'!L:L,MATCH('Retirement Calculator'!A526,'Lorri 401b'!N:N,0),0)</f>
        <v>1691615.5771683555</v>
      </c>
      <c r="S526" s="25">
        <f t="shared" ca="1" si="527"/>
        <v>3342966.9640703602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1650302.8787093605</v>
      </c>
      <c r="R527" s="25">
        <f t="array" aca="1" ref="R527" ca="1">INDEX('Lorri 401b'!L:L,MATCH('Retirement Calculator'!A527,'Lorri 401b'!N:N,0),0)</f>
        <v>1678211.9168283758</v>
      </c>
      <c r="S527" s="25">
        <f t="shared" ca="1" si="527"/>
        <v>3328514.7955377363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1649250.0017325799</v>
      </c>
      <c r="R528" s="25">
        <f t="array" aca="1" ref="R528" ca="1">INDEX('Lorri 401b'!L:L,MATCH('Retirement Calculator'!A528,'Lorri 401b'!N:N,0),0)</f>
        <v>1664752.4079036461</v>
      </c>
      <c r="S528" s="25">
        <f t="shared" ca="1" si="527"/>
        <v>3314002.409636226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1648192.7377683963</v>
      </c>
      <c r="R529" s="25">
        <f t="array" aca="1" ref="R529" ca="1">INDEX('Lorri 401b'!L:L,MATCH('Retirement Calculator'!A529,'Lorri 401b'!N:N,0),0)</f>
        <v>1651236.8176917301</v>
      </c>
      <c r="S529" s="25">
        <f t="shared" ca="1" si="527"/>
        <v>3299429.5554601261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1647131.0685376951</v>
      </c>
      <c r="R530" s="25">
        <f t="array" aca="1" ref="R530" ca="1">INDEX('Lorri 401b'!L:L,MATCH('Retirement Calculator'!A530,'Lorri 401b'!N:N,0),0)</f>
        <v>1637664.9125205977</v>
      </c>
      <c r="S530" s="25">
        <f t="shared" ca="1" si="527"/>
        <v>3284795.981058293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1646064.9756851993</v>
      </c>
      <c r="R531" s="25">
        <f t="array" aca="1" ref="R531" ca="1">INDEX('Lorri 401b'!L:L,MATCH('Retirement Calculator'!A531,'Lorri 401b'!N:N,0),0)</f>
        <v>1624036.4577445856</v>
      </c>
      <c r="S531" s="25">
        <f t="shared" ca="1" si="527"/>
        <v>3270101.4334297851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1644994.4407791514</v>
      </c>
      <c r="R532" s="25">
        <f t="array" aca="1" ref="R532" ca="1">INDEX('Lorri 401b'!L:L,MATCH('Retirement Calculator'!A532,'Lorri 401b'!N:N,0),0)</f>
        <v>1610351.2177403402</v>
      </c>
      <c r="S532" s="25">
        <f t="shared" ca="1" si="527"/>
        <v>3255345.6585194916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1643919.445310995</v>
      </c>
      <c r="R533" s="25">
        <f t="array" aca="1" ref="R533" ca="1">INDEX('Lorri 401b'!L:L,MATCH('Retirement Calculator'!A533,'Lorri 401b'!N:N,0),0)</f>
        <v>1596608.9559027436</v>
      </c>
      <c r="S533" s="25">
        <f t="shared" ca="1" si="527"/>
        <v>3240528.4012137386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1642839.9706950546</v>
      </c>
      <c r="R534" s="25">
        <f t="array" aca="1" ref="R534" ca="1">INDEX('Lorri 401b'!L:L,MATCH('Retirement Calculator'!A534,'Lorri 401b'!N:N,0),0)</f>
        <v>1582809.4346408239</v>
      </c>
      <c r="S534" s="25">
        <f t="shared" ca="1" si="527"/>
        <v>3225649.4053358785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1641755.9982682145</v>
      </c>
      <c r="R535" s="25">
        <f t="array" aca="1" ref="R535" ca="1">INDEX('Lorri 401b'!L:L,MATCH('Retirement Calculator'!A535,'Lorri 401b'!N:N,0),0)</f>
        <v>1568952.4153736462</v>
      </c>
      <c r="S535" s="25">
        <f t="shared" ca="1" si="527"/>
        <v>3210708.4136418607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1640667.509289596</v>
      </c>
      <c r="R536" s="25">
        <f t="array" aca="1" ref="R536" ca="1">INDEX('Lorri 401b'!L:L,MATCH('Retirement Calculator'!A536,'Lorri 401b'!N:N,0),0)</f>
        <v>1555037.6585261885</v>
      </c>
      <c r="S536" s="25">
        <f t="shared" ca="1" si="527"/>
        <v>3195705.1678157845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1639574.4849402332</v>
      </c>
      <c r="R537" s="25">
        <f t="array" aca="1" ref="R537" ca="1">INDEX('Lorri 401b'!L:L,MATCH('Retirement Calculator'!A537,'Lorri 401b'!N:N,0),0)</f>
        <v>1541064.9235251998</v>
      </c>
      <c r="S537" s="25">
        <f t="shared" ca="1" si="527"/>
        <v>3180639.4084654329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1638476.9063227479</v>
      </c>
      <c r="R538" s="25">
        <f t="array" aca="1" ref="R538" ca="1">INDEX('Lorri 401b'!L:L,MATCH('Retirement Calculator'!A538,'Lorri 401b'!N:N,0),0)</f>
        <v>1527033.9687950402</v>
      </c>
      <c r="S538" s="25">
        <f t="shared" ca="1" si="527"/>
        <v>3165510.8751177881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1637374.7544610233</v>
      </c>
      <c r="R539" s="25">
        <f t="array" aca="1" ref="R539" ca="1">INDEX('Lorri 401b'!L:L,MATCH('Retirement Calculator'!A539,'Lorri 401b'!N:N,0),0)</f>
        <v>1512944.5517535049</v>
      </c>
      <c r="S539" s="25">
        <f t="shared" ca="1" si="527"/>
        <v>3150319.3062145282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1636268.0102998747</v>
      </c>
      <c r="R540" s="25">
        <f t="array" aca="1" ref="R540" ca="1">INDEX('Lorri 401b'!L:L,MATCH('Retirement Calculator'!A540,'Lorri 401b'!N:N,0),0)</f>
        <v>1498796.42880763</v>
      </c>
      <c r="S540" s="25">
        <f t="shared" ca="1" si="527"/>
        <v>3135064.4391075047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1635156.6547047214</v>
      </c>
      <c r="R541" s="25">
        <f t="array" aca="1" ref="R541" ca="1">INDEX('Lorri 401b'!L:L,MATCH('Retirement Calculator'!A541,'Lorri 401b'!N:N,0),0)</f>
        <v>1484589.3553494806</v>
      </c>
      <c r="S541" s="25">
        <f t="shared" ca="1" si="527"/>
        <v>3119746.0100542018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1634040.668461255</v>
      </c>
      <c r="R542" s="25">
        <f t="array" aca="1" ref="R542" ca="1">INDEX('Lorri 401b'!L:L,MATCH('Retirement Calculator'!A542,'Lorri 401b'!N:N,0),0)</f>
        <v>1470323.0857519223</v>
      </c>
      <c r="S542" s="25">
        <f t="shared" ca="1" si="527"/>
        <v>3104363.7542131776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1632920.0322751075</v>
      </c>
      <c r="R543" s="25">
        <f t="array" aca="1" ref="R543" ca="1">INDEX('Lorri 401b'!L:L,MATCH('Retirement Calculator'!A543,'Lorri 401b'!N:N,0),0)</f>
        <v>1455997.373364374</v>
      </c>
      <c r="S543" s="25">
        <f t="shared" ca="1" si="527"/>
        <v>3088917.4056394817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1631794.7267715177</v>
      </c>
      <c r="R544" s="25">
        <f t="array" aca="1" ref="R544" ca="1">INDEX('Lorri 401b'!L:L,MATCH('Retirement Calculator'!A544,'Lorri 401b'!N:N,0),0)</f>
        <v>1441611.9705085445</v>
      </c>
      <c r="S544" s="25">
        <f t="shared" ca="1" si="527"/>
        <v>3073406.6972800624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1630664.7324949962</v>
      </c>
      <c r="R545" s="25">
        <f t="array" aca="1" ref="R545" ca="1">INDEX('Lorri 401b'!L:L,MATCH('Retirement Calculator'!A545,'Lorri 401b'!N:N,0),0)</f>
        <v>1427166.6284741489</v>
      </c>
      <c r="S545" s="25">
        <f t="shared" ca="1" si="527"/>
        <v>3057831.3609691449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1629530.0299089891</v>
      </c>
      <c r="R546" s="25">
        <f t="array" aca="1" ref="R546" ca="1">INDEX('Lorri 401b'!L:L,MATCH('Retirement Calculator'!A546,'Lorri 401b'!N:N,0),0)</f>
        <v>1412661.09751461</v>
      </c>
      <c r="S546" s="25">
        <f t="shared" ca="1" si="527"/>
        <v>3042191.1274235994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1628390.5993955403</v>
      </c>
      <c r="R547" s="25">
        <f t="array" aca="1" ref="R547" ca="1">INDEX('Lorri 401b'!L:L,MATCH('Retirement Calculator'!A547,'Lorri 401b'!N:N,0),0)</f>
        <v>1398095.1268427398</v>
      </c>
      <c r="S547" s="25">
        <f t="shared" ca="1" si="527"/>
        <v>3026485.7262382801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1627246.4212549522</v>
      </c>
      <c r="R548" s="25">
        <f t="array" aca="1" ref="R548" ca="1">INDEX('Lorri 401b'!L:L,MATCH('Retirement Calculator'!A548,'Lorri 401b'!N:N,0),0)</f>
        <v>1383468.4646264033</v>
      </c>
      <c r="S548" s="25">
        <f t="shared" ca="1" si="527"/>
        <v>3010714.8858813555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1626097.475705445</v>
      </c>
      <c r="R549" s="25">
        <f t="array" aca="1" ref="R549" ca="1">INDEX('Lorri 401b'!L:L,MATCH('Retirement Calculator'!A549,'Lorri 401b'!N:N,0),0)</f>
        <v>1368780.8579841654</v>
      </c>
      <c r="S549" s="25">
        <f t="shared" ca="1" si="527"/>
        <v>2994878.3336896105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1624943.742882815</v>
      </c>
      <c r="R550" s="25">
        <f t="array" aca="1" ref="R550" ca="1">INDEX('Lorri 401b'!L:L,MATCH('Retirement Calculator'!A550,'Lorri 401b'!N:N,0),0)</f>
        <v>1354032.0529809182</v>
      </c>
      <c r="S550" s="25">
        <f t="shared" ca="1" si="527"/>
        <v>2978975.7958637332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1623785.2028400905</v>
      </c>
      <c r="R551" s="25">
        <f t="array" aca="1" ref="R551" ca="1">INDEX('Lorri 401b'!L:L,MATCH('Retirement Calculator'!A551,'Lorri 401b'!N:N,0),0)</f>
        <v>1339221.7946234909</v>
      </c>
      <c r="S551" s="25">
        <f t="shared" ca="1" si="527"/>
        <v>2963006.9974635812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1622621.8355471881</v>
      </c>
      <c r="R552" s="25">
        <f t="array" aca="1" ref="R552" ca="1">INDEX('Lorri 401b'!L:L,MATCH('Retirement Calculator'!A552,'Lorri 401b'!N:N,0),0)</f>
        <v>1324349.8268562409</v>
      </c>
      <c r="S552" s="25">
        <f t="shared" ca="1" si="527"/>
        <v>2946971.6624034289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1621453.6208905652</v>
      </c>
      <c r="R553" s="25">
        <f t="array" aca="1" ref="R553" ca="1">INDEX('Lorri 401b'!L:L,MATCH('Retirement Calculator'!A553,'Lorri 401b'!N:N,0),0)</f>
        <v>1309415.8925566273</v>
      </c>
      <c r="S553" s="25">
        <f t="shared" ca="1" si="527"/>
        <v>2930869.5134471925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1620280.5386728731</v>
      </c>
      <c r="R554" s="25">
        <f t="array" aca="1" ref="R554" ca="1">INDEX('Lorri 401b'!L:L,MATCH('Retirement Calculator'!A554,'Lorri 401b'!N:N,0),0)</f>
        <v>1294419.7335307654</v>
      </c>
      <c r="S554" s="25">
        <f t="shared" ca="1" si="527"/>
        <v>2914700.2722036382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1619102.5686126072</v>
      </c>
      <c r="R555" s="25">
        <f t="array" aca="1" ref="R555" ca="1">INDEX('Lorri 401b'!L:L,MATCH('Retirement Calculator'!A555,'Lorri 401b'!N:N,0),0)</f>
        <v>1279361.0905089623</v>
      </c>
      <c r="S555" s="25">
        <f t="shared" ca="1" si="527"/>
        <v>2898463.6591215692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1617919.6903437569</v>
      </c>
      <c r="R556" s="25">
        <f t="array" aca="1" ref="R556" ca="1">INDEX('Lorri 401b'!L:L,MATCH('Retirement Calculator'!A556,'Lorri 401b'!N:N,0),0)</f>
        <v>1264239.703141235</v>
      </c>
      <c r="S556" s="25">
        <f t="shared" ca="1" si="527"/>
        <v>2882159.393484992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1616731.8834154531</v>
      </c>
      <c r="R557" s="25">
        <f t="array" aca="1" ref="R557" ca="1">INDEX('Lorri 401b'!L:L,MATCH('Retirement Calculator'!A557,'Lorri 401b'!N:N,0),0)</f>
        <v>1249055.3099928091</v>
      </c>
      <c r="S557" s="25">
        <f t="shared" ca="1" si="527"/>
        <v>2865787.193408262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1615539.1272916147</v>
      </c>
      <c r="R558" s="25">
        <f t="array" aca="1" ref="R558" ca="1">INDEX('Lorri 401b'!L:L,MATCH('Retirement Calculator'!A558,'Lorri 401b'!N:N,0),0)</f>
        <v>1233807.6485395979</v>
      </c>
      <c r="S558" s="25">
        <f t="shared" ca="1" si="527"/>
        <v>2849346.7758312123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1614341.4013505937</v>
      </c>
      <c r="R559" s="25">
        <f t="array" aca="1" ref="R559" ca="1">INDEX('Lorri 401b'!L:L,MATCH('Retirement Calculator'!A559,'Lorri 401b'!N:N,0),0)</f>
        <v>1218496.4551636649</v>
      </c>
      <c r="S559" s="25">
        <f t="shared" ca="1" si="527"/>
        <v>2832837.8565142583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1613138.6848848183</v>
      </c>
      <c r="R560" s="25">
        <f t="array" aca="1" ref="R560" ca="1">INDEX('Lorri 401b'!L:L,MATCH('Retirement Calculator'!A560,'Lorri 401b'!N:N,0),0)</f>
        <v>1203121.4651486657</v>
      </c>
      <c r="S560" s="25">
        <f t="shared" ca="1" si="527"/>
        <v>2816260.1500334842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1611930.9571004356</v>
      </c>
      <c r="R561" s="25">
        <f t="array" aca="1" ref="R561" ca="1">INDEX('Lorri 401b'!L:L,MATCH('Retirement Calculator'!A561,'Lorri 401b'!N:N,0),0)</f>
        <v>1187682.4126752706</v>
      </c>
      <c r="S561" s="25">
        <f t="shared" ca="1" si="527"/>
        <v>2799613.369775706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1610718.1971169512</v>
      </c>
      <c r="R562" s="25">
        <f t="array" aca="1" ref="R562" ca="1">INDEX('Lorri 401b'!L:L,MATCH('Retirement Calculator'!A562,'Lorri 401b'!N:N,0),0)</f>
        <v>1172179.0308165697</v>
      </c>
      <c r="S562" s="25">
        <f t="shared" ca="1" si="527"/>
        <v>2782897.2279335209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1609500.383966869</v>
      </c>
      <c r="R563" s="25">
        <f t="array" aca="1" ref="R563" ca="1">INDEX('Lorri 401b'!L:L,MATCH('Retirement Calculator'!A563,'Lorri 401b'!N:N,0),0)</f>
        <v>1156611.0515334576</v>
      </c>
      <c r="S563" s="25">
        <f t="shared" ca="1" si="527"/>
        <v>2766111.4355003266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1608277.4965953282</v>
      </c>
      <c r="R564" s="25">
        <f t="array" aca="1" ref="R564" ca="1">INDEX('Lorri 401b'!L:L,MATCH('Retirement Calculator'!A564,'Lorri 401b'!N:N,0),0)</f>
        <v>1140978.2056699991</v>
      </c>
      <c r="S564" s="25">
        <f t="shared" ca="1" si="527"/>
        <v>2749255.7022653273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1607049.5138597393</v>
      </c>
      <c r="R565" s="25">
        <f t="array" aca="1" ref="R565" ca="1">INDEX('Lorri 401b'!L:L,MATCH('Retirement Calculator'!A565,'Lorri 401b'!N:N,0),0)</f>
        <v>1125280.2229487763</v>
      </c>
      <c r="S565" s="25">
        <f t="shared" ca="1" si="527"/>
        <v>2732329.7368085156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1605816.4145294188</v>
      </c>
      <c r="R566" s="25">
        <f t="array" aca="1" ref="R566" ca="1">INDEX('Lorri 401b'!L:L,MATCH('Retirement Calculator'!A566,'Lorri 401b'!N:N,0),0)</f>
        <v>1109516.831966215</v>
      </c>
      <c r="S566" s="25">
        <f t="shared" ca="1" si="527"/>
        <v>2715333.2464956339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1604578.1772852219</v>
      </c>
      <c r="R567" s="25">
        <f t="array" aca="1" ref="R567" ca="1">INDEX('Lorri 401b'!L:L,MATCH('Retirement Calculator'!A567,'Lorri 401b'!N:N,0),0)</f>
        <v>1093687.7601878932</v>
      </c>
      <c r="S567" s="25">
        <f t="shared" ca="1" si="527"/>
        <v>2698265.937473115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1603334.7807191741</v>
      </c>
      <c r="R568" s="25">
        <f t="array" aca="1" ref="R568" ca="1">INDEX('Lorri 401b'!L:L,MATCH('Retirement Calculator'!A568,'Lorri 401b'!N:N,0),0)</f>
        <v>1077792.7339438281</v>
      </c>
      <c r="S568" s="25">
        <f t="shared" ca="1" si="527"/>
        <v>2681127.5146630025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1602086.2033341012</v>
      </c>
      <c r="R569" s="25">
        <f t="array" aca="1" ref="R569" ca="1">INDEX('Lorri 401b'!L:L,MATCH('Retirement Calculator'!A569,'Lorri 401b'!N:N,0),0)</f>
        <v>1061831.4784237463</v>
      </c>
      <c r="S569" s="25">
        <f t="shared" ca="1" si="527"/>
        <v>2663917.6817578478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1600832.4235432572</v>
      </c>
      <c r="R570" s="25">
        <f t="array" aca="1" ref="R570" ca="1">INDEX('Lorri 401b'!L:L,MATCH('Retirement Calculator'!A570,'Lorri 401b'!N:N,0),0)</f>
        <v>1045803.7176723307</v>
      </c>
      <c r="S570" s="25">
        <f t="shared" ca="1" si="527"/>
        <v>2646636.141215588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1599573.4196699513</v>
      </c>
      <c r="R571" s="25">
        <f t="array" aca="1" ref="R571" ca="1">INDEX('Lorri 401b'!L:L,MATCH('Retirement Calculator'!A571,'Lorri 401b'!N:N,0),0)</f>
        <v>1029709.1745844509</v>
      </c>
      <c r="S571" s="25">
        <f t="shared" ca="1" si="527"/>
        <v>2629282.5942544024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1598309.1699471732</v>
      </c>
      <c r="R572" s="25">
        <f t="array" aca="1" ref="R572" ca="1">INDEX('Lorri 401b'!L:L,MATCH('Retirement Calculator'!A572,'Lorri 401b'!N:N,0),0)</f>
        <v>1013547.5709003715</v>
      </c>
      <c r="S572" s="25">
        <f t="shared" ca="1" si="527"/>
        <v>2611856.7408475447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1597039.652517217</v>
      </c>
      <c r="R573" s="25">
        <f t="array" aca="1" ref="R573" ca="1">INDEX('Lorri 401b'!L:L,MATCH('Retirement Calculator'!A573,'Lorri 401b'!N:N,0),0)</f>
        <v>997318.6272009419</v>
      </c>
      <c r="S573" s="25">
        <f t="shared" ca="1" si="527"/>
        <v>2594358.2797181588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1595764.8454313027</v>
      </c>
      <c r="R574" s="25">
        <f t="array" aca="1" ref="R574" ca="1">INDEX('Lorri 401b'!L:L,MATCH('Retirement Calculator'!A574,'Lorri 401b'!N:N,0),0)</f>
        <v>981022.06290276465</v>
      </c>
      <c r="S574" s="25">
        <f t="shared" ca="1" si="527"/>
        <v>2576786.9083340671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1594484.7266491971</v>
      </c>
      <c r="R575" s="25">
        <f t="array" aca="1" ref="R575" ca="1">INDEX('Lorri 401b'!L:L,MATCH('Retirement Calculator'!A575,'Lorri 401b'!N:N,0),0)</f>
        <v>964657.59625334491</v>
      </c>
      <c r="S575" s="25">
        <f t="shared" ca="1" si="527"/>
        <v>2559142.3229025421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1593199.2740388326</v>
      </c>
      <c r="R576" s="25">
        <f t="array" aca="1" ref="R576" ca="1">INDEX('Lorri 401b'!L:L,MATCH('Retirement Calculator'!A576,'Lorri 401b'!N:N,0),0)</f>
        <v>948224.94432621927</v>
      </c>
      <c r="S576" s="25">
        <f t="shared" ca="1" si="527"/>
        <v>2541424.2183650518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1591908.4653759249</v>
      </c>
      <c r="R577" s="25">
        <f t="array" aca="1" ref="R577" ca="1">INDEX('Lorri 401b'!L:L,MATCH('Retirement Calculator'!A577,'Lorri 401b'!N:N,0),0)</f>
        <v>931723.82301606401</v>
      </c>
      <c r="S577" s="25">
        <f t="shared" ca="1" si="527"/>
        <v>2523632.2883919887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1590612.2783435886</v>
      </c>
      <c r="R578" s="25">
        <f t="array" aca="1" ref="R578" ca="1">INDEX('Lorri 401b'!L:L,MATCH('Retirement Calculator'!A578,'Lorri 401b'!N:N,0),0)</f>
        <v>915153.94703378307</v>
      </c>
      <c r="S578" s="25">
        <f t="shared" ca="1" si="527"/>
        <v>2505766.2253773715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1589310.6905319507</v>
      </c>
      <c r="R579" s="25">
        <f t="array" aca="1" ref="R579" ca="1">INDEX('Lorri 401b'!L:L,MATCH('Retirement Calculator'!A579,'Lorri 401b'!N:N,0),0)</f>
        <v>898515.029901576</v>
      </c>
      <c r="S579" s="25">
        <f t="shared" ca="1" si="527"/>
        <v>2487825.7204335267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1588003.6794377642</v>
      </c>
      <c r="R580" s="25">
        <f t="array" aca="1" ref="R580" ca="1">INDEX('Lorri 401b'!L:L,MATCH('Retirement Calculator'!A580,'Lorri 401b'!N:N,0),0)</f>
        <v>881806.78394798469</v>
      </c>
      <c r="S580" s="25">
        <f t="shared" ca="1" si="527"/>
        <v>2469810.4633857487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1586691.2224640187</v>
      </c>
      <c r="R581" s="25">
        <f t="array" aca="1" ref="R581" ca="1">INDEX('Lorri 401b'!L:L,MATCH('Retirement Calculator'!A581,'Lorri 401b'!N:N,0),0)</f>
        <v>865028.92030292004</v>
      </c>
      <c r="S581" s="25">
        <f t="shared" ca="1" si="527"/>
        <v>2451720.1427669385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1585373.2969195493</v>
      </c>
      <c r="R582" s="25">
        <f t="array" aca="1" ref="R582" ca="1">INDEX('Lorri 401b'!L:L,MATCH('Retirement Calculator'!A582,'Lorri 401b'!N:N,0),0)</f>
        <v>848181.14889266761</v>
      </c>
      <c r="S582" s="25">
        <f t="shared" ca="1" si="527"/>
        <v>2433554.445812217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1584049.8800186447</v>
      </c>
      <c r="R583" s="25">
        <f t="array" aca="1" ref="R583" ca="1">INDEX('Lorri 401b'!L:L,MATCH('Retirement Calculator'!A583,'Lorri 401b'!N:N,0),0)</f>
        <v>831263.17843487253</v>
      </c>
      <c r="S583" s="25">
        <f t="shared" ca="1" si="527"/>
        <v>2415313.058453517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1582720.9488806529</v>
      </c>
      <c r="R584" s="25">
        <f t="array" aca="1" ref="R584" ca="1">INDEX('Lorri 401b'!L:L,MATCH('Retirement Calculator'!A584,'Lorri 401b'!N:N,0),0)</f>
        <v>814274.71643350332</v>
      </c>
      <c r="S584" s="25">
        <f t="shared" ca="1" si="527"/>
        <v>2396995.6653141561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1581386.4805295861</v>
      </c>
      <c r="R585" s="25">
        <f t="array" aca="1" ref="R585" ca="1">INDEX('Lorri 401b'!L:L,MATCH('Retirement Calculator'!A585,'Lorri 401b'!N:N,0),0)</f>
        <v>797215.46917379508</v>
      </c>
      <c r="S585" s="25">
        <f t="shared" ca="1" si="527"/>
        <v>2378601.9497033814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1580046.4518937231</v>
      </c>
      <c r="R586" s="25">
        <f t="array" aca="1" ref="R586" ca="1">INDEX('Lorri 401b'!L:L,MATCH('Retirement Calculator'!A586,'Lorri 401b'!N:N,0),0)</f>
        <v>780085.1417171713</v>
      </c>
      <c r="S586" s="25">
        <f t="shared" ca="1" si="527"/>
        <v>2360131.5936108944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1578700.8398052107</v>
      </c>
      <c r="R587" s="25">
        <f t="array" aca="1" ref="R587" ca="1">INDEX('Lorri 401b'!L:L,MATCH('Retirement Calculator'!A587,'Lorri 401b'!N:N,0),0)</f>
        <v>762883.43789614493</v>
      </c>
      <c r="S587" s="25">
        <f t="shared" ca="1" si="527"/>
        <v>2341584.2777013555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1577349.6209996629</v>
      </c>
      <c r="R588" s="25">
        <f t="array" aca="1" ref="R588" ca="1">INDEX('Lorri 401b'!L:L,MATCH('Retirement Calculator'!A588,'Lorri 401b'!N:N,0),0)</f>
        <v>745610.06030919764</v>
      </c>
      <c r="S588" s="25">
        <f t="shared" ca="1" si="527"/>
        <v>2322959.6813088604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1575992.7721157586</v>
      </c>
      <c r="R589" s="25">
        <f t="array" aca="1" ref="R589" ca="1">INDEX('Lorri 401b'!L:L,MATCH('Retirement Calculator'!A589,'Lorri 401b'!N:N,0),0)</f>
        <v>728264.71031563811</v>
      </c>
      <c r="S589" s="25">
        <f t="shared" ca="1" si="527"/>
        <v>2304257.4824313968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1574630.2696948382</v>
      </c>
      <c r="R590" s="25">
        <f t="array" aca="1" ref="R590" ca="1">INDEX('Lorri 401b'!L:L,MATCH('Retirement Calculator'!A590,'Lorri 401b'!N:N,0),0)</f>
        <v>710847.08803043875</v>
      </c>
      <c r="S590" s="25">
        <f t="shared" ca="1" si="527"/>
        <v>2285477.3577252771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1573262.0901804972</v>
      </c>
      <c r="R591" s="25">
        <f t="array" aca="1" ref="R591" ca="1">INDEX('Lorri 401b'!L:L,MATCH('Retirement Calculator'!A591,'Lorri 401b'!N:N,0),0)</f>
        <v>693356.89231905108</v>
      </c>
      <c r="S591" s="25">
        <f t="shared" ca="1" si="527"/>
        <v>2266618.9824995482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1571888.2099181798</v>
      </c>
      <c r="R592" s="25">
        <f t="array" aca="1" ref="R592" ca="1">INDEX('Lorri 401b'!L:L,MATCH('Retirement Calculator'!A592,'Lorri 401b'!N:N,0),0)</f>
        <v>675793.82079219923</v>
      </c>
      <c r="S592" s="25">
        <f t="shared" ca="1" si="527"/>
        <v>2247682.0307103791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1570508.6051547695</v>
      </c>
      <c r="R593" s="25">
        <f t="array" aca="1" ref="R593" ca="1">INDEX('Lorri 401b'!L:L,MATCH('Retirement Calculator'!A593,'Lorri 401b'!N:N,0),0)</f>
        <v>658157.56980065221</v>
      </c>
      <c r="S593" s="25">
        <f t="shared" ca="1" si="527"/>
        <v>2228666.1749554216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1569123.2520381783</v>
      </c>
      <c r="R594" s="25">
        <f t="array" aca="1" ref="R594" ca="1">INDEX('Lorri 401b'!L:L,MATCH('Retirement Calculator'!A594,'Lorri 401b'!N:N,0),0)</f>
        <v>640447.83442997374</v>
      </c>
      <c r="S594" s="25">
        <f t="shared" ca="1" si="527"/>
        <v>2209571.0864681518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1567732.1266169345</v>
      </c>
      <c r="R595" s="25">
        <f t="array" aca="1" ref="R595" ca="1">INDEX('Lorri 401b'!L:L,MATCH('Retirement Calculator'!A595,'Lorri 401b'!N:N,0),0)</f>
        <v>622664.30849525076</v>
      </c>
      <c r="S595" s="25">
        <f t="shared" ca="1" si="527"/>
        <v>2190396.4351121853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1566335.2048397691</v>
      </c>
      <c r="R596" s="25">
        <f t="array" aca="1" ref="R596" ca="1">INDEX('Lorri 401b'!L:L,MATCH('Retirement Calculator'!A596,'Lorri 401b'!N:N,0),0)</f>
        <v>604806.68453579978</v>
      </c>
      <c r="S596" s="25">
        <f t="shared" ca="1" si="527"/>
        <v>2171141.8893755688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1564932.4625551987</v>
      </c>
      <c r="R597" s="25">
        <f t="array" aca="1" ref="R597" ca="1">INDEX('Lorri 401b'!L:L,MATCH('Retirement Calculator'!A597,'Lorri 401b'!N:N,0),0)</f>
        <v>586874.65380985104</v>
      </c>
      <c r="S597" s="25">
        <f t="shared" ca="1" si="527"/>
        <v>2151807.11636505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1563523.8755111091</v>
      </c>
      <c r="R598" s="25">
        <f t="array" aca="1" ref="R598" ca="1">INDEX('Lorri 401b'!L:L,MATCH('Retirement Calculator'!A598,'Lorri 401b'!N:N,0),0)</f>
        <v>568867.90628921089</v>
      </c>
      <c r="S598" s="25">
        <f t="shared" ca="1" si="527"/>
        <v>2132391.7818003199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1562109.4193543359</v>
      </c>
      <c r="R599" s="25">
        <f t="array" aca="1" ref="R599" ca="1">INDEX('Lorri 401b'!L:L,MATCH('Retirement Calculator'!A599,'Lorri 401b'!N:N,0),0)</f>
        <v>550786.13065390137</v>
      </c>
      <c r="S599" s="25">
        <f t="shared" ca="1" si="527"/>
        <v>2112895.5500082374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1560689.0696302429</v>
      </c>
      <c r="R600" s="25">
        <f t="array" aca="1" ref="R600" ca="1">INDEX('Lorri 401b'!L:L,MATCH('Retirement Calculator'!A600,'Lorri 401b'!N:N,0),0)</f>
        <v>532629.01428677805</v>
      </c>
      <c r="S600" s="25">
        <f t="shared" ca="1" si="527"/>
        <v>2093318.0839170208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1559262.8017822993</v>
      </c>
      <c r="R601" s="25">
        <f t="array" aca="1" ref="R601" ca="1">INDEX('Lorri 401b'!L:L,MATCH('Retirement Calculator'!A601,'Lorri 401b'!N:N,0),0)</f>
        <v>514396.24326812511</v>
      </c>
      <c r="S601" s="25">
        <f t="shared" ca="1" si="527"/>
        <v>2073659.0450504245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1557830.5911516561</v>
      </c>
      <c r="R602" s="25">
        <f t="array" aca="1" ref="R602" ca="1">INDEX('Lorri 401b'!L:L,MATCH('Retirement Calculator'!A602,'Lorri 401b'!N:N,0),0)</f>
        <v>496087.50237022777</v>
      </c>
      <c r="S602" s="25">
        <f t="shared" ca="1" si="527"/>
        <v>2053918.0935218839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1556392.4129767185</v>
      </c>
      <c r="R603" s="25">
        <f t="array" aca="1" ref="R603" ca="1">INDEX('Lorri 401b'!L:L,MATCH('Retirement Calculator'!A603,'Lorri 401b'!N:N,0),0)</f>
        <v>477702.47505192249</v>
      </c>
      <c r="S603" s="25">
        <f t="shared" ca="1" si="527"/>
        <v>2034094.888028641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1554948.2423927188</v>
      </c>
      <c r="R604" s="25">
        <f t="array" aca="1" ref="R604" ca="1">INDEX('Lorri 401b'!L:L,MATCH('Retirement Calculator'!A604,'Lorri 401b'!N:N,0),0)</f>
        <v>459240.84345312428</v>
      </c>
      <c r="S604" s="25">
        <f t="shared" ca="1" si="527"/>
        <v>2014189.085845843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1553498.0544312857</v>
      </c>
      <c r="R605" s="25">
        <f t="array" aca="1" ref="R605" ca="1">INDEX('Lorri 401b'!L:L,MATCH('Retirement Calculator'!A605,'Lorri 401b'!N:N,0),0)</f>
        <v>440702.28838933108</v>
      </c>
      <c r="S605" s="25">
        <f t="shared" ca="1" si="527"/>
        <v>1994200.3428206169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1552041.8240200132</v>
      </c>
      <c r="R606" s="25">
        <f t="array" aca="1" ref="R606" ca="1">INDEX('Lorri 401b'!L:L,MATCH('Retirement Calculator'!A606,'Lorri 401b'!N:N,0),0)</f>
        <v>422086.48934610543</v>
      </c>
      <c r="S606" s="25">
        <f t="shared" ca="1" si="527"/>
        <v>1974128.3133661186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1550579.5259820272</v>
      </c>
      <c r="R607" s="25">
        <f t="array" aca="1" ref="R607" ca="1">INDEX('Lorri 401b'!L:L,MATCH('Retirement Calculator'!A607,'Lorri 401b'!N:N,0),0)</f>
        <v>403393.12447353301</v>
      </c>
      <c r="S607" s="25">
        <f t="shared" ca="1" si="527"/>
        <v>1953972.6504555601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1549111.1350355495</v>
      </c>
      <c r="R608" s="25">
        <f t="array" aca="1" ref="R608" ca="1">INDEX('Lorri 401b'!L:L,MATCH('Retirement Calculator'!A608,'Lorri 401b'!N:N,0),0)</f>
        <v>384621.8705806582</v>
      </c>
      <c r="S608" s="25">
        <f t="shared" ca="1" si="527"/>
        <v>1933733.0056162076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1547636.6257934615</v>
      </c>
      <c r="R609" s="25">
        <f t="array" aca="1" ref="R609" ca="1">INDEX('Lorri 401b'!L:L,MATCH('Retirement Calculator'!A609,'Lorri 401b'!N:N,0),0)</f>
        <v>365772.40312989638</v>
      </c>
      <c r="S609" s="25">
        <f t="shared" ca="1" si="527"/>
        <v>1913409.0289233578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1546155.9727628648</v>
      </c>
      <c r="R610" s="25">
        <f t="array" aca="1" ref="R610" ca="1">INDEX('Lorri 401b'!L:L,MATCH('Retirement Calculator'!A610,'Lorri 401b'!N:N,0),0)</f>
        <v>346844.39623142307</v>
      </c>
      <c r="S610" s="25">
        <f t="shared" ca="1" si="527"/>
        <v>1893000.3689942879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1544669.1503446405</v>
      </c>
      <c r="R611" s="25">
        <f t="array" aca="1" ref="R611" ca="1">INDEX('Lorri 401b'!L:L,MATCH('Retirement Calculator'!A611,'Lorri 401b'!N:N,0),0)</f>
        <v>327837.52263753949</v>
      </c>
      <c r="S611" s="25">
        <f t="shared" ca="1" si="527"/>
        <v>1872506.67298218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1543176.132833007</v>
      </c>
      <c r="R612" s="25">
        <f t="array" aca="1" ref="R612" ca="1">INDEX('Lorri 401b'!L:L,MATCH('Retirement Calculator'!A612,'Lorri 401b'!N:N,0),0)</f>
        <v>308751.45373701467</v>
      </c>
      <c r="S612" s="25">
        <f t="shared" ca="1" si="527"/>
        <v>1851927.5865700217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1541676.894415075</v>
      </c>
      <c r="R613" s="25">
        <f t="array" aca="1" ref="R613" ca="1">INDEX('Lorri 401b'!L:L,MATCH('Retirement Calculator'!A613,'Lorri 401b'!N:N,0),0)</f>
        <v>289585.85954940435</v>
      </c>
      <c r="S613" s="25">
        <f t="shared" ca="1" si="527"/>
        <v>1831262.7539644793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1540171.4091704015</v>
      </c>
      <c r="R614" s="25">
        <f t="array" aca="1" ref="R614" ca="1">INDEX('Lorri 401b'!L:L,MATCH('Retirement Calculator'!A614,'Lorri 401b'!N:N,0),0)</f>
        <v>270340.40871934564</v>
      </c>
      <c r="S614" s="25">
        <f t="shared" ca="1" si="527"/>
        <v>1810511.8178897472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1538659.6510705419</v>
      </c>
      <c r="R615" s="25">
        <f t="array" aca="1" ref="R615" ca="1">INDEX('Lorri 401b'!L:L,MATCH('Retirement Calculator'!A615,'Lorri 401b'!N:N,0),0)</f>
        <v>251014.76851082838</v>
      </c>
      <c r="S615" s="25">
        <f t="shared" ca="1" si="527"/>
        <v>1789674.4195813704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1537141.5939785996</v>
      </c>
      <c r="R616" s="25">
        <f t="array" aca="1" ref="R616" ca="1">INDEX('Lorri 401b'!L:L,MATCH('Retirement Calculator'!A616,'Lorri 401b'!N:N,0),0)</f>
        <v>231608.6048014423</v>
      </c>
      <c r="S616" s="25">
        <f t="shared" ca="1" si="527"/>
        <v>1768750.1987800419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1535617.2116487743</v>
      </c>
      <c r="R617" s="25">
        <f t="array" aca="1" ref="R617" ca="1">INDEX('Lorri 401b'!L:L,MATCH('Retirement Calculator'!A617,'Lorri 401b'!N:N,0),0)</f>
        <v>212121.58207660043</v>
      </c>
      <c r="S617" s="25">
        <f t="shared" ca="1" si="527"/>
        <v>1747738.7937253749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1534086.4777259082</v>
      </c>
      <c r="R618" s="25">
        <f t="array" aca="1" ref="R618" ca="1">INDEX('Lorri 401b'!L:L,MATCH('Retirement Calculator'!A618,'Lorri 401b'!N:N,0),0)</f>
        <v>192553.3634237384</v>
      </c>
      <c r="S618" s="25">
        <f t="shared" ca="1" si="527"/>
        <v>1726639.8411496466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1532549.3657450299</v>
      </c>
      <c r="R619" s="25">
        <f t="array" aca="1" ref="R619" ca="1">INDEX('Lorri 401b'!L:L,MATCH('Retirement Calculator'!A619,'Lorri 401b'!N:N,0),0)</f>
        <v>172903.61052648944</v>
      </c>
      <c r="S619" s="25">
        <f t="shared" ca="1" si="527"/>
        <v>1705452.9762715194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1531005.849130898</v>
      </c>
      <c r="R620" s="25">
        <f t="array" aca="1" ref="R620" ca="1">INDEX('Lorri 401b'!L:L,MATCH('Retirement Calculator'!A620,'Lorri 401b'!N:N,0),0)</f>
        <v>153171.98365883526</v>
      </c>
      <c r="S620" s="25">
        <f t="shared" ca="1" si="527"/>
        <v>1684177.8327897333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1529455.9011975406</v>
      </c>
      <c r="R621" s="25">
        <f t="array" aca="1" ref="R621" ca="1">INDEX('Lorri 401b'!L:L,MATCH('Retirement Calculator'!A621,'Lorri 401b'!N:N,0),0)</f>
        <v>133358.14167923253</v>
      </c>
      <c r="S621" s="25">
        <f t="shared" ca="1" si="527"/>
        <v>1662814.042876773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1527899.4951477943</v>
      </c>
      <c r="R622" s="25">
        <f t="array" aca="1" ref="R622" ca="1">INDEX('Lorri 401b'!L:L,MATCH('Retirement Calculator'!A622,'Lorri 401b'!N:N,0),0)</f>
        <v>113461.74202471481</v>
      </c>
      <c r="S622" s="25">
        <f t="shared" ca="1" si="527"/>
        <v>1641361.2371725091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1526336.6040728407</v>
      </c>
      <c r="R623" s="25">
        <f t="array" aca="1" ref="R623" ca="1">INDEX('Lorri 401b'!L:L,MATCH('Retirement Calculator'!A623,'Lorri 401b'!N:N,0),0)</f>
        <v>93482.440704969922</v>
      </c>
      <c r="S623" s="25">
        <f t="shared" ca="1" si="527"/>
        <v>1619819.0447778106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1524767.2009517413</v>
      </c>
      <c r="R624" s="25">
        <f t="array" aca="1" ref="R624" ca="1">INDEX('Lorri 401b'!L:L,MATCH('Retirement Calculator'!A624,'Lorri 401b'!N:N,0),0)</f>
        <v>73419.892296392776</v>
      </c>
      <c r="S624" s="25">
        <f t="shared" ca="1" si="527"/>
        <v>1598187.093248134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1523191.2586509706</v>
      </c>
      <c r="R625" s="25">
        <f t="array" aca="1" ref="R625" ca="1">INDEX('Lorri 401b'!L:L,MATCH('Retirement Calculator'!A625,'Lorri 401b'!N:N,0),0)</f>
        <v>53273.749936113221</v>
      </c>
      <c r="S625" s="25">
        <f t="shared" ca="1" si="527"/>
        <v>1576465.0085870838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1521608.7499239468</v>
      </c>
      <c r="R626" s="25">
        <f t="array" aca="1" ref="R626" ca="1">INDEX('Lorri 401b'!L:L,MATCH('Retirement Calculator'!A626,'Lorri 401b'!N:N,0),0)</f>
        <v>33043.665315999169</v>
      </c>
      <c r="S626" s="25">
        <f t="shared" ca="1" si="527"/>
        <v>1554652.415239946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1520019.6474105604</v>
      </c>
      <c r="R627" s="25">
        <f t="array" aca="1" ref="R627" ca="1">INDEX('Lorri 401b'!L:L,MATCH('Retirement Calculator'!A627,'Lorri 401b'!N:N,0),0)</f>
        <v>12729.288676634635</v>
      </c>
      <c r="S627" s="25">
        <f t="shared" ca="1" si="527"/>
        <v>1532748.9360871951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1518423.9236367017</v>
      </c>
      <c r="R628" s="25">
        <f t="array" aca="1" ref="R628" ca="1">INDEX('Lorri 401b'!L:L,MATCH('Retirement Calculator'!A628,'Lorri 401b'!N:N,0),0)</f>
        <v>-7669.7311987272524</v>
      </c>
      <c r="S628" s="25">
        <f t="shared" ca="1" si="527"/>
        <v>1510754.1924379745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1516821.5510137852</v>
      </c>
      <c r="R629" s="25">
        <f t="array" aca="1" ref="R629" ca="1">INDEX('Lorri 401b'!L:L,MATCH('Retirement Calculator'!A629,'Lorri 401b'!N:N,0),0)</f>
        <v>-28153.746990236479</v>
      </c>
      <c r="S629" s="25">
        <f t="shared" ca="1" si="527"/>
        <v>1488667.8040235487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1515212.5018382731</v>
      </c>
      <c r="R630" s="25">
        <f t="array" aca="1" ref="R630" ca="1">INDEX('Lorri 401b'!L:L,MATCH('Retirement Calculator'!A630,'Lorri 401b'!N:N,0),0)</f>
        <v>-48723.112847543664</v>
      </c>
      <c r="S630" s="25">
        <f t="shared" ca="1" si="527"/>
        <v>1466489.3889907296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1513596.7482911965</v>
      </c>
      <c r="R631" s="25">
        <f t="array" aca="1" ref="R631" ca="1">INDEX('Lorri 401b'!L:L,MATCH('Retirement Calculator'!A631,'Lorri 401b'!N:N,0),0)</f>
        <v>-69378.184395922959</v>
      </c>
      <c r="S631" s="25">
        <f t="shared" ca="1" si="527"/>
        <v>1444218.5638952735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1511974.2624376738</v>
      </c>
      <c r="R632" s="25">
        <f t="array" aca="1" ref="R632" ca="1">INDEX('Lorri 401b'!L:L,MATCH('Retirement Calculator'!A632,'Lorri 401b'!N:N,0),0)</f>
        <v>-90119.318742420495</v>
      </c>
      <c r="S632" s="25">
        <f t="shared" ca="1" si="527"/>
        <v>1421854.9436952532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1510345.0162264279</v>
      </c>
      <c r="R633" s="25">
        <f t="array" aca="1" ref="R633" ca="1">INDEX('Lorri 401b'!L:L,MATCH('Retirement Calculator'!A633,'Lorri 401b'!N:N,0),0)</f>
        <v>-110946.87448202845</v>
      </c>
      <c r="S633" s="25">
        <f t="shared" ca="1" si="527"/>
        <v>1399398.1417443994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1508708.9814893019</v>
      </c>
      <c r="R634" s="25">
        <f t="array" aca="1" ref="R634" ca="1">INDEX('Lorri 401b'!L:L,MATCH('Retirement Calculator'!A634,'Lorri 401b'!N:N,0),0)</f>
        <v>-131861.21170388476</v>
      </c>
      <c r="S634" s="25">
        <f t="shared" ca="1" si="527"/>
        <v>1376847.7697854172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1507066.1299407713</v>
      </c>
      <c r="R635" s="25">
        <f t="array" aca="1" ref="R635" ca="1">INDEX('Lorri 401b'!L:L,MATCH('Retirement Calculator'!A635,'Lorri 401b'!N:N,0),0)</f>
        <v>-152862.69199749883</v>
      </c>
      <c r="S635" s="25">
        <f t="shared" ca="1" si="527"/>
        <v>1354203.4379432725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1505416.4331774551</v>
      </c>
      <c r="R636" s="25">
        <f t="array" aca="1" ref="R636" ca="1">INDEX('Lorri 401b'!L:L,MATCH('Retirement Calculator'!A636,'Lorri 401b'!N:N,0),0)</f>
        <v>-173951.67845900296</v>
      </c>
      <c r="S636" s="25">
        <f t="shared" ca="1" si="527"/>
        <v>1331464.7547184522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1503759.8626776249</v>
      </c>
      <c r="R637" s="25">
        <f t="array" aca="1" ref="R637" ca="1">INDEX('Lorri 401b'!L:L,MATCH('Retirement Calculator'!A637,'Lorri 401b'!N:N,0),0)</f>
        <v>-195128.53569743002</v>
      </c>
      <c r="S637" s="25">
        <f t="shared" ca="1" si="527"/>
        <v>1308631.326980195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1502096.3898007122</v>
      </c>
      <c r="R638" s="25">
        <f t="array" aca="1" ref="R638" ca="1">INDEX('Lorri 401b'!L:L,MATCH('Retirement Calculator'!A638,'Lorri 401b'!N:N,0),0)</f>
        <v>-216393.62984101719</v>
      </c>
      <c r="S638" s="25">
        <f t="shared" ca="1" si="527"/>
        <v>1285702.7599596949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1500425.9857868124</v>
      </c>
      <c r="R639" s="25">
        <f t="array" aca="1" ref="R639" ca="1">INDEX('Lorri 401b'!L:L,MATCH('Retirement Calculator'!A639,'Lorri 401b'!N:N,0),0)</f>
        <v>-237747.32854353596</v>
      </c>
      <c r="S639" s="25">
        <f t="shared" ca="1" si="527"/>
        <v>1262678.6572432765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1498748.6217561879</v>
      </c>
      <c r="R640" s="25">
        <f t="array" aca="1" ref="R640" ca="1">INDEX('Lorri 401b'!L:L,MATCH('Retirement Calculator'!A640,'Lorri 401b'!N:N,0),0)</f>
        <v>-259190.00099064858</v>
      </c>
      <c r="S640" s="25">
        <f t="shared" ca="1" si="527"/>
        <v>1239558.6207655394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1497064.2687087692</v>
      </c>
      <c r="R641" s="25">
        <f t="array" aca="1" ref="R641" ca="1">INDEX('Lorri 401b'!L:L,MATCH('Retirement Calculator'!A641,'Lorri 401b'!N:N,0),0)</f>
        <v>-280722.01790629083</v>
      </c>
      <c r="S641" s="25">
        <f t="shared" ca="1" si="527"/>
        <v>1216342.2508024783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1495372.897523653</v>
      </c>
      <c r="R642" s="25">
        <f t="array" aca="1" ref="R642" ca="1">INDEX('Lorri 401b'!L:L,MATCH('Retirement Calculator'!A642,'Lorri 401b'!N:N,0),0)</f>
        <v>-302343.7515590816</v>
      </c>
      <c r="S642" s="25">
        <f t="shared" ca="1" si="527"/>
        <v>1193029.1459645713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1493674.4789585988</v>
      </c>
      <c r="R643" s="25">
        <f t="array" aca="1" ref="R643" ca="1">INDEX('Lorri 401b'!L:L,MATCH('Retirement Calculator'!A643,'Lorri 401b'!N:N,0),0)</f>
        <v>-324055.57576875901</v>
      </c>
      <c r="S643" s="25">
        <f t="shared" ca="1" si="527"/>
        <v>1169618.9031898398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1491968.9836495235</v>
      </c>
      <c r="R644" s="25">
        <f t="array" aca="1" ref="R644" ca="1">INDEX('Lorri 401b'!L:L,MATCH('Retirement Calculator'!A644,'Lorri 401b'!N:N,0),0)</f>
        <v>-345857.86591264338</v>
      </c>
      <c r="S644" s="25">
        <f t="shared" ca="1" si="527"/>
        <v>1146111.1177368802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1490256.3821099936</v>
      </c>
      <c r="R645" s="25">
        <f t="array" aca="1" ref="R645" ca="1">INDEX('Lorri 401b'!L:L,MATCH('Retirement Calculator'!A645,'Lorri 401b'!N:N,0),0)</f>
        <v>-367750.99893212726</v>
      </c>
      <c r="S645" s="25">
        <f t="shared" ca="1" si="527"/>
        <v>1122505.3831778662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1488536.6447307158</v>
      </c>
      <c r="R646" s="25">
        <f t="array" aca="1" ref="R646" ca="1">INDEX('Lorri 401b'!L:L,MATCH('Retirement Calculator'!A646,'Lorri 401b'!N:N,0),0)</f>
        <v>-389735.35333919234</v>
      </c>
      <c r="S646" s="25">
        <f t="shared" ca="1" si="527"/>
        <v>1098801.2913915236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1486809.7417790242</v>
      </c>
      <c r="R647" s="25">
        <f t="array" aca="1" ref="R647" ca="1">INDEX('Lorri 401b'!L:L,MATCH('Retirement Calculator'!A647,'Lorri 401b'!N:N,0),0)</f>
        <v>-411811.30922295351</v>
      </c>
      <c r="S647" s="25">
        <f t="shared" ca="1" si="527"/>
        <v>1074998.4325560709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1485075.6433983673</v>
      </c>
      <c r="R648" s="25">
        <f t="array" aca="1" ref="R648" ca="1">INDEX('Lorri 401b'!L:L,MATCH('Retirement Calculator'!A648,'Lorri 401b'!N:N,0),0)</f>
        <v>-433979.24825623038</v>
      </c>
      <c r="S648" s="25">
        <f t="shared" ca="1" si="527"/>
        <v>1051096.3951421371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1483334.319607791</v>
      </c>
      <c r="R649" s="25">
        <f t="array" aca="1" ref="R649" ca="1">INDEX('Lorri 401b'!L:L,MATCH('Retirement Calculator'!A649,'Lorri 401b'!N:N,0),0)</f>
        <v>-456239.55370214587</v>
      </c>
      <c r="S649" s="25">
        <f t="shared" ca="1" si="527"/>
        <v>1027094.7659056452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1481585.7403014207</v>
      </c>
      <c r="R650" s="25">
        <f t="array" aca="1" ref="R650" ca="1">INDEX('Lorri 401b'!L:L,MATCH('Retirement Calculator'!A650,'Lorri 401b'!N:N,0),0)</f>
        <v>-478592.61042075267</v>
      </c>
      <c r="S650" s="25">
        <f t="shared" ca="1" si="527"/>
        <v>1002993.129880668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1479829.8752479404</v>
      </c>
      <c r="R651" s="25">
        <f t="array" aca="1" ref="R651" ca="1">INDEX('Lorri 401b'!L:L,MATCH('Retirement Calculator'!A651,'Lorri 401b'!N:N,0),0)</f>
        <v>-501038.804875687</v>
      </c>
      <c r="S651" s="25">
        <f t="shared" ca="1" si="527"/>
        <v>978791.07037225342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1478066.6940900707</v>
      </c>
      <c r="R652" s="25">
        <f t="array" aca="1" ref="R652" ca="1">INDEX('Lorri 401b'!L:L,MATCH('Retirement Calculator'!A652,'Lorri 401b'!N:N,0),0)</f>
        <v>-523578.52514085022</v>
      </c>
      <c r="S652" s="25">
        <f t="shared" ca="1" si="527"/>
        <v>954488.16894922045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1476296.1663440431</v>
      </c>
      <c r="R653" s="25">
        <f t="array" aca="1" ref="R653" ca="1">INDEX('Lorri 401b'!L:L,MATCH('Retirement Calculator'!A653,'Lorri 401b'!N:N,0),0)</f>
        <v>-546212.16090711835</v>
      </c>
      <c r="S653" s="25">
        <f t="shared" ca="1" si="527"/>
        <v>930084.00543692475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1474518.2613990738</v>
      </c>
      <c r="R654" s="25">
        <f t="array" aca="1" ref="R654" ca="1">INDEX('Lorri 401b'!L:L,MATCH('Retirement Calculator'!A654,'Lorri 401b'!N:N,0),0)</f>
        <v>-568940.10348907916</v>
      </c>
      <c r="S654" s="25">
        <f t="shared" ca="1" si="527"/>
        <v>905578.1579099946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1472732.9485168338</v>
      </c>
      <c r="R655" s="25">
        <f t="array" aca="1" ref="R655" ca="1">INDEX('Lorri 401b'!L:L,MATCH('Retirement Calculator'!A655,'Lorri 401b'!N:N,0),0)</f>
        <v>-591762.74583179818</v>
      </c>
      <c r="S655" s="25">
        <f t="shared" ca="1" si="527"/>
        <v>880970.20268503565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1470940.1968309178</v>
      </c>
      <c r="R656" s="25">
        <f t="array" aca="1" ref="R656" ca="1">INDEX('Lorri 401b'!L:L,MATCH('Retirement Calculator'!A656,'Lorri 401b'!N:N,0),0)</f>
        <v>-614680.48251761193</v>
      </c>
      <c r="S656" s="25">
        <f t="shared" ca="1" si="527"/>
        <v>856259.71431330591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1469139.9753463105</v>
      </c>
      <c r="R657" s="25">
        <f t="array" aca="1" ref="R657" ca="1">INDEX('Lorri 401b'!L:L,MATCH('Retirement Calculator'!A657,'Lorri 401b'!N:N,0),0)</f>
        <v>-637693.70977294981</v>
      </c>
      <c r="S657" s="25">
        <f t="shared" ca="1" si="527"/>
        <v>831446.26557336072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1467332.2529388508</v>
      </c>
      <c r="R658" s="25">
        <f t="array" aca="1" ref="R658" ca="1">INDEX('Lorri 401b'!L:L,MATCH('Retirement Calculator'!A658,'Lorri 401b'!N:N,0),0)</f>
        <v>-660802.82547518495</v>
      </c>
      <c r="S658" s="25">
        <f t="shared" ca="1" si="527"/>
        <v>806529.42746366584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1465516.9983546932</v>
      </c>
      <c r="R659" s="25">
        <f t="array" aca="1" ref="R659" ca="1">INDEX('Lorri 401b'!L:L,MATCH('Retirement Calculator'!A659,'Lorri 401b'!N:N,0),0)</f>
        <v>-684008.22915951279</v>
      </c>
      <c r="S659" s="25">
        <f t="shared" ca="1" si="527"/>
        <v>781508.76919518039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1463694.1802097682</v>
      </c>
      <c r="R660" s="25">
        <f t="array" aca="1" ref="R660" ca="1">INDEX('Lorri 401b'!L:L,MATCH('Retirement Calculator'!A660,'Lorri 401b'!N:N,0),0)</f>
        <v>-707310.32202585868</v>
      </c>
      <c r="S660" s="25">
        <f t="shared" ca="1" si="527"/>
        <v>756383.85818390956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1461863.7669892395</v>
      </c>
      <c r="R661" s="25">
        <f t="array" aca="1" ref="R661" ca="1">INDEX('Lorri 401b'!L:L,MATCH('Retirement Calculator'!A661,'Lorri 401b'!N:N,0),0)</f>
        <v>-730709.50694581436</v>
      </c>
      <c r="S661" s="25">
        <f t="shared" ca="1" si="527"/>
        <v>731154.26004342514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1460025.7270469584</v>
      </c>
      <c r="R662" s="25">
        <f t="array" aca="1" ref="R662" ca="1">INDEX('Lorri 401b'!L:L,MATCH('Retirement Calculator'!A662,'Lorri 401b'!N:N,0),0)</f>
        <v>-754206.18846960308</v>
      </c>
      <c r="S662" s="25">
        <f t="shared" ca="1" si="527"/>
        <v>705819.53857735533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1458180.0286049179</v>
      </c>
      <c r="R663" s="25">
        <f t="array" aca="1" ref="R663" ca="1">INDEX('Lorri 401b'!L:L,MATCH('Retirement Calculator'!A663,'Lorri 401b'!N:N,0),0)</f>
        <v>-777800.77283307433</v>
      </c>
      <c r="S663" s="25">
        <f t="shared" ca="1" si="527"/>
        <v>680379.2557718436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1456326.6397527023</v>
      </c>
      <c r="R664" s="25">
        <f t="array" aca="1" ref="R664" ca="1">INDEX('Lorri 401b'!L:L,MATCH('Retirement Calculator'!A664,'Lorri 401b'!N:N,0),0)</f>
        <v>-801493.66796472669</v>
      </c>
      <c r="S664" s="25">
        <f t="shared" ca="1" si="527"/>
        <v>654832.97178797564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1454465.5284469358</v>
      </c>
      <c r="R665" s="25">
        <f t="array" aca="1" ref="R665" ca="1">INDEX('Lorri 401b'!L:L,MATCH('Retirement Calculator'!A665,'Lorri 401b'!N:N,0),0)</f>
        <v>-825285.28349276097</v>
      </c>
      <c r="S665" s="25">
        <f t="shared" ca="1" si="527"/>
        <v>629180.24495417485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1452596.6625107285</v>
      </c>
      <c r="R666" s="25">
        <f t="array" aca="1" ref="R666" ca="1">INDEX('Lorri 401b'!L:L,MATCH('Retirement Calculator'!A666,'Lorri 401b'!N:N,0),0)</f>
        <v>-849176.03075216198</v>
      </c>
      <c r="S666" s="25">
        <f t="shared" ca="1" si="527"/>
        <v>603420.63175856648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1450720.0096331204</v>
      </c>
      <c r="R667" s="25">
        <f t="array" aca="1" ref="R667" ca="1">INDEX('Lorri 401b'!L:L,MATCH('Retirement Calculator'!A667,'Lorri 401b'!N:N,0),0)</f>
        <v>-873166.3227918105</v>
      </c>
      <c r="S667" s="25">
        <f t="shared" ca="1" si="527"/>
        <v>577553.68684130989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1448835.5373685223</v>
      </c>
      <c r="R668" s="25">
        <f t="array" aca="1" ref="R668" ca="1">INDEX('Lorri 401b'!L:L,MATCH('Retirement Calculator'!A668,'Lorri 401b'!N:N,0),0)</f>
        <v>-897256.57438162423</v>
      </c>
      <c r="S668" s="25">
        <f t="shared" ca="1" si="527"/>
        <v>551578.96298689803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1446943.2131361549</v>
      </c>
      <c r="R669" s="25">
        <f t="array" aca="1" ref="R669" ca="1">INDEX('Lorri 401b'!L:L,MATCH('Retirement Calculator'!A669,'Lorri 401b'!N:N,0),0)</f>
        <v>-921447.20201972884</v>
      </c>
      <c r="S669" s="25">
        <f t="shared" ca="1" si="527"/>
        <v>525496.01111642609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1445043.0042194861</v>
      </c>
      <c r="R670" s="25">
        <f t="array" aca="1" ref="R670" ca="1">INDEX('Lorri 401b'!L:L,MATCH('Retirement Calculator'!A670,'Lorri 401b'!N:N,0),0)</f>
        <v>-945738.62393965886</v>
      </c>
      <c r="S670" s="25">
        <f t="shared" ca="1" si="527"/>
        <v>499304.38027982728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1443134.8777656646</v>
      </c>
      <c r="R671" s="25">
        <f t="array" aca="1" ref="R671" ca="1">INDEX('Lorri 401b'!L:L,MATCH('Retirement Calculator'!A671,'Lorri 401b'!N:N,0),0)</f>
        <v>-970131.26011758868</v>
      </c>
      <c r="S671" s="25">
        <f t="shared" ca="1" si="527"/>
        <v>473003.61764807592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1441218.800784952</v>
      </c>
      <c r="R672" s="25">
        <f t="array" aca="1" ref="R672" ca="1">INDEX('Lorri 401b'!L:L,MATCH('Retirement Calculator'!A672,'Lorri 401b'!N:N,0),0)</f>
        <v>-994625.53227959317</v>
      </c>
      <c r="S672" s="25">
        <f t="shared" ca="1" si="527"/>
        <v>446593.26850535884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1439294.7401501532</v>
      </c>
      <c r="R673" s="25">
        <f t="array" aca="1" ref="R673" ca="1">INDEX('Lorri 401b'!L:L,MATCH('Retirement Calculator'!A673,'Lorri 401b'!N:N,0),0)</f>
        <v>-1019221.8639089393</v>
      </c>
      <c r="S673" s="25">
        <f t="shared" ca="1" si="527"/>
        <v>420072.87624121387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1437362.6625960427</v>
      </c>
      <c r="R674" s="25">
        <f t="array" aca="1" ref="R674" ca="1">INDEX('Lorri 401b'!L:L,MATCH('Retirement Calculator'!A674,'Lorri 401b'!N:N,0),0)</f>
        <v>-1043920.6802534078</v>
      </c>
      <c r="S674" s="25">
        <f t="shared" ca="1" si="527"/>
        <v>393441.98234263493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1435422.5347187901</v>
      </c>
      <c r="R675" s="25">
        <f t="array" aca="1" ref="R675" ca="1">INDEX('Lorri 401b'!L:L,MATCH('Retirement Calculator'!A675,'Lorri 401b'!N:N,0),0)</f>
        <v>-1068722.4083326447</v>
      </c>
      <c r="S675" s="25">
        <f t="shared" ca="1" si="527"/>
        <v>366700.12638614536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1433474.3229753822</v>
      </c>
      <c r="R676" s="25">
        <f t="array" aca="1" ref="R676" ca="1">INDEX('Lorri 401b'!L:L,MATCH('Retirement Calculator'!A676,'Lorri 401b'!N:N,0),0)</f>
        <v>-1093627.4769455453</v>
      </c>
      <c r="S676" s="25">
        <f t="shared" ca="1" si="527"/>
        <v>339846.84602983692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1431517.9936830434</v>
      </c>
      <c r="R677" s="25">
        <f t="array" aca="1" ref="R677" ca="1">INDEX('Lorri 401b'!L:L,MATCH('Retirement Calculator'!A677,'Lorri 401b'!N:N,0),0)</f>
        <v>-1118636.3166776663</v>
      </c>
      <c r="S677" s="25">
        <f t="shared" ca="1" si="527"/>
        <v>312881.67700537713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1429553.5130186533</v>
      </c>
      <c r="R678" s="25">
        <f t="array" aca="1" ref="R678" ca="1">INDEX('Lorri 401b'!L:L,MATCH('Retirement Calculator'!A678,'Lorri 401b'!N:N,0),0)</f>
        <v>-1143749.3599086711</v>
      </c>
      <c r="S678" s="25">
        <f t="shared" ca="1" si="527"/>
        <v>285804.15310998214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1427580.8470181616</v>
      </c>
      <c r="R679" s="25">
        <f t="array" aca="1" ref="R679" ca="1">INDEX('Lorri 401b'!L:L,MATCH('Retirement Calculator'!A679,'Lorri 401b'!N:N,0),0)</f>
        <v>-1168967.0408198051</v>
      </c>
      <c r="S679" s="25">
        <f t="shared" ca="1" si="527"/>
        <v>258613.80619835644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1425599.961576001</v>
      </c>
      <c r="R680" s="25">
        <f t="array" aca="1" ref="R680" ca="1">INDEX('Lorri 401b'!L:L,MATCH('Retirement Calculator'!A680,'Lorri 401b'!N:N,0),0)</f>
        <v>-1194289.7954014023</v>
      </c>
      <c r="S680" s="25">
        <f t="shared" ca="1" si="527"/>
        <v>231310.16617459874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1423610.8224444983</v>
      </c>
      <c r="R681" s="25">
        <f t="array" aca="1" ref="R681" ca="1">INDEX('Lorri 401b'!L:L,MATCH('Retirement Calculator'!A681,'Lorri 401b'!N:N,0),0)</f>
        <v>-1219718.0614604226</v>
      </c>
      <c r="S681" s="25">
        <f t="shared" ca="1" si="527"/>
        <v>203892.76098407572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1421613.395233281</v>
      </c>
      <c r="R682" s="25">
        <f t="array" aca="1" ref="R682" ca="1">INDEX('Lorri 401b'!L:L,MATCH('Retirement Calculator'!A682,'Lorri 401b'!N:N,0),0)</f>
        <v>-1245252.2786280222</v>
      </c>
      <c r="S682" s="25">
        <f t="shared" ca="1" si="527"/>
        <v>176361.11660525878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1419607.6454086835</v>
      </c>
      <c r="R683" s="25">
        <f t="array" aca="1" ref="R683" ca="1">INDEX('Lorri 401b'!L:L,MATCH('Retirement Calculator'!A683,'Lorri 401b'!N:N,0),0)</f>
        <v>-1270892.8883671535</v>
      </c>
      <c r="S683" s="25">
        <f t="shared" ca="1" si="527"/>
        <v>148714.75704152999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1417593.5382931503</v>
      </c>
      <c r="R684" s="25">
        <f t="array" aca="1" ref="R684" ca="1">INDEX('Lorri 401b'!L:L,MATCH('Retirement Calculator'!A684,'Lorri 401b'!N:N,0),0)</f>
        <v>-1296640.3339801978</v>
      </c>
      <c r="S684" s="25">
        <f t="shared" ca="1" si="527"/>
        <v>120953.20431295247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1415571.0390646355</v>
      </c>
      <c r="R685" s="25">
        <f t="array" aca="1" ref="R685" ca="1">INDEX('Lorri 401b'!L:L,MATCH('Retirement Calculator'!A685,'Lorri 401b'!N:N,0),0)</f>
        <v>-1322495.0606166299</v>
      </c>
      <c r="S685" s="25">
        <f t="shared" ca="1" si="527"/>
        <v>93075.978448005626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1413540.112756002</v>
      </c>
      <c r="R686" s="25">
        <f t="array" aca="1" ref="R686" ca="1">INDEX('Lorri 401b'!L:L,MATCH('Retirement Calculator'!A686,'Lorri 401b'!N:N,0),0)</f>
        <v>-1348457.5152807138</v>
      </c>
      <c r="S686" s="25">
        <f t="shared" ca="1" si="527"/>
        <v>65082.597475288203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1411500.7242544158</v>
      </c>
      <c r="R687" s="25">
        <f t="array" aca="1" ref="R687" ca="1">INDEX('Lorri 401b'!L:L,MATCH('Retirement Calculator'!A687,'Lorri 401b'!N:N,0),0)</f>
        <v>-1374528.1468392313</v>
      </c>
      <c r="S687" s="25">
        <f t="shared" ca="1" si="527"/>
        <v>36972.577415184584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1409452.8383007396</v>
      </c>
      <c r="R688" s="25">
        <f t="array" aca="1" ref="R688" ca="1">INDEX('Lorri 401b'!L:L,MATCH('Retirement Calculator'!A688,'Lorri 401b'!N:N,0),0)</f>
        <v>-1400707.4060292426</v>
      </c>
      <c r="S688" s="25">
        <f t="shared" ca="1" si="527"/>
        <v>8745.4322714970913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1407396.4194889232</v>
      </c>
      <c r="R689" s="25">
        <f t="array" aca="1" ref="R689" ca="1">INDEX('Lorri 401b'!L:L,MATCH('Retirement Calculator'!A689,'Lorri 401b'!N:N,0),0)</f>
        <v>-1426995.7454658789</v>
      </c>
      <c r="S689" s="25">
        <f t="shared" ca="1" si="527"/>
        <v>-19599.325976955704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1405331.4322653909</v>
      </c>
      <c r="R690" s="25">
        <f t="array" aca="1" ref="R690" ca="1">INDEX('Lorri 401b'!L:L,MATCH('Retirement Calculator'!A690,'Lorri 401b'!N:N,0),0)</f>
        <v>-1453393.6196501679</v>
      </c>
      <c r="S690" s="25">
        <f t="shared" ca="1" si="527"/>
        <v>-48062.187384777004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1403257.8409284272</v>
      </c>
      <c r="R691" s="25">
        <f t="array" aca="1" ref="R691" ca="1">INDEX('Lorri 401b'!L:L,MATCH('Retirement Calculator'!A691,'Lorri 401b'!N:N,0),0)</f>
        <v>-1479901.4849768914</v>
      </c>
      <c r="S691" s="25">
        <f t="shared" ca="1" si="527"/>
        <v>-76643.644048464252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1401175.6096275595</v>
      </c>
      <c r="R692" s="25">
        <f t="array" aca="1" ref="R692" ca="1">INDEX('Lorri 401b'!L:L,MATCH('Retirement Calculator'!A692,'Lorri 401b'!N:N,0),0)</f>
        <v>-1506519.7997424763</v>
      </c>
      <c r="S692" s="25">
        <f t="shared" ca="1" si="527"/>
        <v>-105344.19011491677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1399084.7023629383</v>
      </c>
      <c r="R693" s="25">
        <f t="array" aca="1" ref="R693" ca="1">INDEX('Lorri 401b'!L:L,MATCH('Retirement Calculator'!A693,'Lorri 401b'!N:N,0),0)</f>
        <v>-1533249.0241529178</v>
      </c>
      <c r="S693" s="25">
        <f t="shared" ca="1" si="527"/>
        <v>-134164.32178997947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1396985.0829847143</v>
      </c>
      <c r="R694" s="25">
        <f t="array" aca="1" ref="R694" ca="1">INDEX('Lorri 401b'!L:L,MATCH('Retirement Calculator'!A694,'Lorri 401b'!N:N,0),0)</f>
        <v>-1560089.620331736</v>
      </c>
      <c r="S694" s="25">
        <f t="shared" ca="1" si="527"/>
        <v>-163104.53734702175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1394876.7151924144</v>
      </c>
      <c r="R695" s="25">
        <f t="array" aca="1" ref="R695" ca="1">INDEX('Lorri 401b'!L:L,MATCH('Retirement Calculator'!A695,'Lorri 401b'!N:N,0),0)</f>
        <v>-1587042.0523279661</v>
      </c>
      <c r="S695" s="25">
        <f t="shared" ca="1" si="527"/>
        <v>-192165.33713555173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1392759.5625343132</v>
      </c>
      <c r="R696" s="25">
        <f t="array" aca="1" ref="R696" ca="1">INDEX('Lorri 401b'!L:L,MATCH('Retirement Calculator'!A696,'Lorri 401b'!N:N,0),0)</f>
        <v>-1614106.7861241805</v>
      </c>
      <c r="S696" s="25">
        <f t="shared" ca="1" si="527"/>
        <v>-221347.22358986735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1390633.5884068033</v>
      </c>
      <c r="R697" s="25">
        <f t="array" aca="1" ref="R697" ca="1">INDEX('Lorri 401b'!L:L,MATCH('Retirement Calculator'!A697,'Lorri 401b'!N:N,0),0)</f>
        <v>-1641284.2896445459</v>
      </c>
      <c r="S697" s="25">
        <f t="shared" ca="1" si="527"/>
        <v>-250650.70123774256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1388498.7560537623</v>
      </c>
      <c r="R698" s="25">
        <f t="array" aca="1" ref="R698" ca="1">INDEX('Lorri 401b'!L:L,MATCH('Retirement Calculator'!A698,'Lorri 401b'!N:N,0),0)</f>
        <v>-1668575.0327629128</v>
      </c>
      <c r="S698" s="25">
        <f t="shared" ca="1" si="527"/>
        <v>-280076.27670915052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1386355.0285659167</v>
      </c>
      <c r="R699" s="25">
        <f t="array" aca="1" ref="R699" ca="1">INDEX('Lorri 401b'!L:L,MATCH('Retirement Calculator'!A699,'Lorri 401b'!N:N,0),0)</f>
        <v>-1695979.4873109395</v>
      </c>
      <c r="S699" s="25">
        <f t="shared" ca="1" si="527"/>
        <v>-309624.45874502277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1384202.3688802051</v>
      </c>
      <c r="R700" s="25">
        <f t="array" aca="1" ref="R700" ca="1">INDEX('Lorri 401b'!L:L,MATCH('Retirement Calculator'!A700,'Lorri 401b'!N:N,0),0)</f>
        <v>-1723498.1270862496</v>
      </c>
      <c r="S700" s="25">
        <f t="shared" ca="1" si="527"/>
        <v>-339295.75820604456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1382040.7397791364</v>
      </c>
      <c r="R701" s="25">
        <f t="array" aca="1" ref="R701" ca="1">INDEX('Lorri 401b'!L:L,MATCH('Retirement Calculator'!A701,'Lorri 401b'!N:N,0),0)</f>
        <v>-1751131.4278606235</v>
      </c>
      <c r="S701" s="25">
        <f t="shared" ca="1" si="527"/>
        <v>-369090.68808148708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1379870.1038901466</v>
      </c>
      <c r="R702" s="25">
        <f t="array" aca="1" ref="R702" ca="1">INDEX('Lorri 401b'!L:L,MATCH('Retirement Calculator'!A702,'Lorri 401b'!N:N,0),0)</f>
        <v>-1778879.867388224</v>
      </c>
      <c r="S702" s="25">
        <f t="shared" ca="1" si="527"/>
        <v>-399009.7634980774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1377690.4236849528</v>
      </c>
      <c r="R703" s="25">
        <f t="array" aca="1" ref="R703" ca="1">INDEX('Lorri 401b'!L:L,MATCH('Retirement Calculator'!A703,'Lorri 401b'!N:N,0),0)</f>
        <v>-1806743.925413856</v>
      </c>
      <c r="S703" s="25">
        <f t="shared" ca="1" si="527"/>
        <v>-429053.50172890327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1375501.6614789038</v>
      </c>
      <c r="R704" s="25">
        <f t="array" aca="1" ref="R704" ca="1">INDEX('Lorri 401b'!L:L,MATCH('Retirement Calculator'!A704,'Lorri 401b'!N:N,0),0)</f>
        <v>-1834724.0836812616</v>
      </c>
      <c r="S704" s="25">
        <f t="shared" ca="1" si="527"/>
        <v>-459222.42220235779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1373303.7794303298</v>
      </c>
      <c r="R705" s="25">
        <f t="array" aca="1" ref="R705" ca="1">INDEX('Lorri 401b'!L:L,MATCH('Retirement Calculator'!A705,'Lorri 401b'!N:N,0),0)</f>
        <v>-1862820.8259414481</v>
      </c>
      <c r="S705" s="25">
        <f t="shared" ca="1" si="527"/>
        <v>-489517.0465111183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1371096.7395398866</v>
      </c>
      <c r="R706" s="25">
        <f t="array" aca="1" ref="R706" ca="1">INDEX('Lorri 401b'!L:L,MATCH('Retirement Calculator'!A706,'Lorri 401b'!N:N,0),0)</f>
        <v>-1891034.6379610519</v>
      </c>
      <c r="S706" s="25">
        <f t="shared" ca="1" si="527"/>
        <v>-519937.8984211653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1368880.5036499</v>
      </c>
      <c r="R707" s="25">
        <f t="array" aca="1" ref="R707" ca="1">INDEX('Lorri 401b'!L:L,MATCH('Retirement Calculator'!A707,'Lorri 401b'!N:N,0),0)</f>
        <v>-1919366.0075307374</v>
      </c>
      <c r="S707" s="25">
        <f t="shared" ca="1" si="527"/>
        <v>-550485.50388083747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1366655.0334437052</v>
      </c>
      <c r="R708" s="25">
        <f t="array" aca="1" ref="R708" ca="1">INDEX('Lorri 401b'!L:L,MATCH('Retirement Calculator'!A708,'Lorri 401b'!N:N,0),0)</f>
        <v>-1947815.42447363</v>
      </c>
      <c r="S708" s="25">
        <f t="shared" ca="1" si="527"/>
        <v>-581160.39102992485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1364420.2904449846</v>
      </c>
      <c r="R709" s="25">
        <f t="array" aca="1" ref="R709" ca="1">INDEX('Lorri 401b'!L:L,MATCH('Retirement Calculator'!A709,'Lorri 401b'!N:N,0),0)</f>
        <v>-1976383.3806537846</v>
      </c>
      <c r="S709" s="25">
        <f t="shared" ca="1" si="527"/>
        <v>-611963.09020880004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1362176.2360171026</v>
      </c>
      <c r="R710" s="25">
        <f t="array" aca="1" ref="R710" ca="1">INDEX('Lorri 401b'!L:L,MATCH('Retirement Calculator'!A710,'Lorri 401b'!N:N,0),0)</f>
        <v>-2005070.3699846899</v>
      </c>
      <c r="S710" s="25">
        <f t="shared" ca="1" si="527"/>
        <v>-642894.13396758726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1359922.8313624377</v>
      </c>
      <c r="R711" s="25">
        <f t="array" aca="1" ref="R711" ca="1">INDEX('Lorri 401b'!L:L,MATCH('Retirement Calculator'!A711,'Lorri 401b'!N:N,0),0)</f>
        <v>-2033876.8884378073</v>
      </c>
      <c r="S711" s="25">
        <f t="shared" ca="1" si="527"/>
        <v>-673954.05707536964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1357660.0375217118</v>
      </c>
      <c r="R712" s="25">
        <f t="array" aca="1" ref="R712" ca="1">INDEX('Lorri 401b'!L:L,MATCH('Retirement Calculator'!A712,'Lorri 401b'!N:N,0),0)</f>
        <v>-2062803.434051146</v>
      </c>
      <c r="S712" s="25">
        <f t="shared" ca="1" si="527"/>
        <v>-705143.39652943425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1355387.8153733162</v>
      </c>
      <c r="R713" s="25">
        <f t="array" aca="1" ref="R713" ca="1">INDEX('Lorri 401b'!L:L,MATCH('Retirement Calculator'!A713,'Lorri 401b'!N:N,0),0)</f>
        <v>-2091850.5069378738</v>
      </c>
      <c r="S713" s="25">
        <f t="shared" ca="1" si="527"/>
        <v>-736462.69156455761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1353106.1256326356</v>
      </c>
      <c r="R714" s="25">
        <f t="array" aca="1" ref="R714" ca="1">INDEX('Lorri 401b'!L:L,MATCH('Retirement Calculator'!A714,'Lorri 401b'!N:N,0),0)</f>
        <v>-2121018.6092949626</v>
      </c>
      <c r="S714" s="25">
        <f t="shared" ca="1" si="527"/>
        <v>-767912.48366232705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1350814.9288513686</v>
      </c>
      <c r="R715" s="25">
        <f t="array" aca="1" ref="R715" ca="1">INDEX('Lorri 401b'!L:L,MATCH('Retirement Calculator'!A715,'Lorri 401b'!N:N,0),0)</f>
        <v>-2150308.2454118729</v>
      </c>
      <c r="S715" s="25">
        <f t="shared" ca="1" si="527"/>
        <v>-799493.31656050426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1348514.1854168465</v>
      </c>
      <c r="R716" s="25">
        <f t="array" aca="1" ref="R716" ca="1">INDEX('Lorri 401b'!L:L,MATCH('Retirement Calculator'!A716,'Lorri 401b'!N:N,0),0)</f>
        <v>-2179719.92167927</v>
      </c>
      <c r="S716" s="25">
        <f t="shared" ca="1" si="527"/>
        <v>-831205.73626242345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1346203.8555513471</v>
      </c>
      <c r="R717" s="25">
        <f t="array" aca="1" ref="R717" ca="1">INDEX('Lorri 401b'!L:L,MATCH('Retirement Calculator'!A717,'Lorri 401b'!N:N,0),0)</f>
        <v>-2209254.1465977817</v>
      </c>
      <c r="S717" s="25">
        <f t="shared" ca="1" si="527"/>
        <v>-863050.29104643455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1343883.8993114082</v>
      </c>
      <c r="R718" s="25">
        <f t="array" aca="1" ref="R718" ca="1">INDEX('Lorri 401b'!L:L,MATCH('Retirement Calculator'!A718,'Lorri 401b'!N:N,0),0)</f>
        <v>-2238911.4307867871</v>
      </c>
      <c r="S718" s="25">
        <f t="shared" ca="1" si="527"/>
        <v>-895027.5314753789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1341554.2765871363</v>
      </c>
      <c r="R719" s="25">
        <f t="array" aca="1" ref="R719" ca="1">INDEX('Lorri 401b'!L:L,MATCH('Retirement Calculator'!A719,'Lorri 401b'!N:N,0),0)</f>
        <v>-2268692.2869932465</v>
      </c>
      <c r="S719" s="25">
        <f t="shared" ca="1" si="527"/>
        <v>-927138.0104061102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1339214.9471015132</v>
      </c>
      <c r="R720" s="25">
        <f t="array" aca="1" ref="R720" ca="1">INDEX('Lorri 401b'!L:L,MATCH('Retirement Calculator'!A720,'Lorri 401b'!N:N,0),0)</f>
        <v>-2298597.2301005661</v>
      </c>
      <c r="S720" s="25">
        <f t="shared" ca="1" si="527"/>
        <v>-959382.2829990529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1336865.8704097001</v>
      </c>
      <c r="R721" s="25">
        <f t="array" aca="1" ref="R721" ca="1">INDEX('Lorri 401b'!L:L,MATCH('Retirement Calculator'!A721,'Lorri 401b'!N:N,0),0)</f>
        <v>-2328626.7771374998</v>
      </c>
      <c r="S721" s="25">
        <f t="shared" ca="1" si="527"/>
        <v>-991760.90672779968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1334507.0058983376</v>
      </c>
      <c r="R722" s="25">
        <f t="array" aca="1" ref="R722" ca="1">INDEX('Lorri 401b'!L:L,MATCH('Retirement Calculator'!A722,'Lorri 401b'!N:N,0),0)</f>
        <v>-2358781.4472870873</v>
      </c>
      <c r="S722" s="25">
        <f t="shared" ca="1" si="527"/>
        <v>-1024274.4413887498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1332138.3127848445</v>
      </c>
      <c r="R723" s="25">
        <f t="array" aca="1" ref="R723" ca="1">INDEX('Lorri 401b'!L:L,MATCH('Retirement Calculator'!A723,'Lorri 401b'!N:N,0),0)</f>
        <v>-2389061.7618956314</v>
      </c>
      <c r="S723" s="25">
        <f t="shared" ca="1" si="527"/>
        <v>-1056923.4491107869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1329759.7501167119</v>
      </c>
      <c r="R724" s="25">
        <f t="array" aca="1" ref="R724" ca="1">INDEX('Lorri 401b'!L:L,MATCH('Retirement Calculator'!A724,'Lorri 401b'!N:N,0),0)</f>
        <v>-2419468.2444817112</v>
      </c>
      <c r="S724" s="25">
        <f t="shared" ca="1" si="527"/>
        <v>-1089708.4943649992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1327371.2767707955</v>
      </c>
      <c r="R725" s="25">
        <f t="array" aca="1" ref="R725" ca="1">INDEX('Lorri 401b'!L:L,MATCH('Retirement Calculator'!A725,'Lorri 401b'!N:N,0),0)</f>
        <v>-2450001.4207452331</v>
      </c>
      <c r="S725" s="25">
        <f t="shared" ca="1" si="527"/>
        <v>-1122630.1439744376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1324972.8514526044</v>
      </c>
      <c r="R726" s="25">
        <f t="array" aca="1" ref="R726" ca="1">INDEX('Lorri 401b'!L:L,MATCH('Retirement Calculator'!A726,'Lorri 401b'!N:N,0),0)</f>
        <v>-2480661.8185765194</v>
      </c>
      <c r="S726" s="25">
        <f t="shared" ca="1" si="527"/>
        <v>-1155688.967123915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1322564.4326955874</v>
      </c>
      <c r="R727" s="25">
        <f t="array" aca="1" ref="R727" ca="1">INDEX('Lorri 401b'!L:L,MATCH('Retirement Calculator'!A727,'Lorri 401b'!N:N,0),0)</f>
        <v>-2511449.968065436</v>
      </c>
      <c r="S727" s="25">
        <f t="shared" ca="1" si="527"/>
        <v>-1188885.5353698486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1320145.9788604162</v>
      </c>
      <c r="R728" s="25">
        <f t="array" aca="1" ref="R728" ca="1">INDEX('Lorri 401b'!L:L,MATCH('Retirement Calculator'!A728,'Lorri 401b'!N:N,0),0)</f>
        <v>-2542366.4015105567</v>
      </c>
      <c r="S728" s="25">
        <f t="shared" ca="1" si="527"/>
        <v>-1222220.4226501405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1317717.4481342651</v>
      </c>
      <c r="R729" s="25">
        <f t="array" aca="1" ref="R729" ca="1">INDEX('Lorri 401b'!L:L,MATCH('Retirement Calculator'!A729,'Lorri 401b'!N:N,0),0)</f>
        <v>-2573411.653428365</v>
      </c>
      <c r="S729" s="25">
        <f t="shared" ca="1" si="527"/>
        <v>-1255694.2052940999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1315278.7985300885</v>
      </c>
      <c r="R730" s="25">
        <f t="array" aca="1" ref="R730" ca="1">INDEX('Lorri 401b'!L:L,MATCH('Retirement Calculator'!A730,'Lorri 401b'!N:N,0),0)</f>
        <v>-2604586.2605624977</v>
      </c>
      <c r="S730" s="25">
        <f t="shared" ca="1" si="527"/>
        <v>-1289307.4620324092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1312829.9878858945</v>
      </c>
      <c r="R731" s="25">
        <f t="array" aca="1" ref="R731" ca="1">INDEX('Lorri 401b'!L:L,MATCH('Retirement Calculator'!A731,'Lorri 401b'!N:N,0),0)</f>
        <v>-2635890.7618930228</v>
      </c>
      <c r="S731" s="25">
        <f t="shared" ca="1" si="527"/>
        <v>-1323060.7740071283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1310370.9738640161</v>
      </c>
      <c r="R732" s="25">
        <f t="array" aca="1" ref="R732" ca="1">INDEX('Lorri 401b'!L:L,MATCH('Retirement Calculator'!A732,'Lorri 401b'!N:N,0),0)</f>
        <v>-2667325.6986457584</v>
      </c>
      <c r="S732" s="25">
        <f t="shared" ca="1" si="527"/>
        <v>-1356954.7247817423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1307901.71395038</v>
      </c>
      <c r="R733" s="25">
        <f t="array" aca="1" ref="R733" ca="1">INDEX('Lorri 401b'!L:L,MATCH('Retirement Calculator'!A733,'Lorri 401b'!N:N,0),0)</f>
        <v>-2698891.6143016303</v>
      </c>
      <c r="S733" s="25">
        <f t="shared" ca="1" si="527"/>
        <v>-1390989.9003512503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1305422.1654537704</v>
      </c>
      <c r="R734" s="25">
        <f t="array" aca="1" ref="R734" ca="1">INDEX('Lorri 401b'!L:L,MATCH('Retirement Calculator'!A734,'Lorri 401b'!N:N,0),0)</f>
        <v>-2730589.0546060684</v>
      </c>
      <c r="S734" s="25">
        <f t="shared" ca="1" si="527"/>
        <v>-1425166.889152298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1302932.2855050918</v>
      </c>
      <c r="R735" s="25">
        <f t="array" aca="1" ref="R735" ca="1">INDEX('Lorri 401b'!L:L,MATCH('Retirement Calculator'!A735,'Lorri 401b'!N:N,0),0)</f>
        <v>-2762418.5675784415</v>
      </c>
      <c r="S735" s="25">
        <f t="shared" ca="1" si="527"/>
        <v>-1459486.2820733497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1300432.0310566269</v>
      </c>
      <c r="R736" s="25">
        <f t="array" aca="1" ref="R736" ca="1">INDEX('Lorri 401b'!L:L,MATCH('Retirement Calculator'!A736,'Lorri 401b'!N:N,0),0)</f>
        <v>-2794380.7035215329</v>
      </c>
      <c r="S736" s="25">
        <f t="shared" ca="1" si="527"/>
        <v>-1493948.672464906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1297921.3588812933</v>
      </c>
      <c r="R737" s="25">
        <f t="array" aca="1" ref="R737" ca="1">INDEX('Lorri 401b'!L:L,MATCH('Retirement Calculator'!A737,'Lorri 401b'!N:N,0),0)</f>
        <v>-2826476.0150310537</v>
      </c>
      <c r="S737" s="25">
        <f t="shared" ca="1" si="527"/>
        <v>-1528554.6561497604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1295400.2255718959</v>
      </c>
      <c r="R738" s="25">
        <f t="array" aca="1" ref="R738" ca="1">INDEX('Lorri 401b'!L:L,MATCH('Retirement Calculator'!A738,'Lorri 401b'!N:N,0),0)</f>
        <v>-2858705.0570051977</v>
      </c>
      <c r="S738" s="25">
        <f t="shared" ca="1" si="527"/>
        <v>-1563304.8314333018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1292868.587540376</v>
      </c>
      <c r="R739" s="25">
        <f t="array" aca="1" ref="R739" ca="1">INDEX('Lorri 401b'!L:L,MATCH('Retirement Calculator'!A739,'Lorri 401b'!N:N,0),0)</f>
        <v>-2891068.386654234</v>
      </c>
      <c r="S739" s="25">
        <f t="shared" ca="1" si="527"/>
        <v>-1598199.799113858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1290326.4010170582</v>
      </c>
      <c r="R740" s="25">
        <f t="array" aca="1" ref="R740" ca="1">INDEX('Lorri 401b'!L:L,MATCH('Retirement Calculator'!A740,'Lorri 401b'!N:N,0),0)</f>
        <v>-2923566.5635101413</v>
      </c>
      <c r="S740" s="25">
        <f t="shared" ca="1" si="527"/>
        <v>-1633240.1624930832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1287773.622049893</v>
      </c>
      <c r="R741" s="25">
        <f t="array" aca="1" ref="R741" ca="1">INDEX('Lorri 401b'!L:L,MATCH('Retirement Calculator'!A741,'Lorri 401b'!N:N,0),0)</f>
        <v>-2956200.1494362815</v>
      </c>
      <c r="S741" s="25">
        <f t="shared" ca="1" si="527"/>
        <v>-1668426.5273863885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1285210.2065036981</v>
      </c>
      <c r="R742" s="25">
        <f t="array" aca="1" ref="R742" ca="1">INDEX('Lorri 401b'!L:L,MATCH('Retirement Calculator'!A742,'Lorri 401b'!N:N,0),0)</f>
        <v>-2988969.7086371137</v>
      </c>
      <c r="S742" s="25">
        <f t="shared" ca="1" si="527"/>
        <v>-1703759.5021334155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1282636.110059394</v>
      </c>
      <c r="R743" s="25">
        <f t="array" aca="1" ref="R743" ca="1">INDEX('Lorri 401b'!L:L,MATCH('Retirement Calculator'!A743,'Lorri 401b'!N:N,0),0)</f>
        <v>-3021875.8076679497</v>
      </c>
      <c r="S743" s="25">
        <f t="shared" ca="1" si="527"/>
        <v>-1739239.6976085557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1280051.2882132386</v>
      </c>
      <c r="R744" s="25">
        <f t="array" aca="1" ref="R744" ca="1">INDEX('Lorri 401b'!L:L,MATCH('Retirement Calculator'!A744,'Lorri 401b'!N:N,0),0)</f>
        <v>-3054919.0154447472</v>
      </c>
      <c r="S744" s="25">
        <f t="shared" ca="1" si="527"/>
        <v>-1774867.7272315086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1277455.6962760575</v>
      </c>
      <c r="R745" s="25">
        <f t="array" aca="1" ref="R745" ca="1">INDEX('Lorri 401b'!L:L,MATCH('Retirement Calculator'!A745,'Lorri 401b'!N:N,0),0)</f>
        <v>-3088099.9032539483</v>
      </c>
      <c r="S745" s="25">
        <f t="shared" ca="1" si="527"/>
        <v>-1810644.2069778908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1274849.2893724716</v>
      </c>
      <c r="R746" s="25">
        <f t="array" aca="1" ref="R746" ca="1">INDEX('Lorri 401b'!L:L,MATCH('Retirement Calculator'!A746,'Lorri 401b'!N:N,0),0)</f>
        <v>-3121419.0447623543</v>
      </c>
      <c r="S746" s="25">
        <f t="shared" ca="1" si="527"/>
        <v>-1846569.7553898827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1272232.0224401208</v>
      </c>
      <c r="R747" s="25">
        <f t="array" aca="1" ref="R747" ca="1">INDEX('Lorri 401b'!L:L,MATCH('Retirement Calculator'!A747,'Lorri 401b'!N:N,0),0)</f>
        <v>-3154877.0160270454</v>
      </c>
      <c r="S747" s="25">
        <f t="shared" ca="1" si="527"/>
        <v>-1882644.9935869246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1269603.8502288852</v>
      </c>
      <c r="R748" s="25">
        <f t="array" aca="1" ref="R748" ca="1">INDEX('Lorri 401b'!L:L,MATCH('Retirement Calculator'!A748,'Lorri 401b'!N:N,0),0)</f>
        <v>-3188474.3955053394</v>
      </c>
      <c r="S748" s="25">
        <f t="shared" ca="1" si="527"/>
        <v>-1918870.5452764542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1266964.7273001028</v>
      </c>
      <c r="R749" s="25">
        <f t="array" aca="1" ref="R749" ca="1">INDEX('Lorri 401b'!L:L,MATCH('Retirement Calculator'!A749,'Lorri 401b'!N:N,0),0)</f>
        <v>-3222211.764064793</v>
      </c>
      <c r="S749" s="25">
        <f t="shared" ca="1" si="527"/>
        <v>-1955247.0367646902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1264314.6080257837</v>
      </c>
      <c r="R750" s="25">
        <f t="array" aca="1" ref="R750" ca="1">INDEX('Lorri 401b'!L:L,MATCH('Retirement Calculator'!A750,'Lorri 401b'!N:N,0),0)</f>
        <v>-3256089.7049932443</v>
      </c>
      <c r="S750" s="25">
        <f t="shared" ca="1" si="527"/>
        <v>-1991775.0969674606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1261653.4465878217</v>
      </c>
      <c r="R751" s="25">
        <f t="array" aca="1" ref="R751" ca="1">INDEX('Lorri 401b'!L:L,MATCH('Retirement Calculator'!A751,'Lorri 401b'!N:N,0),0)</f>
        <v>-3290108.8040088974</v>
      </c>
      <c r="S751" s="25">
        <f t="shared" ca="1" si="527"/>
        <v>-2028455.3574210757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1258981.1969772014</v>
      </c>
      <c r="R752" s="25">
        <f t="array" aca="1" ref="R752" ca="1">INDEX('Lorri 401b'!L:L,MATCH('Retirement Calculator'!A752,'Lorri 401b'!N:N,0),0)</f>
        <v>-3324269.6492704488</v>
      </c>
      <c r="S752" s="25">
        <f t="shared" ca="1" si="527"/>
        <v>-2065288.4522932475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1256297.8129932035</v>
      </c>
      <c r="R753" s="25">
        <f t="array" aca="1" ref="R753" ca="1">INDEX('Lorri 401b'!L:L,MATCH('Retirement Calculator'!A753,'Lorri 401b'!N:N,0),0)</f>
        <v>-3358572.8313872567</v>
      </c>
      <c r="S753" s="25">
        <f t="shared" ca="1" si="527"/>
        <v>-2102275.018394053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1253603.2482426057</v>
      </c>
      <c r="R754" s="25">
        <f t="array" aca="1" ref="R754" ca="1">INDEX('Lorri 401b'!L:L,MATCH('Retirement Calculator'!A754,'Lorri 401b'!N:N,0),0)</f>
        <v>-3393018.9434295516</v>
      </c>
      <c r="S754" s="25">
        <f t="shared" ca="1" si="527"/>
        <v>-2139415.6951869456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1250897.4561388805</v>
      </c>
      <c r="R755" s="25">
        <f t="array" aca="1" ref="R755" ca="1">INDEX('Lorri 401b'!L:L,MATCH('Retirement Calculator'!A755,'Lorri 401b'!N:N,0),0)</f>
        <v>-3427608.5809386894</v>
      </c>
      <c r="S755" s="25">
        <f t="shared" ca="1" si="527"/>
        <v>-2176711.124799809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1248180.3899013896</v>
      </c>
      <c r="R756" s="25">
        <f t="array" aca="1" ref="R756" ca="1">INDEX('Lorri 401b'!L:L,MATCH('Retirement Calculator'!A756,'Lorri 401b'!N:N,0),0)</f>
        <v>-3462342.3419374484</v>
      </c>
      <c r="S756" s="25">
        <f t="shared" ca="1" si="527"/>
        <v>-2214161.9520360585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1245452.0025545759</v>
      </c>
      <c r="R757" s="25">
        <f t="array" aca="1" ref="R757" ca="1">INDEX('Lorri 401b'!L:L,MATCH('Retirement Calculator'!A757,'Lorri 401b'!N:N,0),0)</f>
        <v>-3497220.8269403689</v>
      </c>
      <c r="S757" s="25">
        <f t="shared" ca="1" si="527"/>
        <v>-2251768.8243857929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1242712.2469271505</v>
      </c>
      <c r="R758" s="25">
        <f t="array" aca="1" ref="R758" ca="1">INDEX('Lorri 401b'!L:L,MATCH('Retirement Calculator'!A758,'Lorri 401b'!N:N,0),0)</f>
        <v>-3532244.6389641347</v>
      </c>
      <c r="S758" s="25">
        <f t="shared" ca="1" si="527"/>
        <v>-2289532.3920369842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1239961.0756512776</v>
      </c>
      <c r="R759" s="25">
        <f t="array" aca="1" ref="R759" ca="1">INDEX('Lorri 401b'!L:L,MATCH('Retirement Calculator'!A759,'Lorri 401b'!N:N,0),0)</f>
        <v>-3567414.3835379998</v>
      </c>
      <c r="S759" s="25">
        <f t="shared" ca="1" si="527"/>
        <v>-2327453.3078867225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1237198.441161755</v>
      </c>
      <c r="R760" s="25">
        <f t="array" aca="1" ref="R760" ca="1">INDEX('Lorri 401b'!L:L,MATCH('Retirement Calculator'!A760,'Lorri 401b'!N:N,0),0)</f>
        <v>-3602730.668714256</v>
      </c>
      <c r="S760" s="25">
        <f t="shared" ca="1" si="527"/>
        <v>-2365532.227552501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1234424.2956951929</v>
      </c>
      <c r="R761" s="25">
        <f t="array" aca="1" ref="R761" ca="1">INDEX('Lorri 401b'!L:L,MATCH('Retirement Calculator'!A761,'Lorri 401b'!N:N,0),0)</f>
        <v>-3638194.1050787466</v>
      </c>
      <c r="S761" s="25">
        <f t="shared" ca="1" si="527"/>
        <v>-2403769.8093835535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1231638.5912891866</v>
      </c>
      <c r="R762" s="25">
        <f t="array" aca="1" ref="R762" ca="1">INDEX('Lorri 401b'!L:L,MATCH('Retirement Calculator'!A762,'Lorri 401b'!N:N,0),0)</f>
        <v>-3673805.3057614225</v>
      </c>
      <c r="S762" s="25">
        <f t="shared" ca="1" si="527"/>
        <v>-2442166.7144722361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1228841.2797814887</v>
      </c>
      <c r="R763" s="25">
        <f t="array" aca="1" ref="R763" ca="1">INDEX('Lorri 401b'!L:L,MATCH('Retirement Calculator'!A763,'Lorri 401b'!N:N,0),0)</f>
        <v>-3709564.886446943</v>
      </c>
      <c r="S763" s="25">
        <f t="shared" ca="1" si="527"/>
        <v>-2480723.6066654543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1226032.3128091753</v>
      </c>
      <c r="R764" s="25">
        <f t="array" aca="1" ref="R764" ca="1">INDEX('Lorri 401b'!L:L,MATCH('Retirement Calculator'!A764,'Lorri 401b'!N:N,0),0)</f>
        <v>-3745473.4653853197</v>
      </c>
      <c r="S764" s="25">
        <f t="shared" ca="1" si="527"/>
        <v>-2519441.1525761443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1223211.6418078109</v>
      </c>
      <c r="R765" s="25">
        <f t="array" aca="1" ref="R765" ca="1">INDEX('Lorri 401b'!L:L,MATCH('Retirement Calculator'!A765,'Lorri 401b'!N:N,0),0)</f>
        <v>-3781531.6634026063</v>
      </c>
      <c r="S765" s="25">
        <f t="shared" ca="1" si="527"/>
        <v>-2558320.0215947954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1220379.2180106072</v>
      </c>
      <c r="R766" s="25">
        <f t="array" aca="1" ref="R766" ca="1">INDEX('Lorri 401b'!L:L,MATCH('Retirement Calculator'!A766,'Lorri 401b'!N:N,0),0)</f>
        <v>-3817740.1039116317</v>
      </c>
      <c r="S766" s="25">
        <f t="shared" ca="1" si="527"/>
        <v>-2597360.8859010246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1217534.9924475818</v>
      </c>
      <c r="R767" s="25">
        <f t="array" aca="1" ref="R767" ca="1">INDEX('Lorri 401b'!L:L,MATCH('Retirement Calculator'!A767,'Lorri 401b'!N:N,0),0)</f>
        <v>-3854099.4129227782</v>
      </c>
      <c r="S767" s="25">
        <f t="shared" ca="1" si="527"/>
        <v>-2636564.4204751961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1214678.9159447106</v>
      </c>
      <c r="R768" s="25">
        <f t="array" aca="1" ref="R768" ca="1">INDEX('Lorri 401b'!L:L,MATCH('Retirement Calculator'!A768,'Lorri 401b'!N:N,0),0)</f>
        <v>-3890610.2190548042</v>
      </c>
      <c r="S768" s="25">
        <f t="shared" ca="1" si="527"/>
        <v>-2675931.3031100938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1211810.9391230773</v>
      </c>
      <c r="R769" s="25">
        <f t="array" aca="1" ref="R769" ca="1">INDEX('Lorri 401b'!L:L,MATCH('Retirement Calculator'!A769,'Lorri 401b'!N:N,0),0)</f>
        <v>-3927273.1535457135</v>
      </c>
      <c r="S769" s="25">
        <f t="shared" ca="1" si="527"/>
        <v>-2715462.2144226362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1208931.0123980206</v>
      </c>
      <c r="R770" s="25">
        <f t="array" aca="1" ref="R770" ca="1">INDEX('Lorri 401b'!L:L,MATCH('Retirement Calculator'!A770,'Lorri 401b'!N:N,0),0)</f>
        <v>-3964088.8502636687</v>
      </c>
      <c r="S770" s="25">
        <f t="shared" ca="1" si="527"/>
        <v>-2755157.8378656479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1206039.0859782761</v>
      </c>
      <c r="R771" s="25">
        <f t="array" aca="1" ref="R771" ca="1">INDEX('Lorri 401b'!L:L,MATCH('Retirement Calculator'!A771,'Lorri 401b'!N:N,0),0)</f>
        <v>-4001057.9457179485</v>
      </c>
      <c r="S771" s="25">
        <f t="shared" ca="1" si="527"/>
        <v>-2795018.8597396724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1203135.1098651162</v>
      </c>
      <c r="R772" s="25">
        <f t="array" aca="1" ref="R772" ca="1">INDEX('Lorri 401b'!L:L,MATCH('Retirement Calculator'!A772,'Lorri 401b'!N:N,0),0)</f>
        <v>-4038181.0790699543</v>
      </c>
      <c r="S772" s="25">
        <f t="shared" ca="1" si="527"/>
        <v>-2835045.9692048384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1200219.0338514848</v>
      </c>
      <c r="R773" s="25">
        <f t="array" aca="1" ref="R773" ca="1">INDEX('Lorri 401b'!L:L,MATCH('Retirement Calculator'!A773,'Lorri 401b'!N:N,0),0)</f>
        <v>-4075458.8921442605</v>
      </c>
      <c r="S773" s="25">
        <f t="shared" ca="1" si="527"/>
        <v>-2875239.8582927757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1197290.8075211297</v>
      </c>
      <c r="R774" s="25">
        <f t="array" aca="1" ref="R774" ca="1">INDEX('Lorri 401b'!L:L,MATCH('Retirement Calculator'!A774,'Lorri 401b'!N:N,0),0)</f>
        <v>-4112892.0294397096</v>
      </c>
      <c r="S774" s="25">
        <f t="shared" ca="1" si="527"/>
        <v>-2915601.2219185801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1194350.3802477317</v>
      </c>
      <c r="R775" s="25">
        <f t="array" aca="1" ref="R775" ca="1">INDEX('Lorri 401b'!L:L,MATCH('Retirement Calculator'!A775,'Lorri 401b'!N:N,0),0)</f>
        <v>-4150481.1381405564</v>
      </c>
      <c r="S775" s="25">
        <f t="shared" ca="1" si="527"/>
        <v>-2956130.7578928247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1191397.7011940277</v>
      </c>
      <c r="R776" s="25">
        <f t="array" aca="1" ref="R776" ca="1">INDEX('Lorri 401b'!L:L,MATCH('Retirement Calculator'!A776,'Lorri 401b'!N:N,0),0)</f>
        <v>-4188226.8681276566</v>
      </c>
      <c r="S776" s="25">
        <f t="shared" ref="S776:S1030" ca="1" si="787">SUM(Q776:R776)</f>
        <v>-2996829.1669336287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1188432.7193109333</v>
      </c>
      <c r="R777" s="25">
        <f t="array" aca="1" ref="R777" ca="1">INDEX('Lorri 401b'!L:L,MATCH('Retirement Calculator'!A777,'Lorri 401b'!N:N,0),0)</f>
        <v>-4226129.8719897028</v>
      </c>
      <c r="S777" s="25">
        <f t="shared" ca="1" si="787"/>
        <v>-3037697.1526787695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1185455.3833366593</v>
      </c>
      <c r="R778" s="25">
        <f t="array" aca="1" ref="R778" ca="1">INDEX('Lorri 401b'!L:L,MATCH('Retirement Calculator'!A778,'Lorri 401b'!N:N,0),0)</f>
        <v>-4264190.805034508</v>
      </c>
      <c r="S778" s="25">
        <f t="shared" ca="1" si="787"/>
        <v>-3078735.4216978485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1182465.6417958259</v>
      </c>
      <c r="R779" s="25">
        <f t="array" aca="1" ref="R779" ca="1">INDEX('Lorri 401b'!L:L,MATCH('Retirement Calculator'!A779,'Lorri 401b'!N:N,0),0)</f>
        <v>-4302410.3253003331</v>
      </c>
      <c r="S779" s="25">
        <f t="shared" ca="1" si="787"/>
        <v>-3119944.6835045069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1179463.4429985725</v>
      </c>
      <c r="R780" s="25">
        <f t="array" aca="1" ref="R780" ca="1">INDEX('Lorri 401b'!L:L,MATCH('Retirement Calculator'!A780,'Lorri 401b'!N:N,0),0)</f>
        <v>-4340789.0935672661</v>
      </c>
      <c r="S780" s="25">
        <f t="shared" ca="1" si="787"/>
        <v>-3161325.6505686939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1176448.7350396637</v>
      </c>
      <c r="R781" s="25">
        <f t="array" aca="1" ref="R781" ca="1">INDEX('Lorri 401b'!L:L,MATCH('Retirement Calculator'!A781,'Lorri 401b'!N:N,0),0)</f>
        <v>-4379327.7733686445</v>
      </c>
      <c r="S781" s="25">
        <f t="shared" ca="1" si="787"/>
        <v>-3202879.038328981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1173421.4657975929</v>
      </c>
      <c r="R782" s="25">
        <f t="array" aca="1" ref="R782" ca="1">INDEX('Lorri 401b'!L:L,MATCH('Retirement Calculator'!A782,'Lorri 401b'!N:N,0),0)</f>
        <v>-4418027.031002528</v>
      </c>
      <c r="S782" s="25">
        <f t="shared" ca="1" si="787"/>
        <v>-3244605.5652049351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1170381.5829336802</v>
      </c>
      <c r="R783" s="25">
        <f t="array" aca="1" ref="R783" ca="1">INDEX('Lorri 401b'!L:L,MATCH('Retirement Calculator'!A783,'Lorri 401b'!N:N,0),0)</f>
        <v>-4456887.5355432201</v>
      </c>
      <c r="S783" s="25">
        <f t="shared" ca="1" si="787"/>
        <v>-3286505.95260954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1167329.0338911677</v>
      </c>
      <c r="R784" s="25">
        <f t="array" aca="1" ref="R784" ca="1">INDEX('Lorri 401b'!L:L,MATCH('Retirement Calculator'!A784,'Lorri 401b'!N:N,0),0)</f>
        <v>-4495909.9588528313</v>
      </c>
      <c r="S784" s="25">
        <f t="shared" ca="1" si="787"/>
        <v>-3328580.9249616638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1164263.7658943115</v>
      </c>
      <c r="R785" s="25">
        <f t="array" aca="1" ref="R785" ca="1">INDEX('Lorri 401b'!L:L,MATCH('Retirement Calculator'!A785,'Lorri 401b'!N:N,0),0)</f>
        <v>-4535094.9755928991</v>
      </c>
      <c r="S785" s="25">
        <f t="shared" ca="1" si="787"/>
        <v>-3370831.2096985877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1161185.7259474683</v>
      </c>
      <c r="R786" s="25">
        <f t="array" aca="1" ref="R786" ca="1">INDEX('Lorri 401b'!L:L,MATCH('Retirement Calculator'!A786,'Lorri 401b'!N:N,0),0)</f>
        <v>-4574443.2632360505</v>
      </c>
      <c r="S786" s="25">
        <f t="shared" ca="1" si="787"/>
        <v>-3413257.537288582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1158094.8608341799</v>
      </c>
      <c r="R787" s="25">
        <f t="array" aca="1" ref="R787" ca="1">INDEX('Lorri 401b'!L:L,MATCH('Retirement Calculator'!A787,'Lorri 401b'!N:N,0),0)</f>
        <v>-4613955.5020777155</v>
      </c>
      <c r="S787" s="25">
        <f t="shared" ca="1" si="787"/>
        <v>-3455860.6412435356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1154991.1171162529</v>
      </c>
      <c r="R788" s="25">
        <f t="array" aca="1" ref="R788" ca="1">INDEX('Lorri 401b'!L:L,MATCH('Retirement Calculator'!A788,'Lorri 401b'!N:N,0),0)</f>
        <v>-4653632.3752478873</v>
      </c>
      <c r="S788" s="25">
        <f t="shared" ca="1" si="787"/>
        <v>-3498641.2581316344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1151874.4411328344</v>
      </c>
      <c r="R789" s="25">
        <f t="array" aca="1" ref="R789" ca="1">INDEX('Lorri 401b'!L:L,MATCH('Retirement Calculator'!A789,'Lorri 401b'!N:N,0),0)</f>
        <v>-4693474.5687229345</v>
      </c>
      <c r="S789" s="25">
        <f t="shared" ca="1" si="787"/>
        <v>-3541600.1275901003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1148744.7789994851</v>
      </c>
      <c r="R790" s="25">
        <f t="array" aca="1" ref="R790" ca="1">INDEX('Lorri 401b'!L:L,MATCH('Retirement Calculator'!A790,'Lorri 401b'!N:N,0),0)</f>
        <v>-4733482.7713374617</v>
      </c>
      <c r="S790" s="25">
        <f t="shared" ca="1" si="787"/>
        <v>-3584737.9923379766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1145602.0766072469</v>
      </c>
      <c r="R791" s="25">
        <f t="array" aca="1" ref="R791" ca="1">INDEX('Lorri 401b'!L:L,MATCH('Retirement Calculator'!A791,'Lorri 401b'!N:N,0),0)</f>
        <v>-4773657.6747962153</v>
      </c>
      <c r="S791" s="25">
        <f t="shared" ca="1" si="787"/>
        <v>-3628055.5981889684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1142446.2796217075</v>
      </c>
      <c r="R792" s="25">
        <f t="array" aca="1" ref="R792" ca="1">INDEX('Lorri 401b'!L:L,MATCH('Retirement Calculator'!A792,'Lorri 401b'!N:N,0),0)</f>
        <v>-4813999.9736860469</v>
      </c>
      <c r="S792" s="25">
        <f t="shared" ca="1" si="787"/>
        <v>-3671553.6940643396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1139277.3334820617</v>
      </c>
      <c r="R793" s="25">
        <f t="array" aca="1" ref="R793" ca="1">INDEX('Lorri 401b'!L:L,MATCH('Retirement Calculator'!A793,'Lorri 401b'!N:N,0),0)</f>
        <v>-4854510.3654879201</v>
      </c>
      <c r="S793" s="25">
        <f t="shared" ca="1" si="787"/>
        <v>-3715233.0320058586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1136095.1834001676</v>
      </c>
      <c r="R794" s="25">
        <f t="array" aca="1" ref="R794" ca="1">INDEX('Lorri 401b'!L:L,MATCH('Retirement Calculator'!A794,'Lorri 401b'!N:N,0),0)</f>
        <v>-4895189.5505889673</v>
      </c>
      <c r="S794" s="25">
        <f t="shared" ca="1" si="787"/>
        <v>-3759094.3671887997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1132899.7743595988</v>
      </c>
      <c r="R795" s="25">
        <f t="array" aca="1" ref="R795" ca="1">INDEX('Lorri 401b'!L:L,MATCH('Retirement Calculator'!A795,'Lorri 401b'!N:N,0),0)</f>
        <v>-4936038.2322946023</v>
      </c>
      <c r="S795" s="25">
        <f t="shared" ca="1" si="787"/>
        <v>-3803138.4579350036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1129691.0511146942</v>
      </c>
      <c r="R796" s="25">
        <f t="array" aca="1" ref="R796" ca="1">INDEX('Lorri 401b'!L:L,MATCH('Retirement Calculator'!A796,'Lorri 401b'!N:N,0),0)</f>
        <v>-4977057.1168406773</v>
      </c>
      <c r="S796" s="25">
        <f t="shared" ca="1" si="787"/>
        <v>-3847366.0657259831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1126468.9581896027</v>
      </c>
      <c r="R797" s="25">
        <f t="array" aca="1" ref="R797" ca="1">INDEX('Lorri 401b'!L:L,MATCH('Retirement Calculator'!A797,'Lorri 401b'!N:N,0),0)</f>
        <v>-5018246.913405695</v>
      </c>
      <c r="S797" s="25">
        <f t="shared" ca="1" si="787"/>
        <v>-3891777.9552160921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1123233.4398773233</v>
      </c>
      <c r="R798" s="25">
        <f t="array" aca="1" ref="R798" ca="1">INDEX('Lorri 401b'!L:L,MATCH('Retirement Calculator'!A798,'Lorri 401b'!N:N,0),0)</f>
        <v>-5059608.3341230666</v>
      </c>
      <c r="S798" s="25">
        <f t="shared" ca="1" si="787"/>
        <v>-3936374.8942457433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1119984.4402387426</v>
      </c>
      <c r="R799" s="25">
        <f t="array" aca="1" ref="R799" ca="1">INDEX('Lorri 401b'!L:L,MATCH('Retirement Calculator'!A799,'Lorri 401b'!N:N,0),0)</f>
        <v>-5101142.0940934271</v>
      </c>
      <c r="S799" s="25">
        <f t="shared" ca="1" si="787"/>
        <v>-3981157.6538546844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1116721.903101668</v>
      </c>
      <c r="R800" s="25">
        <f t="array" aca="1" ref="R800" ca="1">INDEX('Lorri 401b'!L:L,MATCH('Retirement Calculator'!A800,'Lorri 401b'!N:N,0),0)</f>
        <v>-5142848.911396998</v>
      </c>
      <c r="S800" s="25">
        <f t="shared" ca="1" si="787"/>
        <v>-4026127.0082953302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1113445.7720598555</v>
      </c>
      <c r="R801" s="25">
        <f t="array" aca="1" ref="R801" ca="1">INDEX('Lorri 401b'!L:L,MATCH('Retirement Calculator'!A801,'Lorri 401b'!N:N,0),0)</f>
        <v>-5184729.5071059996</v>
      </c>
      <c r="S801" s="25">
        <f t="shared" ca="1" si="787"/>
        <v>-4071283.7350461441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1110155.9904720355</v>
      </c>
      <c r="R802" s="25">
        <f t="array" aca="1" ref="R802" ca="1">INDEX('Lorri 401b'!L:L,MATCH('Retirement Calculator'!A802,'Lorri 401b'!N:N,0),0)</f>
        <v>-5226784.6052971222</v>
      </c>
      <c r="S802" s="25">
        <f t="shared" ca="1" si="787"/>
        <v>-4116628.6148250867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1106852.5014609329</v>
      </c>
      <c r="R803" s="25">
        <f t="array" aca="1" ref="R803" ca="1">INDEX('Lorri 401b'!L:L,MATCH('Retirement Calculator'!A803,'Lorri 401b'!N:N,0),0)</f>
        <v>-5269014.9330640417</v>
      </c>
      <c r="S803" s="25">
        <f t="shared" ca="1" si="787"/>
        <v>-4162162.4316031085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1103535.247912284</v>
      </c>
      <c r="R804" s="25">
        <f t="array" aca="1" ref="R804" ca="1">INDEX('Lorri 401b'!L:L,MATCH('Retirement Calculator'!A804,'Lorri 401b'!N:N,0),0)</f>
        <v>-5311421.2205299893</v>
      </c>
      <c r="S804" s="25">
        <f t="shared" ca="1" si="787"/>
        <v>-4207885.9726177054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1100204.172473849</v>
      </c>
      <c r="R805" s="25">
        <f t="array" aca="1" ref="R805" ca="1">INDEX('Lorri 401b'!L:L,MATCH('Retirement Calculator'!A805,'Lorri 401b'!N:N,0),0)</f>
        <v>-5354004.2008603793</v>
      </c>
      <c r="S805" s="25">
        <f t="shared" ca="1" si="787"/>
        <v>-4253800.0283865305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1096859.2175544207</v>
      </c>
      <c r="R806" s="25">
        <f t="array" aca="1" ref="R806" ca="1">INDEX('Lorri 401b'!L:L,MATCH('Retirement Calculator'!A806,'Lorri 401b'!N:N,0),0)</f>
        <v>-5396764.610275479</v>
      </c>
      <c r="S806" s="25">
        <f t="shared" ca="1" si="787"/>
        <v>-4299905.3927210588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1093500.325322828</v>
      </c>
      <c r="R807" s="25">
        <f t="array" aca="1" ref="R807" ca="1">INDEX('Lorri 401b'!L:L,MATCH('Retirement Calculator'!A807,'Lorri 401b'!N:N,0),0)</f>
        <v>-5439703.188063141</v>
      </c>
      <c r="S807" s="25">
        <f t="shared" ca="1" si="787"/>
        <v>-4346202.8627403127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1090127.4377069371</v>
      </c>
      <c r="R808" s="25">
        <f t="array" aca="1" ref="R808" ca="1">INDEX('Lorri 401b'!L:L,MATCH('Retirement Calculator'!A808,'Lorri 401b'!N:N,0),0)</f>
        <v>-5482820.6765915854</v>
      </c>
      <c r="S808" s="25">
        <f t="shared" ca="1" si="787"/>
        <v>-4392693.2388846483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1086740.4963926466</v>
      </c>
      <c r="R809" s="25">
        <f t="array" aca="1" ref="R809" ca="1">INDEX('Lorri 401b'!L:L,MATCH('Retirement Calculator'!A809,'Lorri 401b'!N:N,0),0)</f>
        <v>-5526117.8213222316</v>
      </c>
      <c r="S809" s="25">
        <f t="shared" ca="1" si="787"/>
        <v>-4439377.3249295847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1083339.4428228799</v>
      </c>
      <c r="R810" s="25">
        <f t="array" aca="1" ref="R810" ca="1">INDEX('Lorri 401b'!L:L,MATCH('Retirement Calculator'!A810,'Lorri 401b'!N:N,0),0)</f>
        <v>-5569595.3708225889</v>
      </c>
      <c r="S810" s="25">
        <f t="shared" ca="1" si="787"/>
        <v>-4486255.9279997088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1079924.2181965725</v>
      </c>
      <c r="R811" s="25">
        <f t="array" aca="1" ref="R811" ca="1">INDEX('Lorri 401b'!L:L,MATCH('Retirement Calculator'!A811,'Lorri 401b'!N:N,0),0)</f>
        <v>-5613254.0767791979</v>
      </c>
      <c r="S811" s="25">
        <f t="shared" ca="1" si="787"/>
        <v>-4533329.8585826252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1076494.7634676555</v>
      </c>
      <c r="R812" s="25">
        <f t="array" aca="1" ref="R812" ca="1">INDEX('Lorri 401b'!L:L,MATCH('Retirement Calculator'!A812,'Lorri 401b'!N:N,0),0)</f>
        <v>-5657094.6940106256</v>
      </c>
      <c r="S812" s="25">
        <f t="shared" ca="1" si="787"/>
        <v>-4580599.9305429701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1073051.0193440346</v>
      </c>
      <c r="R813" s="25">
        <f t="array" aca="1" ref="R813" ca="1">INDEX('Lorri 401b'!L:L,MATCH('Retirement Calculator'!A813,'Lorri 401b'!N:N,0),0)</f>
        <v>-5701117.9804805182</v>
      </c>
      <c r="S813" s="25">
        <f t="shared" ca="1" si="787"/>
        <v>-4628066.9611364836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1069592.9262865654</v>
      </c>
      <c r="R814" s="25">
        <f t="array" aca="1" ref="R814" ca="1">INDEX('Lorri 401b'!L:L,MATCH('Retirement Calculator'!A814,'Lorri 401b'!N:N,0),0)</f>
        <v>-5745324.6973107019</v>
      </c>
      <c r="S814" s="25">
        <f t="shared" ca="1" si="787"/>
        <v>-4675731.7710241368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1066120.4245080233</v>
      </c>
      <c r="R815" s="25">
        <f t="array" aca="1" ref="R815" ca="1">INDEX('Lorri 401b'!L:L,MATCH('Retirement Calculator'!A815,'Lorri 401b'!N:N,0),0)</f>
        <v>-5789715.6087943446</v>
      </c>
      <c r="S815" s="25">
        <f t="shared" ca="1" si="787"/>
        <v>-4723595.1842863215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1062633.4539720705</v>
      </c>
      <c r="R816" s="25">
        <f t="array" aca="1" ref="R816" ca="1">INDEX('Lorri 401b'!L:L,MATCH('Retirement Calculator'!A816,'Lorri 401b'!N:N,0),0)</f>
        <v>-5834291.482409169</v>
      </c>
      <c r="S816" s="25">
        <f t="shared" ca="1" si="787"/>
        <v>-4771658.0284370985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1059131.954392218</v>
      </c>
      <c r="R817" s="25">
        <f t="array" aca="1" ref="R817" ca="1">INDEX('Lorri 401b'!L:L,MATCH('Retirement Calculator'!A817,'Lorri 401b'!N:N,0),0)</f>
        <v>-5879053.0888307216</v>
      </c>
      <c r="S817" s="25">
        <f t="shared" ca="1" si="787"/>
        <v>-4819921.1344385035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1055615.8652307829</v>
      </c>
      <c r="R818" s="25">
        <f t="array" aca="1" ref="R818" ca="1">INDEX('Lorri 401b'!L:L,MATCH('Retirement Calculator'!A818,'Lorri 401b'!N:N,0),0)</f>
        <v>-5924001.2019456979</v>
      </c>
      <c r="S818" s="25">
        <f t="shared" ca="1" si="787"/>
        <v>-4868385.336714915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1052085.1256978416</v>
      </c>
      <c r="R819" s="25">
        <f t="array" aca="1" ref="R819" ca="1">INDEX('Lorri 401b'!L:L,MATCH('Retirement Calculator'!A819,'Lorri 401b'!N:N,0),0)</f>
        <v>-5969136.598865319</v>
      </c>
      <c r="S819" s="25">
        <f t="shared" ca="1" si="787"/>
        <v>-4917051.4731674772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1048539.6747501799</v>
      </c>
      <c r="R820" s="25">
        <f t="array" aca="1" ref="R820" ca="1">INDEX('Lorri 401b'!L:L,MATCH('Retirement Calculator'!A820,'Lorri 401b'!N:N,0),0)</f>
        <v>-6014460.0599387726</v>
      </c>
      <c r="S820" s="25">
        <f t="shared" ca="1" si="787"/>
        <v>-4965920.3851885926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1044979.4510902361</v>
      </c>
      <c r="R821" s="25">
        <f t="array" aca="1" ref="R821" ca="1">INDEX('Lorri 401b'!L:L,MATCH('Retirement Calculator'!A821,'Lorri 401b'!N:N,0),0)</f>
        <v>-6059972.368766699</v>
      </c>
      <c r="S821" s="25">
        <f t="shared" ca="1" si="787"/>
        <v>-5014992.9176764628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1041404.3931650426</v>
      </c>
      <c r="R822" s="25">
        <f t="array" aca="1" ref="R822" ca="1">INDEX('Lorri 401b'!L:L,MATCH('Retirement Calculator'!A822,'Lorri 401b'!N:N,0),0)</f>
        <v>-6105674.3122147415</v>
      </c>
      <c r="S822" s="25">
        <f t="shared" ca="1" si="787"/>
        <v>-5064269.9190496989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1037814.4391651609</v>
      </c>
      <c r="R823" s="25">
        <f t="array" aca="1" ref="R823" ca="1">INDEX('Lorri 401b'!L:L,MATCH('Retirement Calculator'!A823,'Lorri 401b'!N:N,0),0)</f>
        <v>-6151566.6804271508</v>
      </c>
      <c r="S823" s="25">
        <f t="shared" ca="1" si="787"/>
        <v>-5113752.2412619898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1034209.5270236129</v>
      </c>
      <c r="R824" s="25">
        <f t="array" aca="1" ref="R824" ca="1">INDEX('Lorri 401b'!L:L,MATCH('Retirement Calculator'!A824,'Lorri 401b'!N:N,0),0)</f>
        <v>-6197650.2668404449</v>
      </c>
      <c r="S824" s="25">
        <f t="shared" ca="1" si="787"/>
        <v>-5163440.7398168324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1030589.5944148084</v>
      </c>
      <c r="R825" s="25">
        <f t="array" aca="1" ref="R825" ca="1">INDEX('Lorri 401b'!L:L,MATCH('Retirement Calculator'!A825,'Lorri 401b'!N:N,0),0)</f>
        <v>-6243925.8681971282</v>
      </c>
      <c r="S825" s="25">
        <f t="shared" ca="1" si="787"/>
        <v>-5213336.2737823194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1026954.5787534673</v>
      </c>
      <c r="R826" s="25">
        <f t="array" aca="1" ref="R826" ca="1">INDEX('Lorri 401b'!L:L,MATCH('Retirement Calculator'!A826,'Lorri 401b'!N:N,0),0)</f>
        <v>-6290394.2845594641</v>
      </c>
      <c r="S826" s="25">
        <f t="shared" ca="1" si="787"/>
        <v>-5263439.7058059964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1023304.4171935372</v>
      </c>
      <c r="R827" s="25">
        <f t="array" aca="1" ref="R827" ca="1">INDEX('Lorri 401b'!L:L,MATCH('Retirement Calculator'!A827,'Lorri 401b'!N:N,0),0)</f>
        <v>-6337056.3193233097</v>
      </c>
      <c r="S827" s="25">
        <f t="shared" ca="1" si="787"/>
        <v>-5313751.9021297721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1019639.0466271075</v>
      </c>
      <c r="R828" s="25">
        <f t="array" aca="1" ref="R828" ca="1">INDEX('Lorri 401b'!L:L,MATCH('Retirement Calculator'!A828,'Lorri 401b'!N:N,0),0)</f>
        <v>-6383912.7792320047</v>
      </c>
      <c r="S828" s="25">
        <f t="shared" ca="1" si="787"/>
        <v>-5364273.7326048966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1015958.4036833177</v>
      </c>
      <c r="R829" s="25">
        <f t="array" aca="1" ref="R829" ca="1">INDEX('Lorri 401b'!L:L,MATCH('Retirement Calculator'!A829,'Lorri 401b'!N:N,0),0)</f>
        <v>-6430964.4743903195</v>
      </c>
      <c r="S829" s="25">
        <f t="shared" ca="1" si="787"/>
        <v>-5415006.0707070017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1012262.424727262</v>
      </c>
      <c r="R830" s="25">
        <f t="array" aca="1" ref="R830" ca="1">INDEX('Lorri 401b'!L:L,MATCH('Retirement Calculator'!A830,'Lorri 401b'!N:N,0),0)</f>
        <v>-6478212.2182784602</v>
      </c>
      <c r="S830" s="25">
        <f t="shared" ca="1" si="787"/>
        <v>-5465949.7935511982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1008551.0458588895</v>
      </c>
      <c r="R831" s="25">
        <f t="array" aca="1" ref="R831" ca="1">INDEX('Lorri 401b'!L:L,MATCH('Retirement Calculator'!A831,'Lorri 401b'!N:N,0),0)</f>
        <v>-6525656.8277661353</v>
      </c>
      <c r="S831" s="25">
        <f t="shared" ca="1" si="787"/>
        <v>-5517105.7819072455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1004824.2029118987</v>
      </c>
      <c r="R832" s="25">
        <f t="array" aca="1" ref="R832" ca="1">INDEX('Lorri 401b'!L:L,MATCH('Retirement Calculator'!A832,'Lorri 401b'!N:N,0),0)</f>
        <v>-6573299.1231266754</v>
      </c>
      <c r="S832" s="25">
        <f t="shared" ca="1" si="787"/>
        <v>-5568474.9202147769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1001081.8314526288</v>
      </c>
      <c r="R833" s="25">
        <f t="array" aca="1" ref="R833" ca="1">INDEX('Lorri 401b'!L:L,MATCH('Retirement Calculator'!A833,'Lorri 401b'!N:N,0),0)</f>
        <v>-6621139.9280512175</v>
      </c>
      <c r="S833" s="25">
        <f t="shared" ca="1" si="787"/>
        <v>-5620058.0965985889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997323.86677894532</v>
      </c>
      <c r="R834" s="25">
        <f t="array" aca="1" ref="R834" ca="1">INDEX('Lorri 401b'!L:L,MATCH('Retirement Calculator'!A834,'Lorri 401b'!N:N,0),0)</f>
        <v>-6669180.0696629453</v>
      </c>
      <c r="S834" s="25">
        <f t="shared" ca="1" si="787"/>
        <v>-5671856.2028839998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993550.24391912145</v>
      </c>
      <c r="R835" s="25">
        <f t="array" aca="1" ref="R835" ca="1">INDEX('Lorri 401b'!L:L,MATCH('Retirement Calculator'!A835,'Lorri 401b'!N:N,0),0)</f>
        <v>-6717420.3785313889</v>
      </c>
      <c r="S835" s="25">
        <f t="shared" ca="1" si="787"/>
        <v>-5723870.1346122678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989760.89763071493</v>
      </c>
      <c r="R836" s="25">
        <f t="array" aca="1" ref="R836" ca="1">INDEX('Lorri 401b'!L:L,MATCH('Retirement Calculator'!A836,'Lorri 401b'!N:N,0),0)</f>
        <v>-6765861.6886867844</v>
      </c>
      <c r="S836" s="25">
        <f t="shared" ca="1" si="787"/>
        <v>-5776100.7910560695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985955.76239944005</v>
      </c>
      <c r="R837" s="25">
        <f t="array" aca="1" ref="R837" ca="1">INDEX('Lorri 401b'!L:L,MATCH('Retirement Calculator'!A837,'Lorri 401b'!N:N,0),0)</f>
        <v>-6814504.8376344936</v>
      </c>
      <c r="S837" s="25">
        <f t="shared" ca="1" si="787"/>
        <v>-5828549.0752350539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982134.77243803488</v>
      </c>
      <c r="R838" s="25">
        <f t="array" aca="1" ref="R838" ca="1">INDEX('Lorri 401b'!L:L,MATCH('Retirement Calculator'!A838,'Lorri 401b'!N:N,0),0)</f>
        <v>-6863350.6663694847</v>
      </c>
      <c r="S838" s="25">
        <f t="shared" ca="1" si="787"/>
        <v>-5881215.8939314503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978297.86168512388</v>
      </c>
      <c r="R839" s="25">
        <f t="array" aca="1" ref="R839" ca="1">INDEX('Lorri 401b'!L:L,MATCH('Retirement Calculator'!A839,'Lorri 401b'!N:N,0),0)</f>
        <v>-6912400.0193908717</v>
      </c>
      <c r="S839" s="25">
        <f t="shared" ca="1" si="787"/>
        <v>-5934102.1577057475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974444.96380407573</v>
      </c>
      <c r="R840" s="25">
        <f t="array" aca="1" ref="R840" ca="1">INDEX('Lorri 401b'!L:L,MATCH('Retirement Calculator'!A840,'Lorri 401b'!N:N,0),0)</f>
        <v>-6961653.7447165148</v>
      </c>
      <c r="S840" s="25">
        <f t="shared" ca="1" si="787"/>
        <v>-5987208.7809124393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970576.01218185655</v>
      </c>
      <c r="R841" s="25">
        <f t="array" aca="1" ref="R841" ca="1">INDEX('Lorri 401b'!L:L,MATCH('Retirement Calculator'!A841,'Lorri 401b'!N:N,0),0)</f>
        <v>-7011112.6938976813</v>
      </c>
      <c r="S841" s="25">
        <f t="shared" ca="1" si="787"/>
        <v>-6040536.6817158246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966690.93992787809</v>
      </c>
      <c r="R842" s="25">
        <f t="array" aca="1" ref="R842" ca="1">INDEX('Lorri 401b'!L:L,MATCH('Retirement Calculator'!A842,'Lorri 401b'!N:N,0),0)</f>
        <v>-7060777.7220337698</v>
      </c>
      <c r="S842" s="25">
        <f t="shared" ca="1" si="787"/>
        <v>-6094086.782105892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962789.67987284146</v>
      </c>
      <c r="R843" s="25">
        <f t="array" aca="1" ref="R843" ca="1">INDEX('Lorri 401b'!L:L,MATCH('Retirement Calculator'!A843,'Lorri 401b'!N:N,0),0)</f>
        <v>-7110649.6877870914</v>
      </c>
      <c r="S843" s="25">
        <f t="shared" ca="1" si="787"/>
        <v>-6147860.0079142498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958872.16456757544</v>
      </c>
      <c r="R844" s="25">
        <f t="array" aca="1" ref="R844" ca="1">INDEX('Lorri 401b'!L:L,MATCH('Retirement Calculator'!A844,'Lorri 401b'!N:N,0),0)</f>
        <v>-7160729.4533977192</v>
      </c>
      <c r="S844" s="25">
        <f t="shared" ca="1" si="787"/>
        <v>-6201857.2888301434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954938.32628187083</v>
      </c>
      <c r="R845" s="25">
        <f t="array" aca="1" ref="R845" ca="1">INDEX('Lorri 401b'!L:L,MATCH('Retirement Calculator'!A845,'Lorri 401b'!N:N,0),0)</f>
        <v>-7211017.884698391</v>
      </c>
      <c r="S845" s="25">
        <f t="shared" ca="1" si="787"/>
        <v>-6256079.5584165202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950988.09700330917</v>
      </c>
      <c r="R846" s="25">
        <f t="array" aca="1" ref="R846" ca="1">INDEX('Lorri 401b'!L:L,MATCH('Retirement Calculator'!A846,'Lorri 401b'!N:N,0),0)</f>
        <v>-7261515.8511294825</v>
      </c>
      <c r="S846" s="25">
        <f t="shared" ca="1" si="787"/>
        <v>-6310527.7541261734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947021.40843608684</v>
      </c>
      <c r="R847" s="25">
        <f t="array" aca="1" ref="R847" ca="1">INDEX('Lorri 401b'!L:L,MATCH('Retirement Calculator'!A847,'Lorri 401b'!N:N,0),0)</f>
        <v>-7312224.2257540366</v>
      </c>
      <c r="S847" s="25">
        <f t="shared" ca="1" si="787"/>
        <v>-6365202.8173179496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943038.19199983438</v>
      </c>
      <c r="R848" s="25">
        <f t="array" aca="1" ref="R848" ca="1">INDEX('Lorri 401b'!L:L,MATCH('Retirement Calculator'!A848,'Lorri 401b'!N:N,0),0)</f>
        <v>-7363143.8852728596</v>
      </c>
      <c r="S848" s="25">
        <f t="shared" ca="1" si="787"/>
        <v>-6420105.6932730256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939038.3788284309</v>
      </c>
      <c r="R849" s="25">
        <f t="array" aca="1" ref="R849" ca="1">INDEX('Lorri 401b'!L:L,MATCH('Retirement Calculator'!A849,'Lorri 401b'!N:N,0),0)</f>
        <v>-7414275.710039678</v>
      </c>
      <c r="S849" s="25">
        <f t="shared" ca="1" si="787"/>
        <v>-6475237.3312112475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935021.89976881316</v>
      </c>
      <c r="R850" s="25">
        <f t="array" aca="1" ref="R850" ca="1">INDEX('Lorri 401b'!L:L,MATCH('Retirement Calculator'!A850,'Lorri 401b'!N:N,0),0)</f>
        <v>-7465620.584076358</v>
      </c>
      <c r="S850" s="25">
        <f t="shared" ca="1" si="787"/>
        <v>-6530598.6843075445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930988.68537978036</v>
      </c>
      <c r="R851" s="25">
        <f t="array" aca="1" ref="R851" ca="1">INDEX('Lorri 401b'!L:L,MATCH('Retirement Calculator'!A851,'Lorri 401b'!N:N,0),0)</f>
        <v>-7517179.3950881911</v>
      </c>
      <c r="S851" s="25">
        <f t="shared" ca="1" si="787"/>
        <v>-6586190.7097084112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926938.66593079327</v>
      </c>
      <c r="R852" s="25">
        <f t="array" aca="1" ref="R852" ca="1">INDEX('Lorri 401b'!L:L,MATCH('Retirement Calculator'!A852,'Lorri 401b'!N:N,0),0)</f>
        <v>-7568953.03447924</v>
      </c>
      <c r="S852" s="25">
        <f t="shared" ca="1" si="787"/>
        <v>-6642014.3685484463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922871.77140076878</v>
      </c>
      <c r="R853" s="25">
        <f t="array" aca="1" ref="R853" ca="1">INDEX('Lorri 401b'!L:L,MATCH('Retirement Calculator'!A853,'Lorri 401b'!N:N,0),0)</f>
        <v>-7620942.3973677512</v>
      </c>
      <c r="S853" s="25">
        <f t="shared" ca="1" si="787"/>
        <v>-6698070.6259669829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918787.93147686915</v>
      </c>
      <c r="R854" s="25">
        <f t="array" aca="1" ref="R854" ca="1">INDEX('Lorri 401b'!L:L,MATCH('Retirement Calculator'!A854,'Lorri 401b'!N:N,0),0)</f>
        <v>-7673148.3826016318</v>
      </c>
      <c r="S854" s="25">
        <f t="shared" ca="1" si="787"/>
        <v>-6754360.4511247631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914687.07555328659</v>
      </c>
      <c r="R855" s="25">
        <f t="array" aca="1" ref="R855" ca="1">INDEX('Lorri 401b'!L:L,MATCH('Retirement Calculator'!A855,'Lorri 401b'!N:N,0),0)</f>
        <v>-7725571.8927739868</v>
      </c>
      <c r="S855" s="25">
        <f t="shared" ca="1" si="787"/>
        <v>-6810884.8172207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910569.13273002242</v>
      </c>
      <c r="R856" s="25">
        <f t="array" aca="1" ref="R856" ca="1">INDEX('Lorri 401b'!L:L,MATCH('Retirement Calculator'!A856,'Lorri 401b'!N:N,0),0)</f>
        <v>-7778213.8342387266</v>
      </c>
      <c r="S856" s="25">
        <f t="shared" ca="1" si="787"/>
        <v>-6867644.7015087046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906434.03181166132</v>
      </c>
      <c r="R857" s="25">
        <f t="array" aca="1" ref="R857" ca="1">INDEX('Lorri 401b'!L:L,MATCH('Retirement Calculator'!A857,'Lorri 401b'!N:N,0),0)</f>
        <v>-7831075.1171262357</v>
      </c>
      <c r="S857" s="25">
        <f t="shared" ca="1" si="787"/>
        <v>-6924641.0853145747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902281.7013061404</v>
      </c>
      <c r="R858" s="25">
        <f t="array" aca="1" ref="R858" ca="1">INDEX('Lorri 401b'!L:L,MATCH('Retirement Calculator'!A858,'Lorri 401b'!N:N,0),0)</f>
        <v>-7884156.6553591099</v>
      </c>
      <c r="S858" s="25">
        <f t="shared" ca="1" si="787"/>
        <v>-6981874.9540529698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898112.06942351314</v>
      </c>
      <c r="R859" s="25">
        <f t="array" aca="1" ref="R859" ca="1">INDEX('Lorri 401b'!L:L,MATCH('Retirement Calculator'!A859,'Lorri 401b'!N:N,0),0)</f>
        <v>-7937459.3666679543</v>
      </c>
      <c r="S859" s="25">
        <f t="shared" ca="1" si="787"/>
        <v>-7039347.2972444408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893925.06407470827</v>
      </c>
      <c r="R860" s="25">
        <f t="array" aca="1" ref="R860" ca="1">INDEX('Lorri 401b'!L:L,MATCH('Retirement Calculator'!A860,'Lorri 401b'!N:N,0),0)</f>
        <v>-7990984.1726072524</v>
      </c>
      <c r="S860" s="25">
        <f t="shared" ca="1" si="787"/>
        <v>-7097059.1085325442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889720.61287028342</v>
      </c>
      <c r="R861" s="25">
        <f t="array" aca="1" ref="R861" ca="1">INDEX('Lorri 401b'!L:L,MATCH('Retirement Calculator'!A861,'Lorri 401b'!N:N,0),0)</f>
        <v>-8044731.9985712972</v>
      </c>
      <c r="S861" s="25">
        <f t="shared" ca="1" si="787"/>
        <v>-7155011.3857010137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885498.64311917347</v>
      </c>
      <c r="R862" s="25">
        <f t="array" aca="1" ref="R862" ca="1">INDEX('Lorri 401b'!L:L,MATCH('Retirement Calculator'!A862,'Lorri 401b'!N:N,0),0)</f>
        <v>-8098703.773810192</v>
      </c>
      <c r="S862" s="25">
        <f t="shared" ca="1" si="787"/>
        <v>-7213205.1306910189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881259.0818274339</v>
      </c>
      <c r="R863" s="25">
        <f t="array" aca="1" ref="R863" ca="1">INDEX('Lorri 401b'!L:L,MATCH('Retirement Calculator'!A863,'Lorri 401b'!N:N,0),0)</f>
        <v>-8152900.4314459153</v>
      </c>
      <c r="S863" s="25">
        <f t="shared" ca="1" si="787"/>
        <v>-7271641.3496184815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877001.85569697875</v>
      </c>
      <c r="R864" s="25">
        <f t="array" aca="1" ref="R864" ca="1">INDEX('Lorri 401b'!L:L,MATCH('Retirement Calculator'!A864,'Lorri 401b'!N:N,0),0)</f>
        <v>-8207322.9084884543</v>
      </c>
      <c r="S864" s="25">
        <f t="shared" ca="1" si="787"/>
        <v>-7330321.0527914753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872726.89112431335</v>
      </c>
      <c r="R865" s="25">
        <f t="array" aca="1" ref="R865" ca="1">INDEX('Lorri 401b'!L:L,MATCH('Retirement Calculator'!A865,'Lorri 401b'!N:N,0),0)</f>
        <v>-8261972.1458520042</v>
      </c>
      <c r="S865" s="25">
        <f t="shared" ca="1" si="787"/>
        <v>-7389245.2547276905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868434.11419926188</v>
      </c>
      <c r="R866" s="25">
        <f t="array" aca="1" ref="R866" ca="1">INDEX('Lorri 401b'!L:L,MATCH('Retirement Calculator'!A866,'Lorri 401b'!N:N,0),0)</f>
        <v>-8316849.0883712349</v>
      </c>
      <c r="S866" s="25">
        <f t="shared" ca="1" si="787"/>
        <v>-7448414.9741719728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864123.45070368936</v>
      </c>
      <c r="R867" s="25">
        <f t="array" aca="1" ref="R867" ca="1">INDEX('Lorri 401b'!L:L,MATCH('Retirement Calculator'!A867,'Lorri 401b'!N:N,0),0)</f>
        <v>-8371954.6848176299</v>
      </c>
      <c r="S867" s="25">
        <f t="shared" ca="1" si="787"/>
        <v>-7507831.234113941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859794.82611021854</v>
      </c>
      <c r="R868" s="25">
        <f t="array" aca="1" ref="R868" ca="1">INDEX('Lorri 401b'!L:L,MATCH('Retirement Calculator'!A868,'Lorri 401b'!N:N,0),0)</f>
        <v>-8427289.8879158851</v>
      </c>
      <c r="S868" s="25">
        <f t="shared" ca="1" si="787"/>
        <v>-7567495.0618056664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855448.1655809416</v>
      </c>
      <c r="R869" s="25">
        <f t="array" aca="1" ref="R869" ca="1">INDEX('Lorri 401b'!L:L,MATCH('Retirement Calculator'!A869,'Lorri 401b'!N:N,0),0)</f>
        <v>-8482855.6543603819</v>
      </c>
      <c r="S869" s="25">
        <f t="shared" ca="1" si="787"/>
        <v>-7627407.4887794405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851083.39396612602</v>
      </c>
      <c r="R870" s="25">
        <f t="array" aca="1" ref="R870" ca="1">INDEX('Lorri 401b'!L:L,MATCH('Retirement Calculator'!A870,'Lorri 401b'!N:N,0),0)</f>
        <v>-8538652.9448317308</v>
      </c>
      <c r="S870" s="25">
        <f t="shared" ca="1" si="787"/>
        <v>-7687569.5508656045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846700.43580291537</v>
      </c>
      <c r="R871" s="25">
        <f t="array" aca="1" ref="R871" ca="1">INDEX('Lorri 401b'!L:L,MATCH('Retirement Calculator'!A871,'Lorri 401b'!N:N,0),0)</f>
        <v>-8594682.724013377</v>
      </c>
      <c r="S871" s="25">
        <f t="shared" ca="1" si="787"/>
        <v>-7747982.2882104618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842299.21531402471</v>
      </c>
      <c r="R872" s="25">
        <f t="array" aca="1" ref="R872" ca="1">INDEX('Lorri 401b'!L:L,MATCH('Retirement Calculator'!A872,'Lorri 401b'!N:N,0),0)</f>
        <v>-8650945.9606082793</v>
      </c>
      <c r="S872" s="25">
        <f t="shared" ca="1" si="787"/>
        <v>-7808646.7452942543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837879.65640643029</v>
      </c>
      <c r="R873" s="25">
        <f t="array" aca="1" ref="R873" ca="1">INDEX('Lorri 401b'!L:L,MATCH('Retirement Calculator'!A873,'Lorri 401b'!N:N,0),0)</f>
        <v>-8707443.6273556612</v>
      </c>
      <c r="S873" s="25">
        <f t="shared" ca="1" si="787"/>
        <v>-7869563.9709492307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833441.68267005426</v>
      </c>
      <c r="R874" s="25">
        <f t="array" aca="1" ref="R874" ca="1">INDEX('Lorri 401b'!L:L,MATCH('Retirement Calculator'!A874,'Lorri 401b'!N:N,0),0)</f>
        <v>-8764176.7010478228</v>
      </c>
      <c r="S874" s="25">
        <f t="shared" ca="1" si="787"/>
        <v>-7930735.0183777688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828985.21737644332</v>
      </c>
      <c r="R875" s="25">
        <f t="array" aca="1" ref="R875" ca="1">INDEX('Lorri 401b'!L:L,MATCH('Retirement Calculator'!A875,'Lorri 401b'!N:N,0),0)</f>
        <v>-8821146.1625470351</v>
      </c>
      <c r="S875" s="25">
        <f t="shared" ca="1" si="787"/>
        <v>-7992160.9451705916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824510.18347744236</v>
      </c>
      <c r="R876" s="25">
        <f t="array" aca="1" ref="R876" ca="1">INDEX('Lorri 401b'!L:L,MATCH('Retirement Calculator'!A876,'Lorri 401b'!N:N,0),0)</f>
        <v>-8878352.9968024939</v>
      </c>
      <c r="S876" s="25">
        <f t="shared" ca="1" si="787"/>
        <v>-8053842.8133250512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820016.50360386225</v>
      </c>
      <c r="R877" s="25">
        <f t="array" aca="1" ref="R877" ca="1">INDEX('Lorri 401b'!L:L,MATCH('Retirement Calculator'!A877,'Lorri 401b'!N:N,0),0)</f>
        <v>-8935798.1928673517</v>
      </c>
      <c r="S877" s="25">
        <f t="shared" ca="1" si="787"/>
        <v>-8115781.6892634891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815504.10006414214</v>
      </c>
      <c r="R878" s="25">
        <f t="array" aca="1" ref="R878" ca="1">INDEX('Lorri 401b'!L:L,MATCH('Retirement Calculator'!A878,'Lorri 401b'!N:N,0),0)</f>
        <v>-8993482.743915813</v>
      </c>
      <c r="S878" s="25">
        <f t="shared" ca="1" si="787"/>
        <v>-8177978.6438516714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810972.89484300662</v>
      </c>
      <c r="R879" s="25">
        <f t="array" aca="1" ref="R879" ca="1">INDEX('Lorri 401b'!L:L,MATCH('Retirement Calculator'!A879,'Lorri 401b'!N:N,0),0)</f>
        <v>-9051407.6472603101</v>
      </c>
      <c r="S879" s="25">
        <f t="shared" ca="1" si="787"/>
        <v>-8240434.7524173036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806422.80960011634</v>
      </c>
      <c r="R880" s="25">
        <f t="array" aca="1" ref="R880" ca="1">INDEX('Lorri 401b'!L:L,MATCH('Retirement Calculator'!A880,'Lorri 401b'!N:N,0),0)</f>
        <v>-9109573.9043687414</v>
      </c>
      <c r="S880" s="25">
        <f t="shared" ca="1" si="787"/>
        <v>-8303151.0947686248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801853.76566871395</v>
      </c>
      <c r="R881" s="25">
        <f t="array" aca="1" ref="R881" ca="1">INDEX('Lorri 401b'!L:L,MATCH('Retirement Calculator'!A881,'Lorri 401b'!N:N,0),0)</f>
        <v>-9167982.5208817907</v>
      </c>
      <c r="S881" s="25">
        <f t="shared" ca="1" si="787"/>
        <v>-8366128.7552130762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797265.6840542641</v>
      </c>
      <c r="R882" s="25">
        <f t="array" aca="1" ref="R882" ca="1">INDEX('Lorri 401b'!L:L,MATCH('Retirement Calculator'!A882,'Lorri 401b'!N:N,0),0)</f>
        <v>-9226634.5066303127</v>
      </c>
      <c r="S882" s="25">
        <f t="shared" ca="1" si="787"/>
        <v>-8429368.8225760479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792658.48543308733</v>
      </c>
      <c r="R883" s="25">
        <f t="array" aca="1" ref="R883" ca="1">INDEX('Lorri 401b'!L:L,MATCH('Retirement Calculator'!A883,'Lorri 401b'!N:N,0),0)</f>
        <v>-9285530.8756527863</v>
      </c>
      <c r="S883" s="25">
        <f t="shared" ca="1" si="787"/>
        <v>-8492872.3902196996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788032.09015098901</v>
      </c>
      <c r="R884" s="25">
        <f t="array" aca="1" ref="R884" ca="1">INDEX('Lorri 401b'!L:L,MATCH('Retirement Calculator'!A884,'Lorri 401b'!N:N,0),0)</f>
        <v>-9344672.6462128535</v>
      </c>
      <c r="S884" s="25">
        <f t="shared" ca="1" si="787"/>
        <v>-8556640.5560618639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783386.41822188196</v>
      </c>
      <c r="R885" s="25">
        <f t="array" aca="1" ref="R885" ca="1">INDEX('Lorri 401b'!L:L,MATCH('Retirement Calculator'!A885,'Lorri 401b'!N:N,0),0)</f>
        <v>-9404060.8408169206</v>
      </c>
      <c r="S885" s="25">
        <f t="shared" ca="1" si="787"/>
        <v>-8620674.422595039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778721.38932640362</v>
      </c>
      <c r="R886" s="25">
        <f t="array" aca="1" ref="R886" ca="1">INDEX('Lorri 401b'!L:L,MATCH('Retirement Calculator'!A886,'Lorri 401b'!N:N,0),0)</f>
        <v>-9463696.4862318374</v>
      </c>
      <c r="S886" s="25">
        <f t="shared" ca="1" si="787"/>
        <v>-8684975.0969054345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774036.9228105275</v>
      </c>
      <c r="R887" s="25">
        <f t="array" aca="1" ref="R887" ca="1">INDEX('Lorri 401b'!L:L,MATCH('Retirement Calculator'!A887,'Lorri 401b'!N:N,0),0)</f>
        <v>-9523580.6135026496</v>
      </c>
      <c r="S887" s="25">
        <f t="shared" ca="1" si="787"/>
        <v>-8749543.690692123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769332.93768416857</v>
      </c>
      <c r="R888" s="25">
        <f t="array" aca="1" ref="R888" ca="1">INDEX('Lorri 401b'!L:L,MATCH('Retirement Calculator'!A888,'Lorri 401b'!N:N,0),0)</f>
        <v>-9583714.2579704244</v>
      </c>
      <c r="S888" s="25">
        <f t="shared" ca="1" si="787"/>
        <v>-8814381.3202862553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764609.35261978314</v>
      </c>
      <c r="R889" s="25">
        <f t="array" aca="1" ref="R889" ca="1">INDEX('Lorri 401b'!L:L,MATCH('Retirement Calculator'!A889,'Lorri 401b'!N:N,0),0)</f>
        <v>-9644098.4592901487</v>
      </c>
      <c r="S889" s="25">
        <f t="shared" ca="1" si="787"/>
        <v>-8879489.1066703647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759866.08595096273</v>
      </c>
      <c r="R890" s="25">
        <f t="array" aca="1" ref="R890" ca="1">INDEX('Lorri 401b'!L:L,MATCH('Retirement Calculator'!A890,'Lorri 401b'!N:N,0),0)</f>
        <v>-9704734.2614487037</v>
      </c>
      <c r="S890" s="25">
        <f t="shared" ca="1" si="787"/>
        <v>-8944868.1754977405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755103.05567102227</v>
      </c>
      <c r="R891" s="25">
        <f t="array" aca="1" ref="R891" ca="1">INDEX('Lorri 401b'!L:L,MATCH('Retirement Calculator'!A891,'Lorri 401b'!N:N,0),0)</f>
        <v>-9765622.7127829194</v>
      </c>
      <c r="S891" s="25">
        <f t="shared" ca="1" si="787"/>
        <v>-9010519.6571118981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750320.1794315821</v>
      </c>
      <c r="R892" s="25">
        <f t="array" aca="1" ref="R892" ca="1">INDEX('Lorri 401b'!L:L,MATCH('Retirement Calculator'!A892,'Lorri 401b'!N:N,0),0)</f>
        <v>-9826764.8659976944</v>
      </c>
      <c r="S892" s="25">
        <f t="shared" ca="1" si="787"/>
        <v>-9076444.6865661126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745517.37454114424</v>
      </c>
      <c r="R893" s="25">
        <f t="array" aca="1" ref="R893" ca="1">INDEX('Lorri 401b'!L:L,MATCH('Retirement Calculator'!A893,'Lorri 401b'!N:N,0),0)</f>
        <v>-9888161.7781841978</v>
      </c>
      <c r="S893" s="25">
        <f t="shared" ca="1" si="787"/>
        <v>-9142644.403643053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740694.5579636629</v>
      </c>
      <c r="R894" s="25">
        <f t="array" aca="1" ref="R894" ca="1">INDEX('Lorri 401b'!L:L,MATCH('Retirement Calculator'!A894,'Lorri 401b'!N:N,0),0)</f>
        <v>-9949814.5108381454</v>
      </c>
      <c r="S894" s="25">
        <f t="shared" ca="1" si="787"/>
        <v>-9209119.9528744817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735851.64631710865</v>
      </c>
      <c r="R895" s="25">
        <f t="array" aca="1" ref="R895" ca="1">INDEX('Lorri 401b'!L:L,MATCH('Retirement Calculator'!A895,'Lorri 401b'!N:N,0),0)</f>
        <v>-10011724.129878152</v>
      </c>
      <c r="S895" s="25">
        <f t="shared" ca="1" si="787"/>
        <v>-9275872.4835610427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730988.55587202706</v>
      </c>
      <c r="R896" s="25">
        <f t="array" aca="1" ref="R896" ca="1">INDEX('Lorri 401b'!L:L,MATCH('Retirement Calculator'!A896,'Lorri 401b'!N:N,0),0)</f>
        <v>-10073891.705664158</v>
      </c>
      <c r="S896" s="25">
        <f t="shared" ca="1" si="787"/>
        <v>-9342903.149792131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726105.20255009108</v>
      </c>
      <c r="R897" s="25">
        <f t="array" aca="1" ref="R897" ca="1">INDEX('Lorri 401b'!L:L,MATCH('Retirement Calculator'!A897,'Lorri 401b'!N:N,0),0)</f>
        <v>-10136318.31301594</v>
      </c>
      <c r="S897" s="25">
        <f t="shared" ca="1" si="787"/>
        <v>-9410213.1104658488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721201.501922647</v>
      </c>
      <c r="R898" s="25">
        <f t="array" aca="1" ref="R898" ca="1">INDEX('Lorri 401b'!L:L,MATCH('Retirement Calculator'!A898,'Lorri 401b'!N:N,0),0)</f>
        <v>-10199005.031231686</v>
      </c>
      <c r="S898" s="25">
        <f t="shared" ca="1" si="787"/>
        <v>-9477803.5293090399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716277.36920925521</v>
      </c>
      <c r="R899" s="25">
        <f t="array" aca="1" ref="R899" ca="1">INDEX('Lorri 401b'!L:L,MATCH('Retirement Calculator'!A899,'Lorri 401b'!N:N,0),0)</f>
        <v>-10261952.944106665</v>
      </c>
      <c r="S899" s="25">
        <f t="shared" ca="1" si="787"/>
        <v>-9545675.5748974085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711332.71927622426</v>
      </c>
      <c r="R900" s="25">
        <f t="array" aca="1" ref="R900" ca="1">INDEX('Lorri 401b'!L:L,MATCH('Retirement Calculator'!A900,'Lorri 401b'!N:N,0),0)</f>
        <v>-10325163.139951956</v>
      </c>
      <c r="S900" s="25">
        <f t="shared" ca="1" si="787"/>
        <v>-9613830.4206757322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706367.46663513908</v>
      </c>
      <c r="R901" s="25">
        <f t="array" aca="1" ref="R901" ca="1">INDEX('Lorri 401b'!L:L,MATCH('Retirement Calculator'!A901,'Lorri 401b'!N:N,0),0)</f>
        <v>-10388636.71161327</v>
      </c>
      <c r="S901" s="25">
        <f t="shared" ca="1" si="787"/>
        <v>-9682269.2449781299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701381.52544138266</v>
      </c>
      <c r="R902" s="25">
        <f t="array" aca="1" ref="R902" ca="1">INDEX('Lorri 401b'!L:L,MATCH('Retirement Calculator'!A902,'Lorri 401b'!N:N,0),0)</f>
        <v>-10452374.756489838</v>
      </c>
      <c r="S902" s="25">
        <f t="shared" ca="1" si="787"/>
        <v>-9750993.2310484555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696374.8094926523</v>
      </c>
      <c r="R903" s="25">
        <f t="array" aca="1" ref="R903" ca="1">INDEX('Lorri 401b'!L:L,MATCH('Retirement Calculator'!A903,'Lorri 401b'!N:N,0),0)</f>
        <v>-10516378.376553392</v>
      </c>
      <c r="S903" s="25">
        <f t="shared" ca="1" si="787"/>
        <v>-9820003.5670607388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691347.23222746886</v>
      </c>
      <c r="R904" s="25">
        <f t="array" aca="1" ref="R904" ca="1">INDEX('Lorri 401b'!L:L,MATCH('Retirement Calculator'!A904,'Lorri 401b'!N:N,0),0)</f>
        <v>-10580648.678367211</v>
      </c>
      <c r="S904" s="25">
        <f t="shared" ca="1" si="787"/>
        <v>-9889301.4461397417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686298.70672368049</v>
      </c>
      <c r="R905" s="25">
        <f t="array" aca="1" ref="R905" ca="1">INDEX('Lorri 401b'!L:L,MATCH('Retirement Calculator'!A905,'Lorri 401b'!N:N,0),0)</f>
        <v>-10645186.773105254</v>
      </c>
      <c r="S905" s="25">
        <f t="shared" ca="1" si="787"/>
        <v>-9958888.0663815737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681229.14569695969</v>
      </c>
      <c r="R906" s="25">
        <f t="array" aca="1" ref="R906" ca="1">INDEX('Lorri 401b'!L:L,MATCH('Retirement Calculator'!A906,'Lorri 401b'!N:N,0),0)</f>
        <v>-10709993.776571373</v>
      </c>
      <c r="S906" s="25">
        <f t="shared" ca="1" si="787"/>
        <v>-10028764.630874412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676138.46149929427</v>
      </c>
      <c r="R907" s="25">
        <f t="array" aca="1" ref="R907" ca="1">INDEX('Lorri 401b'!L:L,MATCH('Retirement Calculator'!A907,'Lorri 401b'!N:N,0),0)</f>
        <v>-10775070.8092186</v>
      </c>
      <c r="S907" s="25">
        <f t="shared" ca="1" si="787"/>
        <v>-10098932.347719306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671026.5661174719</v>
      </c>
      <c r="R908" s="25">
        <f t="array" aca="1" ref="R908" ca="1">INDEX('Lorri 401b'!L:L,MATCH('Retirement Calculator'!A908,'Lorri 401b'!N:N,0),0)</f>
        <v>-10840418.996168524</v>
      </c>
      <c r="S908" s="25">
        <f t="shared" ca="1" si="787"/>
        <v>-10169392.430051053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665893.37117155851</v>
      </c>
      <c r="R909" s="25">
        <f t="array" aca="1" ref="R909" ca="1">INDEX('Lorri 401b'!L:L,MATCH('Retirement Calculator'!A909,'Lorri 401b'!N:N,0),0)</f>
        <v>-10906039.467230739</v>
      </c>
      <c r="S909" s="25">
        <f t="shared" ca="1" si="787"/>
        <v>-10240146.096059181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660738.78791337053</v>
      </c>
      <c r="R910" s="25">
        <f t="array" aca="1" ref="R910" ca="1">INDEX('Lorri 401b'!L:L,MATCH('Retirement Calculator'!A910,'Lorri 401b'!N:N,0),0)</f>
        <v>-10971933.356922381</v>
      </c>
      <c r="S910" s="25">
        <f t="shared" ca="1" si="787"/>
        <v>-10311194.56900901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655562.72722494008</v>
      </c>
      <c r="R911" s="25">
        <f t="array" aca="1" ref="R911" ca="1">INDEX('Lorri 401b'!L:L,MATCH('Retirement Calculator'!A911,'Lorri 401b'!N:N,0),0)</f>
        <v>-11038101.804487737</v>
      </c>
      <c r="S911" s="25">
        <f t="shared" ca="1" si="787"/>
        <v>-10382539.077262796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650365.09961697448</v>
      </c>
      <c r="R912" s="25">
        <f t="array" aca="1" ref="R912" ca="1">INDEX('Lorri 401b'!L:L,MATCH('Retirement Calculator'!A912,'Lorri 401b'!N:N,0),0)</f>
        <v>-11104545.953917949</v>
      </c>
      <c r="S912" s="25">
        <f t="shared" ca="1" si="787"/>
        <v>-10454180.854300974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645145.81522730901</v>
      </c>
      <c r="R913" s="25">
        <f t="array" aca="1" ref="R913" ca="1">INDEX('Lorri 401b'!L:L,MATCH('Retirement Calculator'!A913,'Lorri 401b'!N:N,0),0)</f>
        <v>-11171266.953970786</v>
      </c>
      <c r="S913" s="25">
        <f t="shared" ca="1" si="787"/>
        <v>-10526121.138743477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639904.78381935332</v>
      </c>
      <c r="R914" s="25">
        <f t="array" aca="1" ref="R914" ca="1">INDEX('Lorri 401b'!L:L,MATCH('Retirement Calculator'!A914,'Lorri 401b'!N:N,0),0)</f>
        <v>-11238265.958190512</v>
      </c>
      <c r="S914" s="25">
        <f t="shared" ca="1" si="787"/>
        <v>-10598361.174371159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634641.91478053119</v>
      </c>
      <c r="R915" s="25">
        <f t="array" aca="1" ref="R915" ca="1">INDEX('Lorri 401b'!L:L,MATCH('Retirement Calculator'!A915,'Lorri 401b'!N:N,0),0)</f>
        <v>-11305544.124927819</v>
      </c>
      <c r="S915" s="25">
        <f t="shared" ca="1" si="787"/>
        <v>-10670902.210147288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629357.11712071393</v>
      </c>
      <c r="R916" s="25">
        <f t="array" aca="1" ref="R916" ca="1">INDEX('Lorri 401b'!L:L,MATCH('Retirement Calculator'!A916,'Lorri 401b'!N:N,0),0)</f>
        <v>-11373102.617359865</v>
      </c>
      <c r="S916" s="25">
        <f t="shared" ca="1" si="787"/>
        <v>-10743745.500239152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624050.29947064747</v>
      </c>
      <c r="R917" s="25">
        <f t="array" aca="1" ref="R917" ca="1">INDEX('Lorri 401b'!L:L,MATCH('Retirement Calculator'!A917,'Lorri 401b'!N:N,0),0)</f>
        <v>-11440942.603510378</v>
      </c>
      <c r="S917" s="25">
        <f t="shared" ca="1" si="787"/>
        <v>-10816892.30403973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618721.37008037232</v>
      </c>
      <c r="R918" s="25">
        <f t="array" aca="1" ref="R918" ca="1">INDEX('Lorri 401b'!L:L,MATCH('Retirement Calculator'!A918,'Lorri 401b'!N:N,0),0)</f>
        <v>-11509065.256269852</v>
      </c>
      <c r="S918" s="25">
        <f t="shared" ca="1" si="787"/>
        <v>-10890343.886189479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613370.23681763769</v>
      </c>
      <c r="R919" s="25">
        <f t="array" aca="1" ref="R919" ca="1">INDEX('Lorri 401b'!L:L,MATCH('Retirement Calculator'!A919,'Lorri 401b'!N:N,0),0)</f>
        <v>-11577471.753415823</v>
      </c>
      <c r="S919" s="25">
        <f t="shared" ca="1" si="787"/>
        <v>-10964101.516598186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607996.8071663084</v>
      </c>
      <c r="R920" s="25">
        <f t="array" aca="1" ref="R920" ca="1">INDEX('Lorri 401b'!L:L,MATCH('Retirement Calculator'!A920,'Lorri 401b'!N:N,0),0)</f>
        <v>-11646163.277633237</v>
      </c>
      <c r="S920" s="25">
        <f t="shared" ca="1" si="787"/>
        <v>-11038166.470466929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602600.98822476517</v>
      </c>
      <c r="R921" s="25">
        <f t="array" aca="1" ref="R921" ca="1">INDEX('Lorri 401b'!L:L,MATCH('Retirement Calculator'!A921,'Lorri 401b'!N:N,0),0)</f>
        <v>-11715141.016534889</v>
      </c>
      <c r="S921" s="25">
        <f t="shared" ca="1" si="787"/>
        <v>-11112540.028310124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597182.68670429883</v>
      </c>
      <c r="R922" s="25">
        <f t="array" aca="1" ref="R922" ca="1">INDEX('Lorri 401b'!L:L,MATCH('Retirement Calculator'!A922,'Lorri 401b'!N:N,0),0)</f>
        <v>-11784406.162681965</v>
      </c>
      <c r="S922" s="25">
        <f t="shared" ca="1" si="787"/>
        <v>-11187223.475977667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591741.80892749724</v>
      </c>
      <c r="R923" s="25">
        <f t="array" aca="1" ref="R923" ca="1">INDEX('Lorri 401b'!L:L,MATCH('Retirement Calculator'!A923,'Lorri 401b'!N:N,0),0)</f>
        <v>-11853959.913604654</v>
      </c>
      <c r="S923" s="25">
        <f t="shared" ca="1" si="787"/>
        <v>-11262218.104677157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586278.26082662563</v>
      </c>
      <c r="R924" s="25">
        <f t="array" aca="1" ref="R924" ca="1">INDEX('Lorri 401b'!L:L,MATCH('Retirement Calculator'!A924,'Lorri 401b'!N:N,0),0)</f>
        <v>-11923803.471822854</v>
      </c>
      <c r="S924" s="25">
        <f t="shared" ca="1" si="787"/>
        <v>-11337525.210996229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580791.94794200046</v>
      </c>
      <c r="R925" s="25">
        <f t="array" aca="1" ref="R925" ca="1">INDEX('Lorri 401b'!L:L,MATCH('Retirement Calculator'!A925,'Lorri 401b'!N:N,0),0)</f>
        <v>-11993938.044866962</v>
      </c>
      <c r="S925" s="25">
        <f t="shared" ca="1" si="787"/>
        <v>-11413146.096924962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575282.77542035596</v>
      </c>
      <c r="R926" s="25">
        <f t="array" aca="1" ref="R926" ca="1">INDEX('Lorri 401b'!L:L,MATCH('Retirement Calculator'!A926,'Lorri 401b'!N:N,0),0)</f>
        <v>-12064364.845298754</v>
      </c>
      <c r="S926" s="25">
        <f t="shared" ca="1" si="787"/>
        <v>-11489082.069878398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569750.64801320469</v>
      </c>
      <c r="R927" s="25">
        <f t="array" aca="1" ref="R927" ca="1">INDEX('Lorri 401b'!L:L,MATCH('Retirement Calculator'!A927,'Lorri 401b'!N:N,0),0)</f>
        <v>-12135085.090732345</v>
      </c>
      <c r="S927" s="25">
        <f t="shared" ca="1" si="787"/>
        <v>-11565334.442719141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564195.47007519018</v>
      </c>
      <c r="R928" s="25">
        <f t="array" aca="1" ref="R928" ca="1">INDEX('Lorri 401b'!L:L,MATCH('Retirement Calculator'!A928,'Lorri 401b'!N:N,0),0)</f>
        <v>-12206100.003855243</v>
      </c>
      <c r="S928" s="25">
        <f t="shared" ca="1" si="787"/>
        <v>-11641904.533780053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558617.14556243399</v>
      </c>
      <c r="R929" s="25">
        <f t="array" aca="1" ref="R929" ca="1">INDEX('Lorri 401b'!L:L,MATCH('Retirement Calculator'!A929,'Lorri 401b'!N:N,0),0)</f>
        <v>-12277410.812449487</v>
      </c>
      <c r="S929" s="25">
        <f t="shared" ca="1" si="787"/>
        <v>-11718793.666887052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553015.5780308746</v>
      </c>
      <c r="R930" s="25">
        <f t="array" aca="1" ref="R930" ca="1">INDEX('Lorri 401b'!L:L,MATCH('Retirement Calculator'!A930,'Lorri 401b'!N:N,0),0)</f>
        <v>-12349018.749412874</v>
      </c>
      <c r="S930" s="25">
        <f t="shared" ca="1" si="787"/>
        <v>-11796003.171381999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547390.67063460045</v>
      </c>
      <c r="R931" s="25">
        <f t="array" aca="1" ref="R931" ca="1">INDEX('Lorri 401b'!L:L,MATCH('Retirement Calculator'!A931,'Lorri 401b'!N:N,0),0)</f>
        <v>-12420925.052780274</v>
      </c>
      <c r="S931" s="25">
        <f t="shared" ca="1" si="787"/>
        <v>-11873534.382145673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541742.3261241751</v>
      </c>
      <c r="R932" s="25">
        <f t="array" aca="1" ref="R932" ca="1">INDEX('Lorri 401b'!L:L,MATCH('Retirement Calculator'!A932,'Lorri 401b'!N:N,0),0)</f>
        <v>-12493130.965745039</v>
      </c>
      <c r="S932" s="25">
        <f t="shared" ca="1" si="787"/>
        <v>-11951388.639620865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536070.44684495637</v>
      </c>
      <c r="R933" s="25">
        <f t="array" aca="1" ref="R933" ca="1">INDEX('Lorri 401b'!L:L,MATCH('Retirement Calculator'!A933,'Lorri 401b'!N:N,0),0)</f>
        <v>-12565637.736680491</v>
      </c>
      <c r="S933" s="25">
        <f t="shared" ca="1" si="787"/>
        <v>-12029567.289835535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530374.93473540759</v>
      </c>
      <c r="R934" s="25">
        <f t="array" aca="1" ref="R934" ca="1">INDEX('Lorri 401b'!L:L,MATCH('Retirement Calculator'!A934,'Lorri 401b'!N:N,0),0)</f>
        <v>-12638446.619161507</v>
      </c>
      <c r="S934" s="25">
        <f t="shared" ca="1" si="787"/>
        <v>-12108071.684426099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524655.69132540235</v>
      </c>
      <c r="R935" s="25">
        <f t="array" aca="1" ref="R935" ca="1">INDEX('Lorri 401b'!L:L,MATCH('Retirement Calculator'!A935,'Lorri 401b'!N:N,0),0)</f>
        <v>-12711558.871986194</v>
      </c>
      <c r="S935" s="25">
        <f t="shared" ca="1" si="787"/>
        <v>-12186903.180660792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518912.61773452209</v>
      </c>
      <c r="R936" s="25">
        <f t="array" aca="1" ref="R936" ca="1">INDEX('Lorri 401b'!L:L,MATCH('Retirement Calculator'!A936,'Lorri 401b'!N:N,0),0)</f>
        <v>-12784975.75919765</v>
      </c>
      <c r="S936" s="25">
        <f t="shared" ca="1" si="787"/>
        <v>-12266063.141463129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513145.61467034649</v>
      </c>
      <c r="R937" s="25">
        <f t="array" aca="1" ref="R937" ca="1">INDEX('Lorri 401b'!L:L,MATCH('Retirement Calculator'!A937,'Lorri 401b'!N:N,0),0)</f>
        <v>-12858698.550105821</v>
      </c>
      <c r="S937" s="25">
        <f t="shared" ca="1" si="787"/>
        <v>-12345552.935435474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507354.58242673683</v>
      </c>
      <c r="R938" s="25">
        <f t="array" aca="1" ref="R938" ca="1">INDEX('Lorri 401b'!L:L,MATCH('Retirement Calculator'!A938,'Lorri 401b'!N:N,0),0)</f>
        <v>-12932728.519309442</v>
      </c>
      <c r="S938" s="25">
        <f t="shared" ca="1" si="787"/>
        <v>-12425373.936882706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501539.42088211211</v>
      </c>
      <c r="R939" s="25">
        <f t="array" aca="1" ref="R939" ca="1">INDEX('Lorri 401b'!L:L,MATCH('Retirement Calculator'!A939,'Lorri 401b'!N:N,0),0)</f>
        <v>-13007066.946718078</v>
      </c>
      <c r="S939" s="25">
        <f t="shared" ca="1" si="787"/>
        <v>-12505527.525835967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495700.02949771815</v>
      </c>
      <c r="R940" s="25">
        <f t="array" aca="1" ref="R940" ca="1">INDEX('Lorri 401b'!L:L,MATCH('Retirement Calculator'!A940,'Lorri 401b'!N:N,0),0)</f>
        <v>-13081715.11757425</v>
      </c>
      <c r="S940" s="25">
        <f t="shared" ca="1" si="787"/>
        <v>-12586015.088076532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489836.30731588922</v>
      </c>
      <c r="R941" s="25">
        <f t="array" aca="1" ref="R941" ca="1">INDEX('Lorri 401b'!L:L,MATCH('Retirement Calculator'!A941,'Lorri 401b'!N:N,0),0)</f>
        <v>-13156674.322475657</v>
      </c>
      <c r="S941" s="25">
        <f t="shared" ca="1" si="787"/>
        <v>-12666838.015159767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483948.15295830264</v>
      </c>
      <c r="R942" s="25">
        <f t="array" aca="1" ref="R942" ca="1">INDEX('Lorri 401b'!L:L,MATCH('Retirement Calculator'!A942,'Lorri 401b'!N:N,0),0)</f>
        <v>-13231945.857397486</v>
      </c>
      <c r="S942" s="25">
        <f t="shared" ca="1" si="787"/>
        <v>-12747997.704439184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478035.46462422615</v>
      </c>
      <c r="R943" s="25">
        <f t="array" aca="1" ref="R943" ca="1">INDEX('Lorri 401b'!L:L,MATCH('Retirement Calculator'!A943,'Lorri 401b'!N:N,0),0)</f>
        <v>-13307531.023714822</v>
      </c>
      <c r="S943" s="25">
        <f t="shared" ca="1" si="787"/>
        <v>-12829495.559090596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472098.14008875767</v>
      </c>
      <c r="R944" s="25">
        <f t="array" aca="1" ref="R944" ca="1">INDEX('Lorri 401b'!L:L,MATCH('Retirement Calculator'!A944,'Lorri 401b'!N:N,0),0)</f>
        <v>-13383431.128225148</v>
      </c>
      <c r="S944" s="25">
        <f t="shared" ca="1" si="787"/>
        <v>-12911332.98813639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466136.07670105807</v>
      </c>
      <c r="R945" s="25">
        <f t="array" aca="1" ref="R945" ca="1">INDEX('Lorri 401b'!L:L,MATCH('Retirement Calculator'!A945,'Lorri 401b'!N:N,0),0)</f>
        <v>-13459647.483170932</v>
      </c>
      <c r="S945" s="25">
        <f t="shared" ca="1" si="787"/>
        <v>-12993511.406469874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460149.1713825764</v>
      </c>
      <c r="R946" s="25">
        <f t="array" aca="1" ref="R946" ca="1">INDEX('Lorri 401b'!L:L,MATCH('Retirement Calculator'!A946,'Lorri 401b'!N:N,0),0)</f>
        <v>-13536181.406262325</v>
      </c>
      <c r="S946" s="25">
        <f t="shared" ca="1" si="787"/>
        <v>-13076032.234879749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454137.32062526769</v>
      </c>
      <c r="R947" s="25">
        <f t="array" aca="1" ref="R947" ca="1">INDEX('Lorri 401b'!L:L,MATCH('Retirement Calculator'!A947,'Lorri 401b'!N:N,0),0)</f>
        <v>-13613034.220699932</v>
      </c>
      <c r="S947" s="25">
        <f t="shared" ca="1" si="787"/>
        <v>-13158896.900074665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448100.42048980354</v>
      </c>
      <c r="R948" s="25">
        <f t="array" aca="1" ref="R948" ca="1">INDEX('Lorri 401b'!L:L,MATCH('Retirement Calculator'!A948,'Lorri 401b'!N:N,0),0)</f>
        <v>-13690207.255197696</v>
      </c>
      <c r="S948" s="25">
        <f t="shared" ca="1" si="787"/>
        <v>-13242106.834707893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442038.36660377495</v>
      </c>
      <c r="R949" s="25">
        <f t="array" aca="1" ref="R949" ca="1">INDEX('Lorri 401b'!L:L,MATCH('Retirement Calculator'!A949,'Lorri 401b'!N:N,0),0)</f>
        <v>-13767701.844005868</v>
      </c>
      <c r="S949" s="25">
        <f t="shared" ca="1" si="787"/>
        <v>-13325663.477402093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435951.05415988795</v>
      </c>
      <c r="R950" s="25">
        <f t="array" aca="1" ref="R950" ca="1">INDEX('Lorri 401b'!L:L,MATCH('Retirement Calculator'!A950,'Lorri 401b'!N:N,0),0)</f>
        <v>-13845519.326934073</v>
      </c>
      <c r="S950" s="25">
        <f t="shared" ca="1" si="787"/>
        <v>-13409568.272774186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429838.37791415141</v>
      </c>
      <c r="R951" s="25">
        <f t="array" aca="1" ref="R951" ca="1">INDEX('Lorri 401b'!L:L,MATCH('Retirement Calculator'!A951,'Lorri 401b'!N:N,0),0)</f>
        <v>-13923661.049374478</v>
      </c>
      <c r="S951" s="25">
        <f t="shared" ca="1" si="787"/>
        <v>-13493822.671460327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423700.23218405759</v>
      </c>
      <c r="R952" s="25">
        <f t="array" aca="1" ref="R952" ca="1">INDEX('Lorri 401b'!L:L,MATCH('Retirement Calculator'!A952,'Lorri 401b'!N:N,0),0)</f>
        <v>-14002128.362325052</v>
      </c>
      <c r="S952" s="25">
        <f t="shared" ca="1" si="787"/>
        <v>-13578428.130140994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417536.51084675506</v>
      </c>
      <c r="R953" s="25">
        <f t="array" aca="1" ref="R953" ca="1">INDEX('Lorri 401b'!L:L,MATCH('Retirement Calculator'!A953,'Lorri 401b'!N:N,0),0)</f>
        <v>-14080922.62241292</v>
      </c>
      <c r="S953" s="25">
        <f t="shared" ca="1" si="787"/>
        <v>-13663386.111566165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411347.10733721376</v>
      </c>
      <c r="R954" s="25">
        <f t="array" aca="1" ref="R954" ca="1">INDEX('Lorri 401b'!L:L,MATCH('Retirement Calculator'!A954,'Lorri 401b'!N:N,0),0)</f>
        <v>-14160045.19191782</v>
      </c>
      <c r="S954" s="25">
        <f t="shared" ca="1" si="787"/>
        <v>-13748698.084580606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405131.91464638273</v>
      </c>
      <c r="R955" s="25">
        <f t="array" aca="1" ref="R955" ca="1">INDEX('Lorri 401b'!L:L,MATCH('Retirement Calculator'!A955,'Lorri 401b'!N:N,0),0)</f>
        <v>-14239497.438795658</v>
      </c>
      <c r="S955" s="25">
        <f t="shared" ca="1" si="787"/>
        <v>-13834365.524149274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398890.82531933993</v>
      </c>
      <c r="R956" s="25">
        <f t="array" aca="1" ref="R956" ca="1">INDEX('Lorri 401b'!L:L,MATCH('Retirement Calculator'!A956,'Lorri 401b'!N:N,0),0)</f>
        <v>-14319280.736702153</v>
      </c>
      <c r="S956" s="25">
        <f t="shared" ca="1" si="787"/>
        <v>-13920389.911382813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392623.73145343445</v>
      </c>
      <c r="R957" s="25">
        <f t="array" aca="1" ref="R957" ca="1">INDEX('Lorri 401b'!L:L,MATCH('Retirement Calculator'!A957,'Lorri 401b'!N:N,0),0)</f>
        <v>-14399396.465016592</v>
      </c>
      <c r="S957" s="25">
        <f t="shared" ca="1" si="787"/>
        <v>-14006772.733563159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386330.52469642099</v>
      </c>
      <c r="R958" s="25">
        <f t="array" aca="1" ref="R958" ca="1">INDEX('Lorri 401b'!L:L,MATCH('Retirement Calculator'!A958,'Lorri 401b'!N:N,0),0)</f>
        <v>-14479846.008865675</v>
      </c>
      <c r="S958" s="25">
        <f t="shared" ca="1" si="787"/>
        <v>-14093515.484169254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380011.09624458663</v>
      </c>
      <c r="R959" s="25">
        <f t="array" aca="1" ref="R959" ca="1">INDEX('Lorri 401b'!L:L,MATCH('Retirement Calculator'!A959,'Lorri 401b'!N:N,0),0)</f>
        <v>-14560630.759147462</v>
      </c>
      <c r="S959" s="25">
        <f t="shared" ca="1" si="787"/>
        <v>-14180619.662902875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373665.33684086963</v>
      </c>
      <c r="R960" s="25">
        <f t="array" aca="1" ref="R960" ca="1">INDEX('Lorri 401b'!L:L,MATCH('Retirement Calculator'!A960,'Lorri 401b'!N:N,0),0)</f>
        <v>-14641752.112555424</v>
      </c>
      <c r="S960" s="25">
        <f t="shared" ca="1" si="787"/>
        <v>-14268086.775714554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367293.13677297049</v>
      </c>
      <c r="R961" s="25">
        <f t="array" aca="1" ref="R961" ca="1">INDEX('Lorri 401b'!L:L,MATCH('Retirement Calculator'!A961,'Lorri 401b'!N:N,0),0)</f>
        <v>-14723211.471602585</v>
      </c>
      <c r="S961" s="25">
        <f t="shared" ca="1" si="787"/>
        <v>-14355918.334829615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360894.38587145513</v>
      </c>
      <c r="R962" s="25">
        <f t="array" aca="1" ref="R962" ca="1">INDEX('Lorri 401b'!L:L,MATCH('Retirement Calculator'!A962,'Lorri 401b'!N:N,0),0)</f>
        <v>-14805010.244645776</v>
      </c>
      <c r="S962" s="25">
        <f t="shared" ca="1" si="787"/>
        <v>-14444115.858774321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354468.97350785008</v>
      </c>
      <c r="R963" s="25">
        <f t="array" aca="1" ref="R963" ca="1">INDEX('Lorri 401b'!L:L,MATCH('Retirement Calculator'!A963,'Lorri 401b'!N:N,0),0)</f>
        <v>-14887149.845909981</v>
      </c>
      <c r="S963" s="25">
        <f t="shared" ca="1" si="787"/>
        <v>-14532680.872402132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348016.78859273001</v>
      </c>
      <c r="R964" s="25">
        <f t="array" aca="1" ref="R964" ca="1">INDEX('Lorri 401b'!L:L,MATCH('Retirement Calculator'!A964,'Lorri 401b'!N:N,0),0)</f>
        <v>-14969631.695512787</v>
      </c>
      <c r="S964" s="25">
        <f t="shared" ca="1" si="787"/>
        <v>-14621614.906920057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341537.71957379696</v>
      </c>
      <c r="R965" s="25">
        <f t="array" aca="1" ref="R965" ca="1">INDEX('Lorri 401b'!L:L,MATCH('Retirement Calculator'!A965,'Lorri 401b'!N:N,0),0)</f>
        <v>-15052457.219488937</v>
      </c>
      <c r="S965" s="25">
        <f t="shared" ca="1" si="787"/>
        <v>-14710919.49991514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335031.65443395171</v>
      </c>
      <c r="R966" s="25">
        <f t="array" aca="1" ref="R966" ca="1">INDEX('Lorri 401b'!L:L,MATCH('Retirement Calculator'!A966,'Lorri 401b'!N:N,0),0)</f>
        <v>-15135627.849814989</v>
      </c>
      <c r="S966" s="25">
        <f t="shared" ca="1" si="787"/>
        <v>-14800596.195381038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328498.48068935709</v>
      </c>
      <c r="R967" s="25">
        <f t="array" aca="1" ref="R967" ca="1">INDEX('Lorri 401b'!L:L,MATCH('Retirement Calculator'!A967,'Lorri 401b'!N:N,0),0)</f>
        <v>-15219145.024434065</v>
      </c>
      <c r="S967" s="25">
        <f t="shared" ca="1" si="787"/>
        <v>-14890646.543744707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321938.08538749331</v>
      </c>
      <c r="R968" s="25">
        <f t="array" aca="1" ref="R968" ca="1">INDEX('Lorri 401b'!L:L,MATCH('Retirement Calculator'!A968,'Lorri 401b'!N:N,0),0)</f>
        <v>-15303010.18728072</v>
      </c>
      <c r="S968" s="25">
        <f t="shared" ca="1" si="787"/>
        <v>-14981072.101893228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315350.35510520509</v>
      </c>
      <c r="R969" s="25">
        <f t="array" aca="1" ref="R969" ca="1">INDEX('Lorri 401b'!L:L,MATCH('Retirement Calculator'!A969,'Lorri 401b'!N:N,0),0)</f>
        <v>-15387224.788305903</v>
      </c>
      <c r="S969" s="25">
        <f t="shared" ca="1" si="787"/>
        <v>-15071874.433200698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308735.17594674067</v>
      </c>
      <c r="R970" s="25">
        <f t="array" aca="1" ref="R970" ca="1">INDEX('Lorri 401b'!L:L,MATCH('Retirement Calculator'!A970,'Lorri 401b'!N:N,0),0)</f>
        <v>-15471790.283502024</v>
      </c>
      <c r="S970" s="25">
        <f t="shared" ca="1" si="787"/>
        <v>-15163055.107555283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302092.43354178267</v>
      </c>
      <c r="R971" s="25">
        <f t="array" aca="1" ref="R971" ca="1">INDEX('Lorri 401b'!L:L,MATCH('Retirement Calculator'!A971,'Lorri 401b'!N:N,0),0)</f>
        <v>-15556708.13492813</v>
      </c>
      <c r="S971" s="25">
        <f t="shared" ca="1" si="787"/>
        <v>-15254615.701386347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295422.01304347068</v>
      </c>
      <c r="R972" s="25">
        <f t="array" aca="1" ref="R972" ca="1">INDEX('Lorri 401b'!L:L,MATCH('Retirement Calculator'!A972,'Lorri 401b'!N:N,0),0)</f>
        <v>-15641979.810735177</v>
      </c>
      <c r="S972" s="25">
        <f t="shared" ca="1" si="787"/>
        <v>-15346557.797691707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288723.79912641575</v>
      </c>
      <c r="R973" s="25">
        <f t="array" aca="1" ref="R973" ca="1">INDEX('Lorri 401b'!L:L,MATCH('Retirement Calculator'!A973,'Lorri 401b'!N:N,0),0)</f>
        <v>-15727606.78519142</v>
      </c>
      <c r="S973" s="25">
        <f t="shared" ca="1" si="787"/>
        <v>-15438882.986065004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281997.67598470638</v>
      </c>
      <c r="R974" s="25">
        <f t="array" aca="1" ref="R974" ca="1">INDEX('Lorri 401b'!L:L,MATCH('Retirement Calculator'!A974,'Lorri 401b'!N:N,0),0)</f>
        <v>-15813590.538707899</v>
      </c>
      <c r="S974" s="25">
        <f t="shared" ca="1" si="787"/>
        <v>-15531592.862723192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275243.52732990659</v>
      </c>
      <c r="R975" s="25">
        <f t="array" aca="1" ref="R975" ca="1">INDEX('Lorri 401b'!L:L,MATCH('Retirement Calculator'!A975,'Lorri 401b'!N:N,0),0)</f>
        <v>-15899932.557864029</v>
      </c>
      <c r="S975" s="25">
        <f t="shared" ca="1" si="787"/>
        <v>-15624689.030534122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268461.23638904514</v>
      </c>
      <c r="R976" s="25">
        <f t="array" aca="1" ref="R976" ca="1">INDEX('Lorri 401b'!L:L,MATCH('Retirement Calculator'!A976,'Lorri 401b'!N:N,0),0)</f>
        <v>-15986634.33543331</v>
      </c>
      <c r="S976" s="25">
        <f t="shared" ca="1" si="787"/>
        <v>-15718173.099044265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261650.68590259674</v>
      </c>
      <c r="R977" s="25">
        <f t="array" aca="1" ref="R977" ca="1">INDEX('Lorri 401b'!L:L,MATCH('Retirement Calculator'!A977,'Lorri 401b'!N:N,0),0)</f>
        <v>-16073697.370409129</v>
      </c>
      <c r="S977" s="25">
        <f t="shared" ca="1" si="787"/>
        <v>-15812046.684506532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254811.7581224548</v>
      </c>
      <c r="R978" s="25">
        <f t="array" aca="1" ref="R978" ca="1">INDEX('Lorri 401b'!L:L,MATCH('Retirement Calculator'!A978,'Lorri 401b'!N:N,0),0)</f>
        <v>-16161123.168030681</v>
      </c>
      <c r="S978" s="25">
        <f t="shared" ca="1" si="787"/>
        <v>-15906311.409908226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247944.3348098956</v>
      </c>
      <c r="R979" s="25">
        <f t="array" aca="1" ref="R979" ca="1">INDEX('Lorri 401b'!L:L,MATCH('Retirement Calculator'!A979,'Lorri 401b'!N:N,0),0)</f>
        <v>-16248913.23980899</v>
      </c>
      <c r="S979" s="25">
        <f t="shared" ca="1" si="787"/>
        <v>-16000968.904999094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241048.29723353407</v>
      </c>
      <c r="R980" s="25">
        <f t="array" aca="1" ref="R980" ca="1">INDEX('Lorri 401b'!L:L,MATCH('Retirement Calculator'!A980,'Lorri 401b'!N:N,0),0)</f>
        <v>-16337069.10355304</v>
      </c>
      <c r="S980" s="25">
        <f t="shared" ca="1" si="787"/>
        <v>-16096020.806319505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234123.52616727105</v>
      </c>
      <c r="R981" s="25">
        <f t="array" aca="1" ref="R981" ca="1">INDEX('Lorri 401b'!L:L,MATCH('Retirement Calculator'!A981,'Lorri 401b'!N:N,0),0)</f>
        <v>-16425592.283396024</v>
      </c>
      <c r="S981" s="25">
        <f t="shared" ca="1" si="787"/>
        <v>-16191468.757228753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227169.90188823192</v>
      </c>
      <c r="R982" s="25">
        <f t="array" aca="1" ref="R982" ca="1">INDEX('Lorri 401b'!L:L,MATCH('Retirement Calculator'!A982,'Lorri 401b'!N:N,0),0)</f>
        <v>-16514484.309821688</v>
      </c>
      <c r="S982" s="25">
        <f t="shared" ca="1" si="787"/>
        <v>-16287314.407933455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220187.30417469679</v>
      </c>
      <c r="R983" s="25">
        <f t="array" aca="1" ref="R983" ca="1">INDEX('Lorri 401b'!L:L,MATCH('Retirement Calculator'!A983,'Lorri 401b'!N:N,0),0)</f>
        <v>-16603746.719690792</v>
      </c>
      <c r="S983" s="25">
        <f t="shared" ca="1" si="787"/>
        <v>-16383559.415516095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213175.61230402195</v>
      </c>
      <c r="R984" s="25">
        <f t="array" aca="1" ref="R984" ca="1">INDEX('Lorri 401b'!L:L,MATCH('Retirement Calculator'!A984,'Lorri 401b'!N:N,0),0)</f>
        <v>-16693381.056267684</v>
      </c>
      <c r="S984" s="25">
        <f t="shared" ca="1" si="787"/>
        <v>-16480205.443963662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206134.70505055261</v>
      </c>
      <c r="R985" s="25">
        <f t="array" aca="1" ref="R985" ca="1">INDEX('Lorri 401b'!L:L,MATCH('Retirement Calculator'!A985,'Lorri 401b'!N:N,0),0)</f>
        <v>-16783388.869246978</v>
      </c>
      <c r="S985" s="25">
        <f t="shared" ca="1" si="787"/>
        <v>-16577254.164196426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199064.46068352717</v>
      </c>
      <c r="R986" s="25">
        <f t="array" aca="1" ref="R986" ca="1">INDEX('Lorri 401b'!L:L,MATCH('Retirement Calculator'!A986,'Lorri 401b'!N:N,0),0)</f>
        <v>-16873771.714780353</v>
      </c>
      <c r="S986" s="25">
        <f t="shared" ca="1" si="787"/>
        <v>-16674707.254096827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191964.75696497245</v>
      </c>
      <c r="R987" s="25">
        <f t="array" aca="1" ref="R987" ca="1">INDEX('Lorri 401b'!L:L,MATCH('Retirement Calculator'!A987,'Lorri 401b'!N:N,0),0)</f>
        <v>-16964531.155503452</v>
      </c>
      <c r="S987" s="25">
        <f t="shared" ca="1" si="787"/>
        <v>-16772566.39853848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184835.4711475904</v>
      </c>
      <c r="R988" s="25">
        <f t="array" aca="1" ref="R988" ca="1">INDEX('Lorri 401b'!L:L,MATCH('Retirement Calculator'!A988,'Lorri 401b'!N:N,0),0)</f>
        <v>-17055668.760562897</v>
      </c>
      <c r="S988" s="25">
        <f t="shared" ca="1" si="787"/>
        <v>-16870833.289415307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177676.47997263595</v>
      </c>
      <c r="R989" s="25">
        <f t="array" aca="1" ref="R989" ca="1">INDEX('Lorri 401b'!L:L,MATCH('Retirement Calculator'!A989,'Lorri 401b'!N:N,0),0)</f>
        <v>-17147186.105643421</v>
      </c>
      <c r="S989" s="25">
        <f t="shared" ca="1" si="787"/>
        <v>-16969509.625670787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170487.65966778583</v>
      </c>
      <c r="R990" s="25">
        <f t="array" aca="1" ref="R990" ca="1">INDEX('Lorri 401b'!L:L,MATCH('Retirement Calculator'!A990,'Lorri 401b'!N:N,0),0)</f>
        <v>-17239084.772995114</v>
      </c>
      <c r="S990" s="25">
        <f t="shared" ca="1" si="787"/>
        <v>-17068597.113327328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163268.88594499885</v>
      </c>
      <c r="R991" s="25">
        <f t="array" aca="1" ref="R991" ca="1">INDEX('Lorri 401b'!L:L,MATCH('Retirement Calculator'!A991,'Lorri 401b'!N:N,0),0)</f>
        <v>-17331366.351460773</v>
      </c>
      <c r="S991" s="25">
        <f t="shared" ca="1" si="787"/>
        <v>-17168097.465515774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156020.03399836691</v>
      </c>
      <c r="R992" s="25">
        <f t="array" aca="1" ref="R992" ca="1">INDEX('Lorri 401b'!L:L,MATCH('Retirement Calculator'!A992,'Lorri 401b'!N:N,0),0)</f>
        <v>-17424032.436503373</v>
      </c>
      <c r="S992" s="25">
        <f t="shared" ca="1" si="787"/>
        <v>-17268012.402505007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148740.97850195735</v>
      </c>
      <c r="R993" s="25">
        <f t="array" aca="1" ref="R993" ca="1">INDEX('Lorri 401b'!L:L,MATCH('Retirement Calculator'!A993,'Lorri 401b'!N:N,0),0)</f>
        <v>-17517084.630233649</v>
      </c>
      <c r="S993" s="25">
        <f t="shared" ca="1" si="787"/>
        <v>-17368343.651731692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141431.59360764609</v>
      </c>
      <c r="R994" s="25">
        <f t="array" aca="1" ref="R994" ca="1">INDEX('Lorri 401b'!L:L,MATCH('Retirement Calculator'!A994,'Lorri 401b'!N:N,0),0)</f>
        <v>-17610524.541437805</v>
      </c>
      <c r="S994" s="25">
        <f t="shared" ca="1" si="787"/>
        <v>-17469092.947830159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134091.75294294185</v>
      </c>
      <c r="R995" s="25">
        <f t="array" aca="1" ref="R995" ca="1">INDEX('Lorri 401b'!L:L,MATCH('Retirement Calculator'!A995,'Lorri 401b'!N:N,0),0)</f>
        <v>-17704353.785605308</v>
      </c>
      <c r="S995" s="25">
        <f t="shared" ca="1" si="787"/>
        <v>-17570262.032662366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126721.32960880133</v>
      </c>
      <c r="R996" s="25">
        <f t="array" aca="1" ref="R996" ca="1">INDEX('Lorri 401b'!L:L,MATCH('Retirement Calculator'!A996,'Lorri 401b'!N:N,0),0)</f>
        <v>-17798573.984956842</v>
      </c>
      <c r="S996" s="25">
        <f t="shared" ca="1" si="787"/>
        <v>-17671852.65534804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119320.19617743522</v>
      </c>
      <c r="R997" s="25">
        <f t="array" aca="1" ref="R997" ca="1">INDEX('Lorri 401b'!L:L,MATCH('Retirement Calculator'!A997,'Lorri 401b'!N:N,0),0)</f>
        <v>-17893186.768472344</v>
      </c>
      <c r="S997" s="25">
        <f t="shared" ca="1" si="787"/>
        <v>-17773866.57229491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111888.2246901051</v>
      </c>
      <c r="R998" s="25">
        <f t="array" aca="1" ref="R998" ca="1">INDEX('Lorri 401b'!L:L,MATCH('Retirement Calculator'!A998,'Lorri 401b'!N:N,0),0)</f>
        <v>-17988193.771919157</v>
      </c>
      <c r="S998" s="25">
        <f t="shared" ca="1" si="787"/>
        <v>-17876305.547229052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104425.28665491109</v>
      </c>
      <c r="R999" s="25">
        <f t="array" aca="1" ref="R999" ca="1">INDEX('Lorri 401b'!L:L,MATCH('Retirement Calculator'!A999,'Lorri 401b'!N:N,0),0)</f>
        <v>-18083596.637880333</v>
      </c>
      <c r="S999" s="25">
        <f t="shared" ca="1" si="787"/>
        <v>-17979171.351225421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96931.253044570447</v>
      </c>
      <c r="R1000" s="25">
        <f t="array" aca="1" ref="R1000" ca="1">INDEX('Lorri 401b'!L:L,MATCH('Retirement Calculator'!A1000,'Lorri 401b'!N:N,0),0)</f>
        <v>-18179397.015783016</v>
      </c>
      <c r="S1000" s="25">
        <f t="shared" ca="1" si="787"/>
        <v>-18082465.762738444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89405.994294186719</v>
      </c>
      <c r="R1001" s="25">
        <f t="array" aca="1" ref="R1001" ca="1">INDEX('Lorri 401b'!L:L,MATCH('Retirement Calculator'!A1001,'Lorri 401b'!N:N,0),0)</f>
        <v>-18275596.561926957</v>
      </c>
      <c r="S1001" s="25">
        <f t="shared" ca="1" si="787"/>
        <v>-18186190.567632772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81849.380299009732</v>
      </c>
      <c r="R1002" s="25">
        <f t="array" aca="1" ref="R1002" ca="1">INDEX('Lorri 401b'!L:L,MATCH('Retirement Calculator'!A1002,'Lorri 401b'!N:N,0),0)</f>
        <v>-18372196.939513166</v>
      </c>
      <c r="S1002" s="25">
        <f t="shared" ca="1" si="787"/>
        <v>-18290347.559214156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74261.28041218617</v>
      </c>
      <c r="R1003" s="25">
        <f t="array" aca="1" ref="R1003" ca="1">INDEX('Lorri 401b'!L:L,MATCH('Retirement Calculator'!A1003,'Lorri 401b'!N:N,0),0)</f>
        <v>-18469199.81867265</v>
      </c>
      <c r="S1003" s="25">
        <f t="shared" ca="1" si="787"/>
        <v>-18394938.538260464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66641.563442500847</v>
      </c>
      <c r="R1004" s="25">
        <f t="array" aca="1" ref="R1004" ca="1">INDEX('Lorri 401b'!L:L,MATCH('Retirement Calculator'!A1004,'Lorri 401b'!N:N,0),0)</f>
        <v>-18566606.876495298</v>
      </c>
      <c r="S1004" s="25">
        <f t="shared" ca="1" si="787"/>
        <v>-18499965.313052796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58990.097652108496</v>
      </c>
      <c r="R1005" s="25">
        <f t="array" aca="1" ref="R1005" ca="1">INDEX('Lorri 401b'!L:L,MATCH('Retirement Calculator'!A1005,'Lorri 401b'!N:N,0),0)</f>
        <v>-18664419.797058877</v>
      </c>
      <c r="S1005" s="25">
        <f t="shared" ca="1" si="787"/>
        <v>-18605429.699406769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51306.75075425618</v>
      </c>
      <c r="R1006" s="25">
        <f t="array" aca="1" ref="R1006" ca="1">INDEX('Lorri 401b'!L:L,MATCH('Retirement Calculator'!A1006,'Lorri 401b'!N:N,0),0)</f>
        <v>-18762640.271458134</v>
      </c>
      <c r="S1006" s="25">
        <f t="shared" ca="1" si="787"/>
        <v>-18711333.520703878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43591.389910996142</v>
      </c>
      <c r="R1007" s="25">
        <f t="array" aca="1" ref="R1007" ca="1">INDEX('Lorri 401b'!L:L,MATCH('Retirement Calculator'!A1007,'Lorri 401b'!N:N,0),0)</f>
        <v>-18861269.997834057</v>
      </c>
      <c r="S1007" s="25">
        <f t="shared" ca="1" si="787"/>
        <v>-18817678.607923061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35843.881730889188</v>
      </c>
      <c r="R1008" s="25">
        <f t="array" aca="1" ref="R1008" ca="1">INDEX('Lorri 401b'!L:L,MATCH('Retirement Calculator'!A1008,'Lorri 401b'!N:N,0),0)</f>
        <v>-18960310.681403212</v>
      </c>
      <c r="S1008" s="25">
        <f t="shared" ca="1" si="787"/>
        <v>-18924466.799672324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28064.092266698459</v>
      </c>
      <c r="R1009" s="25">
        <f t="array" aca="1" ref="R1009" ca="1">INDEX('Lorri 401b'!L:L,MATCH('Retirement Calculator'!A1009,'Lorri 401b'!N:N,0),0)</f>
        <v>-19059764.03448724</v>
      </c>
      <c r="S1009" s="25">
        <f t="shared" ca="1" si="787"/>
        <v>-19031699.942220543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20251.8870130736</v>
      </c>
      <c r="R1010" s="25">
        <f t="array" aca="1" ref="R1010" ca="1">INDEX('Lorri 401b'!L:L,MATCH('Retirement Calculator'!A1010,'Lorri 401b'!N:N,0),0)</f>
        <v>-19159631.776542451</v>
      </c>
      <c r="S1010" s="25">
        <f t="shared" ca="1" si="787"/>
        <v>-19139379.889529377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12407.130904225305</v>
      </c>
      <c r="R1011" s="25">
        <f t="array" aca="1" ref="R1011" ca="1">INDEX('Lorri 401b'!L:L,MATCH('Retirement Calculator'!A1011,'Lorri 401b'!N:N,0),0)</f>
        <v>-19259915.634189557</v>
      </c>
      <c r="S1011" s="25">
        <f t="shared" ca="1" si="787"/>
        <v>-19247508.503285334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4529.6883115901419</v>
      </c>
      <c r="R1012" s="25">
        <f t="array" aca="1" ref="R1012" ca="1">INDEX('Lorri 401b'!L:L,MATCH('Retirement Calculator'!A1012,'Lorri 401b'!N:N,0),0)</f>
        <v>-19360617.341243528</v>
      </c>
      <c r="S1012" s="25">
        <f t="shared" ca="1" si="787"/>
        <v>-19356087.652931936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-3380.5769585143344</v>
      </c>
      <c r="R1013" s="25">
        <f t="array" aca="1" ref="R1013" ca="1">INDEX('Lorri 401b'!L:L,MATCH('Retirement Calculator'!A1013,'Lorri 401b'!N:N,0),0)</f>
        <v>-19461738.638743557</v>
      </c>
      <c r="S1013" s="25">
        <f t="shared" ca="1" si="787"/>
        <v>-19465119.215702072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-11323.801667244246</v>
      </c>
      <c r="R1014" s="25">
        <f t="array" aca="1" ref="R1014" ca="1">INDEX('Lorri 401b'!L:L,MATCH('Retirement Calculator'!A1014,'Lorri 401b'!N:N,0),0)</f>
        <v>-19563281.274983168</v>
      </c>
      <c r="S1014" s="25">
        <f t="shared" ca="1" si="787"/>
        <v>-19574605.076650411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-19300.123145593865</v>
      </c>
      <c r="R1015" s="25">
        <f t="array" aca="1" ref="R1015" ca="1">INDEX('Lorri 401b'!L:L,MATCH('Retirement Calculator'!A1015,'Lorri 401b'!N:N,0),0)</f>
        <v>-19665247.005540445</v>
      </c>
      <c r="S1015" s="25">
        <f t="shared" ca="1" si="787"/>
        <v>-19684547.128686041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-27309.67929676994</v>
      </c>
      <c r="R1016" s="25">
        <f t="array" aca="1" ref="R1016" ca="1">INDEX('Lorri 401b'!L:L,MATCH('Retirement Calculator'!A1016,'Lorri 401b'!N:N,0),0)</f>
        <v>-19767637.593308378</v>
      </c>
      <c r="S1016" s="25">
        <f t="shared" ca="1" si="787"/>
        <v>-19794947.272605147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-35352.608598575913</v>
      </c>
      <c r="R1017" s="25">
        <f t="array" aca="1" ref="R1017" ca="1">INDEX('Lorri 401b'!L:L,MATCH('Retirement Calculator'!A1017,'Lorri 401b'!N:N,0),0)</f>
        <v>-19870454.808525342</v>
      </c>
      <c r="S1017" s="25">
        <f t="shared" ca="1" si="787"/>
        <v>-19905807.417123917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-43429.050105806084</v>
      </c>
      <c r="R1018" s="25">
        <f t="array" aca="1" ref="R1018" ca="1">INDEX('Lorri 401b'!L:L,MATCH('Retirement Calculator'!A1018,'Lorri 401b'!N:N,0),0)</f>
        <v>-19973700.428805713</v>
      </c>
      <c r="S1018" s="25">
        <f t="shared" ca="1" si="787"/>
        <v>-20017129.478911519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-51539.143452649711</v>
      </c>
      <c r="R1019" s="25">
        <f t="array" aca="1" ref="R1019" ca="1">INDEX('Lorri 401b'!L:L,MATCH('Retirement Calculator'!A1019,'Lorri 401b'!N:N,0),0)</f>
        <v>-20077376.239170585</v>
      </c>
      <c r="S1019" s="25">
        <f t="shared" ca="1" si="787"/>
        <v>-20128915.382623233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-59683.028855105193</v>
      </c>
      <c r="R1020" s="25">
        <f t="array" aca="1" ref="R1020" ca="1">INDEX('Lorri 401b'!L:L,MATCH('Retirement Calculator'!A1020,'Lorri 401b'!N:N,0),0)</f>
        <v>-20181484.032078642</v>
      </c>
      <c r="S1020" s="25">
        <f t="shared" ca="1" si="787"/>
        <v>-20241167.060933746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-67860.847113404234</v>
      </c>
      <c r="R1021" s="25">
        <f t="array" aca="1" ref="R1021" ca="1">INDEX('Lorri 401b'!L:L,MATCH('Retirement Calculator'!A1021,'Lorri 401b'!N:N,0),0)</f>
        <v>-20286025.60745715</v>
      </c>
      <c r="S1021" s="25">
        <f t="shared" ca="1" si="787"/>
        <v>-20353886.454570554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-76072.739614446196</v>
      </c>
      <c r="R1022" s="25">
        <f t="array" aca="1" ref="R1022" ca="1">INDEX('Lorri 401b'!L:L,MATCH('Retirement Calculator'!A1022,'Lorri 401b'!N:N,0),0)</f>
        <v>-20391002.77273307</v>
      </c>
      <c r="S1022" s="25">
        <f t="shared" ca="1" si="787"/>
        <v>-20467075.512347516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-84318.848334242488</v>
      </c>
      <c r="R1023" s="25">
        <f t="array" aca="1" ref="R1023" ca="1">INDEX('Lorri 401b'!L:L,MATCH('Retirement Calculator'!A1023,'Lorri 401b'!N:N,0),0)</f>
        <v>-20496417.342864305</v>
      </c>
      <c r="S1023" s="25">
        <f t="shared" ca="1" si="787"/>
        <v>-20580736.191198546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-92599.315840371273</v>
      </c>
      <c r="R1024" s="25">
        <f t="array" aca="1" ref="R1024" ca="1">INDEX('Lorri 401b'!L:L,MATCH('Retirement Calculator'!A1024,'Lorri 401b'!N:N,0),0)</f>
        <v>-20602271.140371088</v>
      </c>
      <c r="S1024" s="25">
        <f t="shared" ca="1" si="787"/>
        <v>-20694870.456211459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-100914.28529444226</v>
      </c>
      <c r="R1025" s="25">
        <f t="array" aca="1" ref="R1025" ca="1">INDEX('Lorri 401b'!L:L,MATCH('Retirement Calculator'!A1025,'Lorri 401b'!N:N,0),0)</f>
        <v>-20708565.995367482</v>
      </c>
      <c r="S1025" s="25">
        <f t="shared" ca="1" si="787"/>
        <v>-20809480.280661926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-109263.90045457188</v>
      </c>
      <c r="R1026" s="25">
        <f t="array" aca="1" ref="R1026" ca="1">INDEX('Lorri 401b'!L:L,MATCH('Retirement Calculator'!A1026,'Lorri 401b'!N:N,0),0)</f>
        <v>-20815303.745593026</v>
      </c>
      <c r="S1026" s="25">
        <f t="shared" ca="1" si="787"/>
        <v>-20924567.6460476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-117648.3056778687</v>
      </c>
      <c r="R1027" s="25">
        <f t="array" aca="1" ref="R1027" ca="1">INDEX('Lorri 401b'!L:L,MATCH('Retirement Calculator'!A1027,'Lorri 401b'!N:N,0),0)</f>
        <v>-20922486.236444511</v>
      </c>
      <c r="S1027" s="25">
        <f t="shared" ca="1" si="787"/>
        <v>-21040134.542122379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-126067.64592292927</v>
      </c>
      <c r="R1028" s="25">
        <f t="array" aca="1" ref="R1028" ca="1">INDEX('Lorri 401b'!L:L,MATCH('Retirement Calculator'!A1028,'Lorri 401b'!N:N,0),0)</f>
        <v>-21030115.321007878</v>
      </c>
      <c r="S1028" s="25">
        <f t="shared" ca="1" si="787"/>
        <v>-21156182.966930807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-134522.06675234425</v>
      </c>
      <c r="R1029" s="25">
        <f t="array" aca="1" ref="R1029" ca="1">INDEX('Lorri 401b'!L:L,MATCH('Retirement Calculator'!A1029,'Lorri 401b'!N:N,0),0)</f>
        <v>-21138192.860090256</v>
      </c>
      <c r="S1029" s="25">
        <f t="shared" ca="1" si="787"/>
        <v>-21272714.9268426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-143011.7143352151</v>
      </c>
      <c r="R1030" s="25">
        <f t="array" aca="1" ref="R1030" ca="1">INDEX('Lorri 401b'!L:L,MATCH('Retirement Calculator'!A1030,'Lorri 401b'!N:N,0),0)</f>
        <v>-21246720.722252145</v>
      </c>
      <c r="S1030" s="25">
        <f t="shared" ca="1" si="787"/>
        <v>-21389732.43658736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-151536.73544968126</v>
      </c>
      <c r="R1031" s="25">
        <f t="array" aca="1" ref="R1031" ca="1">INDEX('Lorri 401b'!L:L,MATCH('Retirement Calculator'!A1031,'Lorri 401b'!N:N,0),0)</f>
        <v>-21355700.78383971</v>
      </c>
      <c r="S1031" s="25">
        <f t="shared" ref="S1031:S1171" ca="1" si="1047">SUM(Q1031:R1031)</f>
        <v>-21507237.519289393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-160097.27748545769</v>
      </c>
      <c r="R1032" s="25">
        <f t="array" aca="1" ref="R1032" ca="1">INDEX('Lorri 401b'!L:L,MATCH('Retirement Calculator'!A1032,'Lorri 401b'!N:N,0),0)</f>
        <v>-21465134.929017223</v>
      </c>
      <c r="S1032" s="25">
        <f t="shared" ca="1" si="1047"/>
        <v>-21625232.20650268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-168693.48844638318</v>
      </c>
      <c r="R1033" s="25">
        <f t="array" aca="1" ref="R1033" ca="1">INDEX('Lorri 401b'!L:L,MATCH('Retirement Calculator'!A1033,'Lorri 401b'!N:N,0),0)</f>
        <v>-21575025.049799643</v>
      </c>
      <c r="S1033" s="25">
        <f t="shared" ca="1" si="1047"/>
        <v>-21743718.538246028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-177325.5169529792</v>
      </c>
      <c r="R1034" s="25">
        <f t="array" aca="1" ref="R1034" ca="1">INDEX('Lorri 401b'!L:L,MATCH('Retirement Calculator'!A1034,'Lorri 401b'!N:N,0),0)</f>
        <v>-21685373.04608532</v>
      </c>
      <c r="S1034" s="25">
        <f t="shared" ca="1" si="1047"/>
        <v>-21862698.563038301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-185993.51224501937</v>
      </c>
      <c r="R1035" s="25">
        <f t="array" aca="1" ref="R1035" ca="1">INDEX('Lorri 401b'!L:L,MATCH('Retirement Calculator'!A1035,'Lorri 401b'!N:N,0),0)</f>
        <v>-21796180.825688858</v>
      </c>
      <c r="S1035" s="25">
        <f t="shared" ca="1" si="1047"/>
        <v>-21982174.337933876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-194697.62418410971</v>
      </c>
      <c r="R1036" s="25">
        <f t="array" aca="1" ref="R1036" ca="1">INDEX('Lorri 401b'!L:L,MATCH('Retirement Calculator'!A1036,'Lorri 401b'!N:N,0),0)</f>
        <v>-21907450.304374076</v>
      </c>
      <c r="S1036" s="25">
        <f t="shared" ca="1" si="1047"/>
        <v>-22102147.928558186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-203438.0032562796</v>
      </c>
      <c r="R1037" s="25">
        <f t="array" aca="1" ref="R1037" ca="1">INDEX('Lorri 401b'!L:L,MATCH('Retirement Calculator'!A1037,'Lorri 401b'!N:N,0),0)</f>
        <v>-22019183.405887149</v>
      </c>
      <c r="S1037" s="25">
        <f t="shared" ca="1" si="1047"/>
        <v>-22222621.409143429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-212214.80057458353</v>
      </c>
      <c r="R1038" s="25">
        <f t="array" aca="1" ref="R1038" ca="1">INDEX('Lorri 401b'!L:L,MATCH('Retirement Calculator'!A1038,'Lorri 401b'!N:N,0),0)</f>
        <v>-22131382.061989859</v>
      </c>
      <c r="S1038" s="25">
        <f t="shared" ca="1" si="1047"/>
        <v>-22343596.862564441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-221028.16788171371</v>
      </c>
      <c r="R1039" s="25">
        <f t="array" aca="1" ref="R1039" ca="1">INDEX('Lorri 401b'!L:L,MATCH('Retirement Calculator'!A1039,'Lorri 401b'!N:N,0),0)</f>
        <v>-22244048.212492995</v>
      </c>
      <c r="S1039" s="25">
        <f t="shared" ca="1" si="1047"/>
        <v>-22465076.380374707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-229878.2575526236</v>
      </c>
      <c r="R1040" s="25">
        <f t="array" aca="1" ref="R1040" ca="1">INDEX('Lorri 401b'!L:L,MATCH('Retirement Calculator'!A1040,'Lorri 401b'!N:N,0),0)</f>
        <v>-22357183.805289894</v>
      </c>
      <c r="S1040" s="25">
        <f t="shared" ca="1" si="1047"/>
        <v>-22587062.062842518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-238765.2225971623</v>
      </c>
      <c r="R1041" s="25">
        <f t="array" aca="1" ref="R1041" ca="1">INDEX('Lorri 401b'!L:L,MATCH('Retirement Calculator'!A1041,'Lorri 401b'!N:N,0),0)</f>
        <v>-22470790.796390116</v>
      </c>
      <c r="S1041" s="25">
        <f t="shared" ca="1" si="1047"/>
        <v>-22709556.018987279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-247689.2166627199</v>
      </c>
      <c r="R1042" s="25">
        <f t="array" aca="1" ref="R1042" ca="1">INDEX('Lorri 401b'!L:L,MATCH('Retirement Calculator'!A1042,'Lorri 401b'!N:N,0),0)</f>
        <v>-22584871.149953254</v>
      </c>
      <c r="S1042" s="25">
        <f t="shared" ca="1" si="1047"/>
        <v>-22832560.366615973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-256650.39403688398</v>
      </c>
      <c r="R1043" s="25">
        <f t="array" aca="1" ref="R1043" ca="1">INDEX('Lorri 401b'!L:L,MATCH('Retirement Calculator'!A1043,'Lorri 401b'!N:N,0),0)</f>
        <v>-22699426.838322904</v>
      </c>
      <c r="S1043" s="25">
        <f t="shared" ca="1" si="1047"/>
        <v>-22956077.232359789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-265648.90965010715</v>
      </c>
      <c r="R1044" s="25">
        <f t="array" aca="1" ref="R1044" ca="1">INDEX('Lorri 401b'!L:L,MATCH('Retirement Calculator'!A1044,'Lorri 401b'!N:N,0),0)</f>
        <v>-22814459.842060763</v>
      </c>
      <c r="S1044" s="25">
        <f t="shared" ca="1" si="1047"/>
        <v>-23080108.751710869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-274684.91907838534</v>
      </c>
      <c r="R1045" s="25">
        <f t="array" aca="1" ref="R1045" ca="1">INDEX('Lorri 401b'!L:L,MATCH('Retirement Calculator'!A1045,'Lorri 401b'!N:N,0),0)</f>
        <v>-22929972.149980862</v>
      </c>
      <c r="S1045" s="25">
        <f t="shared" ca="1" si="1047"/>
        <v>-23204657.069059245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-283758.57854594802</v>
      </c>
      <c r="R1046" s="25">
        <f t="array" aca="1" ref="R1046" ca="1">INDEX('Lorri 401b'!L:L,MATCH('Retirement Calculator'!A1046,'Lorri 401b'!N:N,0),0)</f>
        <v>-23045965.759183962</v>
      </c>
      <c r="S1046" s="25">
        <f t="shared" ca="1" si="1047"/>
        <v>-23329724.337729909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-292870.04492795892</v>
      </c>
      <c r="R1047" s="25">
        <f t="array" aca="1" ref="R1047" ca="1">INDEX('Lorri 401b'!L:L,MATCH('Retirement Calculator'!A1047,'Lorri 401b'!N:N,0),0)</f>
        <v>-23162442.675092075</v>
      </c>
      <c r="S1047" s="25">
        <f t="shared" ca="1" si="1047"/>
        <v>-23455312.720020033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-302019.47575322818</v>
      </c>
      <c r="R1048" s="25">
        <f t="array" aca="1" ref="R1048" ca="1">INDEX('Lorri 401b'!L:L,MATCH('Retirement Calculator'!A1048,'Lorri 401b'!N:N,0),0)</f>
        <v>-23279404.911483139</v>
      </c>
      <c r="S1048" s="25">
        <f t="shared" ca="1" si="1047"/>
        <v>-23581424.387236368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-311207.02920693607</v>
      </c>
      <c r="R1049" s="25">
        <f t="array" aca="1" ref="R1049" ca="1">INDEX('Lorri 401b'!L:L,MATCH('Retirement Calculator'!A1049,'Lorri 401b'!N:N,0),0)</f>
        <v>-23396854.490525831</v>
      </c>
      <c r="S1049" s="25">
        <f t="shared" ca="1" si="1047"/>
        <v>-23708061.519732766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-320432.86413336772</v>
      </c>
      <c r="R1050" s="25">
        <f t="array" aca="1" ref="R1050" ca="1">INDEX('Lorri 401b'!L:L,MATCH('Retirement Calculator'!A1050,'Lorri 401b'!N:N,0),0)</f>
        <v>-23514793.442814536</v>
      </c>
      <c r="S1050" s="25">
        <f t="shared" ca="1" si="1047"/>
        <v>-23835226.306947906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-329697.14003865951</v>
      </c>
      <c r="R1051" s="25">
        <f t="array" aca="1" ref="R1051" ca="1">INDEX('Lorri 401b'!L:L,MATCH('Retirement Calculator'!A1051,'Lorri 401b'!N:N,0),0)</f>
        <v>-23633223.807404444</v>
      </c>
      <c r="S1051" s="25">
        <f t="shared" ca="1" si="1047"/>
        <v>-23962920.947443102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-339000.0170935567</v>
      </c>
      <c r="R1052" s="25">
        <f t="array" aca="1" ref="R1052" ca="1">INDEX('Lorri 401b'!L:L,MATCH('Retirement Calculator'!A1052,'Lorri 401b'!N:N,0),0)</f>
        <v>-23752147.631846808</v>
      </c>
      <c r="S1052" s="25">
        <f t="shared" ca="1" si="1047"/>
        <v>-24091147.648940366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-348341.6561361826</v>
      </c>
      <c r="R1053" s="25">
        <f t="array" aca="1" ref="R1053" ca="1">INDEX('Lorri 401b'!L:L,MATCH('Retirement Calculator'!A1053,'Lorri 401b'!N:N,0),0)</f>
        <v>-23871566.972224351</v>
      </c>
      <c r="S1053" s="25">
        <f t="shared" ca="1" si="1047"/>
        <v>-24219908.628360532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-357722.21867481945</v>
      </c>
      <c r="R1054" s="25">
        <f t="array" aca="1" ref="R1054" ca="1">INDEX('Lorri 401b'!L:L,MATCH('Retirement Calculator'!A1054,'Lorri 401b'!N:N,0),0)</f>
        <v>-23991483.8931868</v>
      </c>
      <c r="S1054" s="25">
        <f t="shared" ca="1" si="1047"/>
        <v>-24349206.11186162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-367141.86689070065</v>
      </c>
      <c r="R1055" s="25">
        <f t="array" aca="1" ref="R1055" ca="1">INDEX('Lorri 401b'!L:L,MATCH('Retirement Calculator'!A1055,'Lorri 401b'!N:N,0),0)</f>
        <v>-24111900.467986591</v>
      </c>
      <c r="S1055" s="25">
        <f t="shared" ca="1" si="1047"/>
        <v>-24479042.334877294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-376600.76364081464</v>
      </c>
      <c r="R1056" s="25">
        <f t="array" aca="1" ref="R1056" ca="1">INDEX('Lorri 401b'!L:L,MATCH('Retirement Calculator'!A1056,'Lorri 401b'!N:N,0),0)</f>
        <v>-24232818.778514717</v>
      </c>
      <c r="S1056" s="25">
        <f t="shared" ca="1" si="1047"/>
        <v>-24609419.54215553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-386099.07246072078</v>
      </c>
      <c r="R1057" s="25">
        <f t="array" aca="1" ref="R1057" ca="1">INDEX('Lorri 401b'!L:L,MATCH('Retirement Calculator'!A1057,'Lorri 401b'!N:N,0),0)</f>
        <v>-24354240.915336709</v>
      </c>
      <c r="S1057" s="25">
        <f t="shared" ca="1" si="1047"/>
        <v>-24740339.987797432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-395636.95756737655</v>
      </c>
      <c r="R1058" s="25">
        <f t="array" aca="1" ref="R1058" ca="1">INDEX('Lorri 401b'!L:L,MATCH('Retirement Calculator'!A1058,'Lorri 401b'!N:N,0),0)</f>
        <v>-24476168.977728792</v>
      </c>
      <c r="S1058" s="25">
        <f t="shared" ca="1" si="1047"/>
        <v>-24871805.935296167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-405214.58386197669</v>
      </c>
      <c r="R1059" s="25">
        <f t="array" aca="1" ref="R1059" ca="1">INDEX('Lorri 401b'!L:L,MATCH('Retirement Calculator'!A1059,'Lorri 401b'!N:N,0),0)</f>
        <v>-24598605.073714174</v>
      </c>
      <c r="S1059" s="25">
        <f t="shared" ca="1" si="1047"/>
        <v>-25003819.657576151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-414832.11693280435</v>
      </c>
      <c r="R1060" s="25">
        <f t="array" aca="1" ref="R1060" ca="1">INDEX('Lorri 401b'!L:L,MATCH('Retirement Calculator'!A1060,'Lorri 401b'!N:N,0),0)</f>
        <v>-24721551.320099495</v>
      </c>
      <c r="S1060" s="25">
        <f t="shared" ca="1" si="1047"/>
        <v>-25136383.437032301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-424489.7230580938</v>
      </c>
      <c r="R1061" s="25">
        <f t="array" aca="1" ref="R1061" ca="1">INDEX('Lorri 401b'!L:L,MATCH('Retirement Calculator'!A1061,'Lorri 401b'!N:N,0),0)</f>
        <v>-24845009.842511423</v>
      </c>
      <c r="S1061" s="25">
        <f t="shared" ca="1" si="1047"/>
        <v>-25269499.565569516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-434187.56920890528</v>
      </c>
      <c r="R1062" s="25">
        <f t="array" aca="1" ref="R1062" ca="1">INDEX('Lorri 401b'!L:L,MATCH('Retirement Calculator'!A1062,'Lorri 401b'!N:N,0),0)</f>
        <v>-24968982.775433403</v>
      </c>
      <c r="S1062" s="25">
        <f t="shared" ca="1" si="1047"/>
        <v>-25403170.344642308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-443925.82305201178</v>
      </c>
      <c r="R1063" s="25">
        <f t="array" aca="1" ref="R1063" ca="1">INDEX('Lorri 401b'!L:L,MATCH('Retirement Calculator'!A1063,'Lorri 401b'!N:N,0),0)</f>
        <v>-25093472.262242556</v>
      </c>
      <c r="S1063" s="25">
        <f t="shared" ca="1" si="1047"/>
        <v>-25537398.085294567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-453704.65295279794</v>
      </c>
      <c r="R1064" s="25">
        <f t="array" aca="1" ref="R1064" ca="1">INDEX('Lorri 401b'!L:L,MATCH('Retirement Calculator'!A1064,'Lorri 401b'!N:N,0),0)</f>
        <v>-25218480.455246747</v>
      </c>
      <c r="S1064" s="25">
        <f t="shared" ca="1" si="1047"/>
        <v>-25672185.108199544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-463524.22797817067</v>
      </c>
      <c r="R1065" s="25">
        <f t="array" aca="1" ref="R1065" ca="1">INDEX('Lorri 401b'!L:L,MATCH('Retirement Calculator'!A1065,'Lorri 401b'!N:N,0),0)</f>
        <v>-25344009.515721787</v>
      </c>
      <c r="S1065" s="25">
        <f t="shared" ca="1" si="1047"/>
        <v>-25807533.743699957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-473384.71789948246</v>
      </c>
      <c r="R1066" s="25">
        <f t="array" aca="1" ref="R1066" ca="1">INDEX('Lorri 401b'!L:L,MATCH('Retirement Calculator'!A1066,'Lorri 401b'!N:N,0),0)</f>
        <v>-25470061.613948807</v>
      </c>
      <c r="S1066" s="25">
        <f t="shared" ca="1" si="1047"/>
        <v>-25943446.33184829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-483286.29319546639</v>
      </c>
      <c r="R1067" s="25">
        <f t="array" aca="1" ref="R1067" ca="1">INDEX('Lorri 401b'!L:L,MATCH('Retirement Calculator'!A1067,'Lorri 401b'!N:N,0),0)</f>
        <v>-25596638.929251775</v>
      </c>
      <c r="S1067" s="25">
        <f t="shared" ca="1" si="1047"/>
        <v>-26079925.222447243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-493229.1250551836</v>
      </c>
      <c r="R1068" s="25">
        <f t="array" aca="1" ref="R1068" ca="1">INDEX('Lorri 401b'!L:L,MATCH('Retirement Calculator'!A1068,'Lorri 401b'!N:N,0),0)</f>
        <v>-25723743.650035173</v>
      </c>
      <c r="S1068" s="25">
        <f t="shared" ca="1" si="1047"/>
        <v>-26216972.775090355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-503213.38538098295</v>
      </c>
      <c r="R1069" s="25">
        <f t="array" aca="1" ref="R1069" ca="1">INDEX('Lorri 401b'!L:L,MATCH('Retirement Calculator'!A1069,'Lorri 401b'!N:N,0),0)</f>
        <v>-25851377.973821834</v>
      </c>
      <c r="S1069" s="25">
        <f t="shared" ca="1" si="1047"/>
        <v>-26354591.359202817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-513239.24679147312</v>
      </c>
      <c r="R1070" s="25">
        <f t="array" aca="1" ref="R1070" ca="1">INDEX('Lorri 401b'!L:L,MATCH('Retirement Calculator'!A1070,'Lorri 401b'!N:N,0),0)</f>
        <v>-25979544.107290938</v>
      </c>
      <c r="S1070" s="25">
        <f t="shared" ca="1" si="1047"/>
        <v>-26492783.354082413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-523306.88262450701</v>
      </c>
      <c r="R1071" s="25">
        <f t="array" aca="1" ref="R1071" ca="1">INDEX('Lorri 401b'!L:L,MATCH('Retirement Calculator'!A1071,'Lorri 401b'!N:N,0),0)</f>
        <v>-26108244.266316164</v>
      </c>
      <c r="S1071" s="25">
        <f t="shared" ca="1" si="1047"/>
        <v>-26631551.148940671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-533416.46694017854</v>
      </c>
      <c r="R1072" s="25">
        <f t="array" aca="1" ref="R1072" ca="1">INDEX('Lorri 401b'!L:L,MATCH('Retirement Calculator'!A1072,'Lorri 401b'!N:N,0),0)</f>
        <v>-26237480.676003996</v>
      </c>
      <c r="S1072" s="25">
        <f t="shared" ca="1" si="1047"/>
        <v>-26770897.142944176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-543568.17452383204</v>
      </c>
      <c r="R1073" s="25">
        <f t="array" aca="1" ref="R1073" ca="1">INDEX('Lorri 401b'!L:L,MATCH('Retirement Calculator'!A1073,'Lorri 401b'!N:N,0),0)</f>
        <v>-26367255.570732195</v>
      </c>
      <c r="S1073" s="25">
        <f t="shared" ca="1" si="1047"/>
        <v>-26910823.745256025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-553762.18088908412</v>
      </c>
      <c r="R1074" s="25">
        <f t="array" aca="1" ref="R1074" ca="1">INDEX('Lorri 401b'!L:L,MATCH('Retirement Calculator'!A1074,'Lorri 401b'!N:N,0),0)</f>
        <v>-26497571.194188427</v>
      </c>
      <c r="S1074" s="25">
        <f t="shared" ca="1" si="1047"/>
        <v>-27051333.375077512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-563998.66228085815</v>
      </c>
      <c r="R1075" s="25">
        <f t="array" aca="1" ref="R1075" ca="1">INDEX('Lorri 401b'!L:L,MATCH('Retirement Calculator'!A1075,'Lorri 401b'!N:N,0),0)</f>
        <v>-26628429.799409058</v>
      </c>
      <c r="S1075" s="25">
        <f t="shared" ca="1" si="1047"/>
        <v>-27192428.461689916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-574277.79567843117</v>
      </c>
      <c r="R1076" s="25">
        <f t="array" aca="1" ref="R1076" ca="1">INDEX('Lorri 401b'!L:L,MATCH('Retirement Calculator'!A1076,'Lorri 401b'!N:N,0),0)</f>
        <v>-26759833.648818109</v>
      </c>
      <c r="S1076" s="25">
        <f t="shared" ca="1" si="1047"/>
        <v>-27334111.444496542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-584599.75879849412</v>
      </c>
      <c r="R1077" s="25">
        <f t="array" aca="1" ref="R1077" ca="1">INDEX('Lorri 401b'!L:L,MATCH('Retirement Calculator'!A1077,'Lorri 401b'!N:N,0),0)</f>
        <v>-26891785.014266364</v>
      </c>
      <c r="S1077" s="25">
        <f t="shared" ca="1" si="1047"/>
        <v>-27476384.773064859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-594964.73009822401</v>
      </c>
      <c r="R1078" s="25">
        <f t="array" aca="1" ref="R1078" ca="1">INDEX('Lorri 401b'!L:L,MATCH('Retirement Calculator'!A1078,'Lorri 401b'!N:N,0),0)</f>
        <v>-27024286.177070655</v>
      </c>
      <c r="S1078" s="25">
        <f t="shared" ca="1" si="1047"/>
        <v>-27619250.90716888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-605372.88877836941</v>
      </c>
      <c r="R1079" s="25">
        <f t="array" aca="1" ref="R1079" ca="1">INDEX('Lorri 401b'!L:L,MATCH('Retirement Calculator'!A1079,'Lorri 401b'!N:N,0),0)</f>
        <v>-27157339.428053297</v>
      </c>
      <c r="S1079" s="25">
        <f t="shared" ca="1" si="1047"/>
        <v>-27762712.316831667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-615824.41478634882</v>
      </c>
      <c r="R1080" s="25">
        <f t="array" aca="1" ref="R1080" ca="1">INDEX('Lorri 401b'!L:L,MATCH('Retirement Calculator'!A1080,'Lorri 401b'!N:N,0),0)</f>
        <v>-27290947.067581698</v>
      </c>
      <c r="S1080" s="25">
        <f t="shared" ca="1" si="1047"/>
        <v>-27906771.482368048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-626319.48881936143</v>
      </c>
      <c r="R1081" s="25">
        <f t="array" aca="1" ref="R1081" ca="1">INDEX('Lorri 401b'!L:L,MATCH('Retirement Calculator'!A1081,'Lorri 401b'!N:N,0),0)</f>
        <v>-27425111.405608136</v>
      </c>
      <c r="S1081" s="25">
        <f t="shared" ca="1" si="1047"/>
        <v>-28051430.894427497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-636858.29232751159</v>
      </c>
      <c r="R1082" s="25">
        <f t="array" aca="1" ref="R1082" ca="1">INDEX('Lorri 401b'!L:L,MATCH('Retirement Calculator'!A1082,'Lorri 401b'!N:N,0),0)</f>
        <v>-27559834.761709683</v>
      </c>
      <c r="S1082" s="25">
        <f t="shared" ca="1" si="1047"/>
        <v>-28196693.054037195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-647441.00751694571</v>
      </c>
      <c r="R1083" s="25">
        <f t="array" aca="1" ref="R1083" ca="1">INDEX('Lorri 401b'!L:L,MATCH('Retirement Calculator'!A1083,'Lorri 401b'!N:N,0),0)</f>
        <v>-27695119.465128321</v>
      </c>
      <c r="S1083" s="25">
        <f t="shared" ca="1" si="1047"/>
        <v>-28342560.472645268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-658067.81735300249</v>
      </c>
      <c r="R1084" s="25">
        <f t="array" aca="1" ref="R1084" ca="1">INDEX('Lorri 401b'!L:L,MATCH('Retirement Calculator'!A1084,'Lorri 401b'!N:N,0),0)</f>
        <v>-27830967.854811203</v>
      </c>
      <c r="S1084" s="25">
        <f t="shared" ca="1" si="1047"/>
        <v>-28489035.672164205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-668738.90556337615</v>
      </c>
      <c r="R1085" s="25">
        <f t="array" aca="1" ref="R1085" ca="1">INDEX('Lorri 401b'!L:L,MATCH('Retirement Calculator'!A1085,'Lorri 401b'!N:N,0),0)</f>
        <v>-27967382.279451095</v>
      </c>
      <c r="S1085" s="25">
        <f t="shared" ca="1" si="1047"/>
        <v>-28636121.185014471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-679454.45664129301</v>
      </c>
      <c r="R1086" s="25">
        <f t="array" aca="1" ref="R1086" ca="1">INDEX('Lorri 401b'!L:L,MATCH('Retirement Calculator'!A1086,'Lorri 401b'!N:N,0),0)</f>
        <v>-28104365.097526986</v>
      </c>
      <c r="S1086" s="25">
        <f t="shared" ca="1" si="1047"/>
        <v>-28783819.55416828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-690214.65584870125</v>
      </c>
      <c r="R1087" s="25">
        <f t="array" aca="1" ref="R1087" ca="1">INDEX('Lorri 401b'!L:L,MATCH('Retirement Calculator'!A1087,'Lorri 401b'!N:N,0),0)</f>
        <v>-28241918.677344862</v>
      </c>
      <c r="S1087" s="25">
        <f t="shared" ca="1" si="1047"/>
        <v>-28932133.333193563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-701019.68921947363</v>
      </c>
      <c r="R1088" s="25">
        <f t="array" aca="1" ref="R1088" ca="1">INDEX('Lorri 401b'!L:L,MATCH('Retirement Calculator'!A1088,'Lorri 401b'!N:N,0),0)</f>
        <v>-28380045.397078644</v>
      </c>
      <c r="S1088" s="25">
        <f t="shared" ca="1" si="1047"/>
        <v>-29081065.086298119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-711869.74356262421</v>
      </c>
      <c r="R1089" s="25">
        <f t="array" aca="1" ref="R1089" ca="1">INDEX('Lorri 401b'!L:L,MATCH('Retirement Calculator'!A1089,'Lorri 401b'!N:N,0),0)</f>
        <v>-28518747.644811317</v>
      </c>
      <c r="S1089" s="25">
        <f t="shared" ca="1" si="1047"/>
        <v>-29230617.388373941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-722765.00646553794</v>
      </c>
      <c r="R1090" s="25">
        <f t="array" aca="1" ref="R1090" ca="1">INDEX('Lorri 401b'!L:L,MATCH('Retirement Calculator'!A1090,'Lorri 401b'!N:N,0),0)</f>
        <v>-28658027.818576213</v>
      </c>
      <c r="S1090" s="25">
        <f t="shared" ca="1" si="1047"/>
        <v>-29380792.825041752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-733705.66629721387</v>
      </c>
      <c r="R1091" s="25">
        <f t="array" aca="1" ref="R1091" ca="1">INDEX('Lorri 401b'!L:L,MATCH('Retirement Calculator'!A1091,'Lorri 401b'!N:N,0),0)</f>
        <v>-28797888.326398462</v>
      </c>
      <c r="S1091" s="25">
        <f t="shared" ca="1" si="1047"/>
        <v>-29531593.992695674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-744691.91221152176</v>
      </c>
      <c r="R1092" s="25">
        <f t="array" aca="1" ref="R1092" ca="1">INDEX('Lorri 401b'!L:L,MATCH('Retirement Calculator'!A1092,'Lorri 401b'!N:N,0),0)</f>
        <v>-28938331.586336635</v>
      </c>
      <c r="S1092" s="25">
        <f t="shared" ca="1" si="1047"/>
        <v>-29683023.498548158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-755723.93415047263</v>
      </c>
      <c r="R1093" s="25">
        <f t="array" aca="1" ref="R1093" ca="1">INDEX('Lorri 401b'!L:L,MATCH('Retirement Calculator'!A1093,'Lorri 401b'!N:N,0),0)</f>
        <v>-29079360.026524551</v>
      </c>
      <c r="S1093" s="25">
        <f t="shared" ca="1" si="1047"/>
        <v>-29835083.960675023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-766801.9228475024</v>
      </c>
      <c r="R1094" s="25">
        <f t="array" aca="1" ref="R1094" ca="1">INDEX('Lorri 401b'!L:L,MATCH('Retirement Calculator'!A1094,'Lorri 401b'!N:N,0),0)</f>
        <v>-29220976.085213251</v>
      </c>
      <c r="S1094" s="25">
        <f t="shared" ca="1" si="1047"/>
        <v>-29987778.008060753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-777926.06983076979</v>
      </c>
      <c r="R1095" s="25">
        <f t="array" aca="1" ref="R1095" ca="1">INDEX('Lorri 401b'!L:L,MATCH('Retirement Calculator'!A1095,'Lorri 401b'!N:N,0),0)</f>
        <v>-29363182.210813154</v>
      </c>
      <c r="S1095" s="25">
        <f t="shared" ca="1" si="1047"/>
        <v>-30141108.280643925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-789096.56742646743</v>
      </c>
      <c r="R1096" s="25">
        <f t="array" aca="1" ref="R1096" ca="1">INDEX('Lorri 401b'!L:L,MATCH('Retirement Calculator'!A1096,'Lorri 401b'!N:N,0),0)</f>
        <v>-29505980.86193639</v>
      </c>
      <c r="S1096" s="25">
        <f t="shared" ca="1" si="1047"/>
        <v>-30295077.42936286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-800313.60876214714</v>
      </c>
      <c r="R1097" s="25">
        <f t="array" aca="1" ref="R1097" ca="1">INDEX('Lorri 401b'!L:L,MATCH('Retirement Calculator'!A1097,'Lorri 401b'!N:N,0),0)</f>
        <v>-29649374.507439304</v>
      </c>
      <c r="S1097" s="25">
        <f t="shared" ca="1" si="1047"/>
        <v>-30449688.116201453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-811577.38777005894</v>
      </c>
      <c r="R1098" s="25">
        <f t="array" aca="1" ref="R1098" ca="1">INDEX('Lorri 401b'!L:L,MATCH('Retirement Calculator'!A1098,'Lorri 401b'!N:N,0),0)</f>
        <v>-29793365.626465149</v>
      </c>
      <c r="S1098" s="25">
        <f t="shared" ca="1" si="1047"/>
        <v>-30604943.01423521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-822888.09919050371</v>
      </c>
      <c r="R1099" s="25">
        <f t="array" aca="1" ref="R1099" ca="1">INDEX('Lorri 401b'!L:L,MATCH('Retirement Calculator'!A1099,'Lorri 401b'!N:N,0),0)</f>
        <v>-29937956.708486933</v>
      </c>
      <c r="S1099" s="25">
        <f t="shared" ca="1" si="1047"/>
        <v>-30760844.807677437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-834245.93857520027</v>
      </c>
      <c r="R1100" s="25">
        <f t="array" aca="1" ref="R1100" ca="1">INDEX('Lorri 401b'!L:L,MATCH('Retirement Calculator'!A1100,'Lorri 401b'!N:N,0),0)</f>
        <v>-30083150.253350474</v>
      </c>
      <c r="S1100" s="25">
        <f t="shared" ca="1" si="1047"/>
        <v>-30917396.191925675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-845651.10229066643</v>
      </c>
      <c r="R1101" s="25">
        <f t="array" aca="1" ref="R1101" ca="1">INDEX('Lorri 401b'!L:L,MATCH('Retirement Calculator'!A1101,'Lorri 401b'!N:N,0),0)</f>
        <v>-30228948.771317616</v>
      </c>
      <c r="S1101" s="25">
        <f t="shared" ca="1" si="1047"/>
        <v>-31074599.873608284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-857103.78752161365</v>
      </c>
      <c r="R1102" s="25">
        <f t="array" aca="1" ref="R1102" ca="1">INDEX('Lorri 401b'!L:L,MATCH('Retirement Calculator'!A1102,'Lorri 401b'!N:N,0),0)</f>
        <v>-30375354.78310962</v>
      </c>
      <c r="S1102" s="25">
        <f t="shared" ca="1" si="1047"/>
        <v>-31232458.570631232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-868604.19227435649</v>
      </c>
      <c r="R1103" s="25">
        <f t="array" aca="1" ref="R1103" ca="1">INDEX('Lorri 401b'!L:L,MATCH('Retirement Calculator'!A1103,'Lorri 401b'!N:N,0),0)</f>
        <v>-30522370.819950756</v>
      </c>
      <c r="S1103" s="25">
        <f t="shared" ca="1" si="1047"/>
        <v>-31390975.012225114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-880152.51538023574</v>
      </c>
      <c r="R1104" s="25">
        <f t="array" aca="1" ref="R1104" ca="1">INDEX('Lorri 401b'!L:L,MATCH('Retirement Calculator'!A1104,'Lorri 401b'!N:N,0),0)</f>
        <v>-30669999.423612066</v>
      </c>
      <c r="S1104" s="25">
        <f t="shared" ca="1" si="1047"/>
        <v>-31550151.938992303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-891748.95649905619</v>
      </c>
      <c r="R1105" s="25">
        <f t="array" aca="1" ref="R1105" ca="1">INDEX('Lorri 401b'!L:L,MATCH('Retirement Calculator'!A1105,'Lorri 401b'!N:N,0),0)</f>
        <v>-30818243.146455295</v>
      </c>
      <c r="S1105" s="25">
        <f t="shared" ca="1" si="1047"/>
        <v>-31709992.10295435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-903393.71612253843</v>
      </c>
      <c r="R1106" s="25">
        <f t="array" aca="1" ref="R1106" ca="1">INDEX('Lorri 401b'!L:L,MATCH('Retirement Calculator'!A1106,'Lorri 401b'!N:N,0),0)</f>
        <v>-30967104.551477041</v>
      </c>
      <c r="S1106" s="25">
        <f t="shared" ca="1" si="1047"/>
        <v>-31870498.267599579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-915086.99557778519</v>
      </c>
      <c r="R1107" s="25">
        <f t="array" aca="1" ref="R1107" ca="1">INDEX('Lorri 401b'!L:L,MATCH('Retirement Calculator'!A1107,'Lorri 401b'!N:N,0),0)</f>
        <v>-31116586.212353043</v>
      </c>
      <c r="S1107" s="25">
        <f t="shared" ca="1" si="1047"/>
        <v>-32031673.207930829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-926828.99703076214</v>
      </c>
      <c r="R1108" s="25">
        <f t="array" aca="1" ref="R1108" ca="1">INDEX('Lorri 401b'!L:L,MATCH('Retirement Calculator'!A1108,'Lorri 401b'!N:N,0),0)</f>
        <v>-31266690.713482693</v>
      </c>
      <c r="S1108" s="25">
        <f t="shared" ca="1" si="1047"/>
        <v>-32193519.710513454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-938619.92348979309</v>
      </c>
      <c r="R1109" s="25">
        <f t="array" aca="1" ref="R1109" ca="1">INDEX('Lorri 401b'!L:L,MATCH('Retirement Calculator'!A1109,'Lorri 401b'!N:N,0),0)</f>
        <v>-31417420.650033716</v>
      </c>
      <c r="S1109" s="25">
        <f t="shared" ca="1" si="1047"/>
        <v>-32356040.57352351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-950459.97880907007</v>
      </c>
      <c r="R1110" s="25">
        <f t="array" aca="1" ref="R1110" ca="1">INDEX('Lorri 401b'!L:L,MATCH('Retirement Calculator'!A1110,'Lorri 401b'!N:N,0),0)</f>
        <v>-31568778.627987038</v>
      </c>
      <c r="S1110" s="25">
        <f t="shared" ca="1" si="1047"/>
        <v>-32519238.606796108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-962349.3676921773</v>
      </c>
      <c r="R1111" s="25">
        <f t="array" aca="1" ref="R1111" ca="1">INDEX('Lorri 401b'!L:L,MATCH('Retirement Calculator'!A1111,'Lorri 401b'!N:N,0),0)</f>
        <v>-31720767.26418183</v>
      </c>
      <c r="S1111" s="25">
        <f t="shared" ca="1" si="1047"/>
        <v>-32683116.631874006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-974288.29569563083</v>
      </c>
      <c r="R1112" s="25">
        <f t="array" aca="1" ref="R1112" ca="1">INDEX('Lorri 401b'!L:L,MATCH('Retirement Calculator'!A1112,'Lorri 401b'!N:N,0),0)</f>
        <v>-31873389.186360769</v>
      </c>
      <c r="S1112" s="25">
        <f t="shared" ca="1" si="1047"/>
        <v>-32847677.482056402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-986276.96923243208</v>
      </c>
      <c r="R1113" s="25">
        <f t="array" aca="1" ref="R1113" ca="1">INDEX('Lorri 401b'!L:L,MATCH('Retirement Calculator'!A1113,'Lorri 401b'!N:N,0),0)</f>
        <v>-32026647.033215452</v>
      </c>
      <c r="S1113" s="25">
        <f t="shared" ca="1" si="1047"/>
        <v>-33012924.002447885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-998315.59557563672</v>
      </c>
      <c r="R1114" s="25">
        <f t="array" aca="1" ref="R1114" ca="1">INDEX('Lorri 401b'!L:L,MATCH('Retirement Calculator'!A1114,'Lorri 401b'!N:N,0),0)</f>
        <v>-32180543.454432029</v>
      </c>
      <c r="S1114" s="25">
        <f t="shared" ca="1" si="1047"/>
        <v>-33178859.050007667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-1010404.382861938</v>
      </c>
      <c r="R1115" s="25">
        <f t="array" aca="1" ref="R1115" ca="1">INDEX('Lorri 401b'!L:L,MATCH('Retirement Calculator'!A1115,'Lorri 401b'!N:N,0),0)</f>
        <v>-32335081.110737011</v>
      </c>
      <c r="S1115" s="25">
        <f t="shared" ca="1" si="1047"/>
        <v>-33345485.493598949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-1022543.5400952655</v>
      </c>
      <c r="R1116" s="25">
        <f t="array" aca="1" ref="R1116" ca="1">INDEX('Lorri 401b'!L:L,MATCH('Retirement Calculator'!A1116,'Lorri 401b'!N:N,0),0)</f>
        <v>-32490262.673943263</v>
      </c>
      <c r="S1116" s="25">
        <f t="shared" ca="1" si="1047"/>
        <v>-33512806.214038529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-1034733.2771503986</v>
      </c>
      <c r="R1117" s="25">
        <f t="array" aca="1" ref="R1117" ca="1">INDEX('Lorri 401b'!L:L,MATCH('Retirement Calculator'!A1117,'Lorri 401b'!N:N,0),0)</f>
        <v>-32646090.826996207</v>
      </c>
      <c r="S1117" s="25">
        <f t="shared" ca="1" si="1047"/>
        <v>-33680824.104146607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-1046973.8047765947</v>
      </c>
      <c r="R1118" s="25">
        <f t="array" aca="1" ref="R1118" ca="1">INDEX('Lorri 401b'!L:L,MATCH('Retirement Calculator'!A1118,'Lorri 401b'!N:N,0),0)</f>
        <v>-32802568.264020205</v>
      </c>
      <c r="S1118" s="25">
        <f t="shared" ca="1" si="1047"/>
        <v>-33849542.068796799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-1059265.3346012335</v>
      </c>
      <c r="R1119" s="25">
        <f t="array" aca="1" ref="R1119" ca="1">INDEX('Lorri 401b'!L:L,MATCH('Retirement Calculator'!A1119,'Lorri 401b'!N:N,0),0)</f>
        <v>-32959697.690365136</v>
      </c>
      <c r="S1119" s="25">
        <f t="shared" ca="1" si="1047"/>
        <v>-34018963.024966367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-1071608.0791334747</v>
      </c>
      <c r="R1120" s="25">
        <f t="array" aca="1" ref="R1120" ca="1">INDEX('Lorri 401b'!L:L,MATCH('Retirement Calculator'!A1120,'Lorri 401b'!N:N,0),0)</f>
        <v>-33117481.822653171</v>
      </c>
      <c r="S1120" s="25">
        <f t="shared" ca="1" si="1047"/>
        <v>-34189089.901786648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-1084002.2517679336</v>
      </c>
      <c r="R1121" s="25">
        <f t="array" aca="1" ref="R1121" ca="1">INDEX('Lorri 401b'!L:L,MATCH('Retirement Calculator'!A1121,'Lorri 401b'!N:N,0),0)</f>
        <v>-33275923.388825741</v>
      </c>
      <c r="S1121" s="25">
        <f t="shared" ca="1" si="1047"/>
        <v>-34359925.640593678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-1096448.0667883696</v>
      </c>
      <c r="R1122" s="25">
        <f t="array" aca="1" ref="R1122" ca="1">INDEX('Lorri 401b'!L:L,MATCH('Retirement Calculator'!A1122,'Lorri 401b'!N:N,0),0)</f>
        <v>-33435025.128190696</v>
      </c>
      <c r="S1122" s="25">
        <f t="shared" ca="1" si="1047"/>
        <v>-34531473.194979064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-1108945.7393713905</v>
      </c>
      <c r="R1123" s="25">
        <f t="array" aca="1" ref="R1123" ca="1">INDEX('Lorri 401b'!L:L,MATCH('Retirement Calculator'!A1123,'Lorri 401b'!N:N,0),0)</f>
        <v>-33594789.791469671</v>
      </c>
      <c r="S1123" s="25">
        <f t="shared" ca="1" si="1047"/>
        <v>-34703735.53084106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-1121495.4855901741</v>
      </c>
      <c r="R1124" s="25">
        <f t="array" aca="1" ref="R1124" ca="1">INDEX('Lorri 401b'!L:L,MATCH('Retirement Calculator'!A1124,'Lorri 401b'!N:N,0),0)</f>
        <v>-33755220.140845641</v>
      </c>
      <c r="S1124" s="25">
        <f t="shared" ca="1" si="1047"/>
        <v>-34876715.626435816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-1134097.5224182026</v>
      </c>
      <c r="R1125" s="25">
        <f t="array" aca="1" ref="R1125" ca="1">INDEX('Lorri 401b'!L:L,MATCH('Retirement Calculator'!A1125,'Lorri 401b'!N:N,0),0)</f>
        <v>-33916318.95001068</v>
      </c>
      <c r="S1125" s="25">
        <f t="shared" ca="1" si="1047"/>
        <v>-35050416.472428881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-1146752.0677330147</v>
      </c>
      <c r="R1126" s="25">
        <f t="array" aca="1" ref="R1126" ca="1">INDEX('Lorri 401b'!L:L,MATCH('Retirement Calculator'!A1126,'Lorri 401b'!N:N,0),0)</f>
        <v>-34078089.004213907</v>
      </c>
      <c r="S1126" s="25">
        <f t="shared" ca="1" si="1047"/>
        <v>-35224841.071946919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-1159459.3403199718</v>
      </c>
      <c r="R1127" s="25">
        <f t="array" aca="1" ref="R1127" ca="1">INDEX('Lorri 401b'!L:L,MATCH('Retirement Calculator'!A1127,'Lorri 401b'!N:N,0),0)</f>
        <v>-34240533.100309648</v>
      </c>
      <c r="S1127" s="25">
        <f t="shared" ca="1" si="1047"/>
        <v>-35399992.440629616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-1172219.5598760413</v>
      </c>
      <c r="R1128" s="25">
        <f t="array" aca="1" ref="R1128" ca="1">INDEX('Lorri 401b'!L:L,MATCH('Retirement Calculator'!A1128,'Lorri 401b'!N:N,0),0)</f>
        <v>-34403654.046805784</v>
      </c>
      <c r="S1128" s="25">
        <f t="shared" ca="1" si="1047"/>
        <v>-35575873.606681824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-1185032.9470135942</v>
      </c>
      <c r="R1129" s="25">
        <f t="array" aca="1" ref="R1129" ca="1">INDEX('Lorri 401b'!L:L,MATCH('Retirement Calculator'!A1129,'Lorri 401b'!N:N,0),0)</f>
        <v>-34567454.663912319</v>
      </c>
      <c r="S1129" s="25">
        <f t="shared" ca="1" si="1047"/>
        <v>-35752487.610925913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-1197899.7232642204</v>
      </c>
      <c r="R1130" s="25">
        <f t="array" aca="1" ref="R1130" ca="1">INDEX('Lorri 401b'!L:L,MATCH('Retirement Calculator'!A1130,'Lorri 401b'!N:N,0),0)</f>
        <v>-34731937.783590131</v>
      </c>
      <c r="S1130" s="25">
        <f t="shared" ca="1" si="1047"/>
        <v>-35929837.506854348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-1210820.1110825574</v>
      </c>
      <c r="R1131" s="25">
        <f t="array" aca="1" ref="R1131" ca="1">INDEX('Lorri 401b'!L:L,MATCH('Retirement Calculator'!A1131,'Lorri 401b'!N:N,0),0)</f>
        <v>-34897106.249599934</v>
      </c>
      <c r="S1131" s="25">
        <f t="shared" ca="1" si="1047"/>
        <v>-36107926.360682487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-1223794.3338501374</v>
      </c>
      <c r="R1132" s="25">
        <f t="array" aca="1" ref="R1132" ca="1">INDEX('Lorri 401b'!L:L,MATCH('Retirement Calculator'!A1132,'Lorri 401b'!N:N,0),0)</f>
        <v>-35062962.91755145</v>
      </c>
      <c r="S1132" s="25">
        <f t="shared" ca="1" si="1047"/>
        <v>-36286757.251401588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-1236822.6158792491</v>
      </c>
      <c r="R1133" s="25">
        <f t="array" aca="1" ref="R1133" ca="1">INDEX('Lorri 401b'!L:L,MATCH('Retirement Calculator'!A1133,'Lorri 401b'!N:N,0),0)</f>
        <v>-35229510.654952765</v>
      </c>
      <c r="S1133" s="25">
        <f t="shared" ca="1" si="1047"/>
        <v>-36466333.270832017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-1249905.1824168153</v>
      </c>
      <c r="R1134" s="25">
        <f t="array" aca="1" ref="R1134" ca="1">INDEX('Lorri 401b'!L:L,MATCH('Retirement Calculator'!A1134,'Lorri 401b'!N:N,0),0)</f>
        <v>-35396752.341259912</v>
      </c>
      <c r="S1134" s="25">
        <f t="shared" ca="1" si="1047"/>
        <v>-36646657.523676723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-1263042.2596482881</v>
      </c>
      <c r="R1135" s="25">
        <f t="array" aca="1" ref="R1135" ca="1">INDEX('Lorri 401b'!L:L,MATCH('Retirement Calculator'!A1135,'Lorri 401b'!N:N,0),0)</f>
        <v>-35564690.867926672</v>
      </c>
      <c r="S1135" s="25">
        <f t="shared" ca="1" si="1047"/>
        <v>-36827733.127574958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-1276234.0747015588</v>
      </c>
      <c r="R1136" s="25">
        <f t="array" aca="1" ref="R1136" ca="1">INDEX('Lorri 401b'!L:L,MATCH('Retirement Calculator'!A1136,'Lorri 401b'!N:N,0),0)</f>
        <v>-35733329.138454549</v>
      </c>
      <c r="S1136" s="25">
        <f t="shared" ca="1" si="1047"/>
        <v>-37009563.213156104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-1289480.8556508848</v>
      </c>
      <c r="R1137" s="25">
        <f t="array" aca="1" ref="R1137" ca="1">INDEX('Lorri 401b'!L:L,MATCH('Retirement Calculator'!A1137,'Lorri 401b'!N:N,0),0)</f>
        <v>-35902670.068442956</v>
      </c>
      <c r="S1137" s="25">
        <f t="shared" ca="1" si="1047"/>
        <v>-37192150.924093843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-1302782.8315208331</v>
      </c>
      <c r="R1138" s="25">
        <f t="array" aca="1" ref="R1138" ca="1">INDEX('Lorri 401b'!L:L,MATCH('Retirement Calculator'!A1138,'Lorri 401b'!N:N,0),0)</f>
        <v>-36072716.585639648</v>
      </c>
      <c r="S1138" s="25">
        <f t="shared" ca="1" si="1047"/>
        <v>-37375499.417160481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-1316140.2322902393</v>
      </c>
      <c r="R1139" s="25">
        <f t="array" aca="1" ref="R1139" ca="1">INDEX('Lorri 401b'!L:L,MATCH('Retirement Calculator'!A1139,'Lorri 401b'!N:N,0),0)</f>
        <v>-36243471.62999133</v>
      </c>
      <c r="S1139" s="25">
        <f t="shared" ca="1" si="1047"/>
        <v>-37559611.862281568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-1329553.2888961849</v>
      </c>
      <c r="R1140" s="25">
        <f t="array" aca="1" ref="R1140" ca="1">INDEX('Lorri 401b'!L:L,MATCH('Retirement Calculator'!A1140,'Lorri 401b'!N:N,0),0)</f>
        <v>-36414938.153694473</v>
      </c>
      <c r="S1140" s="25">
        <f t="shared" ca="1" si="1047"/>
        <v>-37744491.442590661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-1343022.2332379885</v>
      </c>
      <c r="R1141" s="25">
        <f t="array" aca="1" ref="R1141" ca="1">INDEX('Lorri 401b'!L:L,MATCH('Retirement Calculator'!A1141,'Lorri 401b'!N:N,0),0)</f>
        <v>-36587119.121246383</v>
      </c>
      <c r="S1141" s="25">
        <f t="shared" ca="1" si="1047"/>
        <v>-37930141.354484372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-1356547.2981812162</v>
      </c>
      <c r="R1142" s="25">
        <f t="array" aca="1" ref="R1142" ca="1">INDEX('Lorri 401b'!L:L,MATCH('Retirement Calculator'!A1142,'Lorri 401b'!N:N,0),0)</f>
        <v>-36760017.509496421</v>
      </c>
      <c r="S1142" s="25">
        <f t="shared" ca="1" si="1047"/>
        <v>-38116564.807677634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-1370128.7175617074</v>
      </c>
      <c r="R1143" s="25">
        <f t="array" aca="1" ref="R1143" ca="1">INDEX('Lorri 401b'!L:L,MATCH('Retirement Calculator'!A1143,'Lorri 401b'!N:N,0),0)</f>
        <v>-36933636.307697505</v>
      </c>
      <c r="S1143" s="25">
        <f t="shared" ca="1" si="1047"/>
        <v>-38303765.025259212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-1383766.7261896173</v>
      </c>
      <c r="R1144" s="25">
        <f t="array" aca="1" ref="R1144" ca="1">INDEX('Lorri 401b'!L:L,MATCH('Retirement Calculator'!A1144,'Lorri 401b'!N:N,0),0)</f>
        <v>-37107978.517557755</v>
      </c>
      <c r="S1144" s="25">
        <f t="shared" ca="1" si="1047"/>
        <v>-38491745.243747376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-1397461.5598534769</v>
      </c>
      <c r="R1145" s="25">
        <f t="array" aca="1" ref="R1145" ca="1">INDEX('Lorri 401b'!L:L,MATCH('Retirement Calculator'!A1145,'Lorri 401b'!N:N,0),0)</f>
        <v>-37283047.153292425</v>
      </c>
      <c r="S1145" s="25">
        <f t="shared" ca="1" si="1047"/>
        <v>-38680508.713145904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-1411213.4553242691</v>
      </c>
      <c r="R1146" s="25">
        <f t="array" aca="1" ref="R1146" ca="1">INDEX('Lorri 401b'!L:L,MATCH('Retirement Calculator'!A1146,'Lorri 401b'!N:N,0),0)</f>
        <v>-37458845.241675988</v>
      </c>
      <c r="S1146" s="25">
        <f t="shared" ca="1" si="1047"/>
        <v>-38870058.697000258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-1425022.650359523</v>
      </c>
      <c r="R1147" s="25">
        <f t="array" aca="1" ref="R1147" ca="1">INDEX('Lorri 401b'!L:L,MATCH('Retirement Calculator'!A1147,'Lorri 401b'!N:N,0),0)</f>
        <v>-37635375.822094485</v>
      </c>
      <c r="S1147" s="25">
        <f t="shared" ca="1" si="1047"/>
        <v>-39060398.472454011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-1438889.3837074239</v>
      </c>
      <c r="R1148" s="25">
        <f t="array" aca="1" ref="R1148" ca="1">INDEX('Lorri 401b'!L:L,MATCH('Retirement Calculator'!A1148,'Lorri 401b'!N:N,0),0)</f>
        <v>-37812641.94659806</v>
      </c>
      <c r="S1148" s="25">
        <f t="shared" ca="1" si="1047"/>
        <v>-39251531.330305487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-1452813.895110941</v>
      </c>
      <c r="R1149" s="25">
        <f t="array" aca="1" ref="R1149" ca="1">INDEX('Lorri 401b'!L:L,MATCH('Retirement Calculator'!A1149,'Lorri 401b'!N:N,0),0)</f>
        <v>-37990646.679953732</v>
      </c>
      <c r="S1149" s="25">
        <f t="shared" ca="1" si="1047"/>
        <v>-39443460.575064674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-1466796.4253119729</v>
      </c>
      <c r="R1150" s="25">
        <f t="array" aca="1" ref="R1150" ca="1">INDEX('Lorri 401b'!L:L,MATCH('Retirement Calculator'!A1150,'Lorri 401b'!N:N,0),0)</f>
        <v>-38169393.099698387</v>
      </c>
      <c r="S1150" s="25">
        <f t="shared" ca="1" si="1047"/>
        <v>-39636189.525010362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-1480837.2160555089</v>
      </c>
      <c r="R1151" s="25">
        <f t="array" aca="1" ref="R1151" ca="1">INDEX('Lorri 401b'!L:L,MATCH('Retirement Calculator'!A1151,'Lorri 401b'!N:N,0),0)</f>
        <v>-38348884.296191975</v>
      </c>
      <c r="S1151" s="25">
        <f t="shared" ca="1" si="1047"/>
        <v>-39829721.512247488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-1494936.5100938098</v>
      </c>
      <c r="R1152" s="25">
        <f t="array" aca="1" ref="R1152" ca="1">INDEX('Lorri 401b'!L:L,MATCH('Retirement Calculator'!A1152,'Lorri 401b'!N:N,0),0)</f>
        <v>-38529123.372670956</v>
      </c>
      <c r="S1152" s="25">
        <f t="shared" ca="1" si="1047"/>
        <v>-40024059.882764764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-1509094.5511906035</v>
      </c>
      <c r="R1153" s="25">
        <f t="array" aca="1" ref="R1153" ca="1">INDEX('Lorri 401b'!L:L,MATCH('Retirement Calculator'!A1153,'Lorri 401b'!N:N,0),0)</f>
        <v>-38710113.445301935</v>
      </c>
      <c r="S1153" s="25">
        <f t="shared" ca="1" si="1047"/>
        <v>-40219207.996492535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-1523311.5841253006</v>
      </c>
      <c r="R1154" s="25">
        <f t="array" aca="1" ref="R1154" ca="1">INDEX('Lorri 401b'!L:L,MATCH('Retirement Calculator'!A1154,'Lorri 401b'!N:N,0),0)</f>
        <v>-38891857.643235542</v>
      </c>
      <c r="S1154" s="25">
        <f t="shared" ca="1" si="1047"/>
        <v>-40415169.227360845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-1537587.8546972256</v>
      </c>
      <c r="R1155" s="25">
        <f t="array" aca="1" ref="R1155" ca="1">INDEX('Lorri 401b'!L:L,MATCH('Retirement Calculator'!A1155,'Lorri 401b'!N:N,0),0)</f>
        <v>-39074359.108660534</v>
      </c>
      <c r="S1155" s="25">
        <f t="shared" ca="1" si="1047"/>
        <v>-40611946.963357762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-1551923.609729867</v>
      </c>
      <c r="R1156" s="25">
        <f t="array" aca="1" ref="R1156" ca="1">INDEX('Lorri 401b'!L:L,MATCH('Retirement Calculator'!A1156,'Lorri 401b'!N:N,0),0)</f>
        <v>-39257620.996858135</v>
      </c>
      <c r="S1156" s="25">
        <f t="shared" ca="1" si="1047"/>
        <v>-40809544.606587999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-1566319.0970751443</v>
      </c>
      <c r="R1157" s="25">
        <f t="array" aca="1" ref="R1157" ca="1">INDEX('Lorri 401b'!L:L,MATCH('Retirement Calculator'!A1157,'Lorri 401b'!N:N,0),0)</f>
        <v>-39441646.476256557</v>
      </c>
      <c r="S1157" s="25">
        <f t="shared" ca="1" si="1047"/>
        <v>-41007965.573331699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-1580774.5656176936</v>
      </c>
      <c r="R1158" s="25">
        <f t="array" aca="1" ref="R1158" ca="1">INDEX('Lorri 401b'!L:L,MATCH('Retirement Calculator'!A1158,'Lorri 401b'!N:N,0),0)</f>
        <v>-39626438.728485808</v>
      </c>
      <c r="S1158" s="25">
        <f t="shared" ca="1" si="1047"/>
        <v>-41207213.294103503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-1595290.2652791701</v>
      </c>
      <c r="R1159" s="25">
        <f t="array" aca="1" ref="R1159" ca="1">INDEX('Lorri 401b'!L:L,MATCH('Retirement Calculator'!A1159,'Lorri 401b'!N:N,0),0)</f>
        <v>-39812000.948432676</v>
      </c>
      <c r="S1159" s="25">
        <f t="shared" ca="1" si="1047"/>
        <v>-41407291.213711843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-1609866.4470225696</v>
      </c>
      <c r="R1160" s="25">
        <f t="array" aca="1" ref="R1160" ca="1">INDEX('Lorri 401b'!L:L,MATCH('Retirement Calculator'!A1160,'Lorri 401b'!N:N,0),0)</f>
        <v>-39998336.344295993</v>
      </c>
      <c r="S1160" s="25">
        <f t="shared" ca="1" si="1047"/>
        <v>-41608202.791318566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-1624503.3628565664</v>
      </c>
      <c r="R1161" s="25">
        <f t="array" aca="1" ref="R1161" ca="1">INDEX('Lorri 401b'!L:L,MATCH('Retirement Calculator'!A1161,'Lorri 401b'!N:N,0),0)</f>
        <v>-40185448.137642071</v>
      </c>
      <c r="S1161" s="25">
        <f t="shared" ca="1" si="1047"/>
        <v>-41809951.500498638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-1639201.2658398717</v>
      </c>
      <c r="R1162" s="25">
        <f t="array" aca="1" ref="R1162" ca="1">INDEX('Lorri 401b'!L:L,MATCH('Retirement Calculator'!A1162,'Lorri 401b'!N:N,0),0)</f>
        <v>-40373339.563460425</v>
      </c>
      <c r="S1162" s="25">
        <f t="shared" ca="1" si="1047"/>
        <v>-42012540.829300299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-1653960.4100856073</v>
      </c>
      <c r="R1163" s="25">
        <f t="array" aca="1" ref="R1163" ca="1">INDEX('Lorri 401b'!L:L,MATCH('Retirement Calculator'!A1163,'Lorri 401b'!N:N,0),0)</f>
        <v>-40562013.870219693</v>
      </c>
      <c r="S1163" s="25">
        <f t="shared" ca="1" si="1047"/>
        <v>-42215974.280305296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-1668781.0507657002</v>
      </c>
      <c r="R1164" s="25">
        <f t="array" aca="1" ref="R1164" ca="1">INDEX('Lorri 401b'!L:L,MATCH('Retirement Calculator'!A1164,'Lorri 401b'!N:N,0),0)</f>
        <v>-40751474.319923788</v>
      </c>
      <c r="S1164" s="25">
        <f t="shared" ca="1" si="1047"/>
        <v>-42420255.370689489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-1683663.4441152934</v>
      </c>
      <c r="R1165" s="25">
        <f t="array" aca="1" ref="R1165" ca="1">INDEX('Lorri 401b'!L:L,MATCH('Retirement Calculator'!A1165,'Lorri 401b'!N:N,0),0)</f>
        <v>-40941724.188168317</v>
      </c>
      <c r="S1165" s="25">
        <f t="shared" ca="1" si="1047"/>
        <v>-42625387.632283613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-1698607.8474371766</v>
      </c>
      <c r="R1166" s="25">
        <f t="array" aca="1" ref="R1166" ca="1">INDEX('Lorri 401b'!L:L,MATCH('Retirement Calculator'!A1166,'Lorri 401b'!N:N,0),0)</f>
        <v>-41132766.764197201</v>
      </c>
      <c r="S1166" s="25">
        <f t="shared" ca="1" si="1047"/>
        <v>-42831374.611634374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-1713614.5191062344</v>
      </c>
      <c r="R1167" s="25">
        <f t="array" aca="1" ref="R1167" ca="1">INDEX('Lorri 401b'!L:L,MATCH('Retirement Calculator'!A1167,'Lorri 401b'!N:N,0),0)</f>
        <v>-41324605.350959539</v>
      </c>
      <c r="S1167" s="25">
        <f t="shared" ca="1" si="1047"/>
        <v>-43038219.870065771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-1728683.7185739132</v>
      </c>
      <c r="R1168" s="25">
        <f t="array" aca="1" ref="R1168" ca="1">INDEX('Lorri 401b'!L:L,MATCH('Retirement Calculator'!A1168,'Lorri 401b'!N:N,0),0)</f>
        <v>-41517243.265166715</v>
      </c>
      <c r="S1168" s="25">
        <f t="shared" ca="1" si="1047"/>
        <v>-43245926.983740628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-1743815.7063727074</v>
      </c>
      <c r="R1169" s="25">
        <f t="array" aca="1" ref="R1169" ca="1">INDEX('Lorri 401b'!L:L,MATCH('Retirement Calculator'!A1169,'Lorri 401b'!N:N,0),0)</f>
        <v>-41710683.837349758</v>
      </c>
      <c r="S1169" s="25">
        <f t="shared" ca="1" si="1047"/>
        <v>-43454499.543722466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-1759010.744120663</v>
      </c>
      <c r="R1170" s="25">
        <f t="array" aca="1" ref="R1170" ca="1">INDEX('Lorri 401b'!L:L,MATCH('Retirement Calculator'!A1170,'Lorri 401b'!N:N,0),0)</f>
        <v>-41904930.411916897</v>
      </c>
      <c r="S1170" s="25">
        <f t="shared" ca="1" si="1047"/>
        <v>-43663941.156037562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-1774269.0945259018</v>
      </c>
      <c r="R1171" s="25">
        <f t="array" aca="1" ref="R1171" ca="1">INDEX('Lorri 401b'!L:L,MATCH('Retirement Calculator'!A1171,'Lorri 401b'!N:N,0),0)</f>
        <v>-42099986.347211398</v>
      </c>
      <c r="S1171" s="25">
        <f t="shared" ca="1" si="1047"/>
        <v>-43874255.441737302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16.038356164383561</v>
      </c>
      <c r="R1" s="400"/>
      <c r="S1" s="400"/>
      <c r="T1" s="400"/>
      <c r="U1" s="400"/>
      <c r="V1" s="401">
        <f ca="1">(TODAY()-B16)/365</f>
        <v>16.534246575342465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18.789041095890411</v>
      </c>
      <c r="B2" s="338">
        <v>39356</v>
      </c>
      <c r="C2" s="338">
        <f ca="1">TODAY()</f>
        <v>46214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0.11377894282341003</v>
      </c>
      <c r="G2" s="402">
        <f ca="1">(72/(F2*100))</f>
        <v>6.3280602028221686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0.11377894282341003</v>
      </c>
      <c r="E4" s="400"/>
      <c r="F4" s="296"/>
      <c r="G4" s="296"/>
      <c r="H4" s="296"/>
      <c r="I4" s="400"/>
      <c r="J4" s="296">
        <f ca="1">XIRR(H8:H83,B8:B83)</f>
        <v>0.11555512547492983</v>
      </c>
      <c r="K4" s="296"/>
      <c r="L4" s="296"/>
      <c r="M4" s="296"/>
      <c r="N4" s="400"/>
      <c r="O4" s="296">
        <f ca="1">XIRR(L7:L83,B7:B83)</f>
        <v>0.11297325491905211</v>
      </c>
      <c r="P4" s="296"/>
      <c r="Q4" s="296"/>
      <c r="R4" s="400"/>
      <c r="S4" s="400"/>
      <c r="T4" s="296">
        <f ca="1">XIRR(Q18:Q83,B18:B83)</f>
        <v>0.11242666840553284</v>
      </c>
      <c r="U4" s="296"/>
      <c r="V4" s="296"/>
      <c r="W4" s="296"/>
      <c r="X4" s="400"/>
      <c r="Y4" s="296">
        <f ca="1">XIRR(V16:V83,B16:B83)</f>
        <v>0.11201758980751039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46214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46214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13.891854893908283</v>
      </c>
      <c r="D3" s="429" t="s">
        <v>633</v>
      </c>
      <c r="E3" s="441">
        <f ca="1">'TSP-401K'!J4</f>
        <v>0.11555512547492983</v>
      </c>
      <c r="F3" s="429" t="s">
        <v>633</v>
      </c>
      <c r="G3" s="441">
        <f ca="1">'TSP-401K'!O4</f>
        <v>0.11297325491905211</v>
      </c>
      <c r="H3" s="429" t="s">
        <v>633</v>
      </c>
      <c r="I3" s="441">
        <f ca="1">'TSP-401K'!T4</f>
        <v>0.11242666840553284</v>
      </c>
      <c r="J3" s="429" t="s">
        <v>633</v>
      </c>
      <c r="K3" s="441">
        <f ca="1">'TSP-401K'!Y4</f>
        <v>0.11201758980751039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13.891854893908283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6629192.4597932817</v>
      </c>
      <c r="D8" s="429" t="s">
        <v>639</v>
      </c>
      <c r="E8" s="445">
        <f ca="1">FV(E3/26,C3*26,-(E2*0.1)/26,-E6,1)</f>
        <v>2522007.4991541132</v>
      </c>
      <c r="F8" s="429" t="s">
        <v>639</v>
      </c>
      <c r="G8" s="445">
        <f ca="1">FV(G3/12,12*C3,-(G2*0.1)/12,-G6,1)</f>
        <v>731267.40553529107</v>
      </c>
      <c r="H8" s="429" t="s">
        <v>639</v>
      </c>
      <c r="I8" s="445">
        <f ca="1">FV(I3/24,C5*24,-(I2*0.1)/24,-I6,1)</f>
        <v>2487735.3886703327</v>
      </c>
      <c r="J8" s="429" t="s">
        <v>639</v>
      </c>
      <c r="K8" s="445">
        <f ca="1">FV(K3/24,C5*24,-(K2*0.055)/24,-K6,1)</f>
        <v>888182.16643354483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3253274.9046894042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83.583333333333329</v>
      </c>
      <c r="C4" s="463">
        <f ca="1">(SUMIFS(H:H,I:I,"&gt;0",L:L,"&lt;0"))</f>
        <v>1003</v>
      </c>
      <c r="D4" s="456">
        <f t="array" aca="1" ref="D4" ca="1">INDEX(N:N,MATCH(C4,H:H,0),0)</f>
        <v>81785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3253274.9046894042</v>
      </c>
      <c r="C8" s="447">
        <f t="shared" ref="C8:C136" si="0">SUMIF(G:G,A8,J:J)</f>
        <v>377513.19893278764</v>
      </c>
      <c r="D8" s="447">
        <f ca="1">SUMIF(G:G,1,K:K)</f>
        <v>156061.55842053096</v>
      </c>
      <c r="E8" s="447">
        <f t="shared" ref="E8:E136" ca="1" si="1">B8-C8+D8</f>
        <v>3031823.2641771478</v>
      </c>
      <c r="F8" s="431"/>
      <c r="G8" s="459">
        <v>1</v>
      </c>
      <c r="H8" s="459">
        <v>1</v>
      </c>
      <c r="I8" s="444">
        <f ca="1">B1</f>
        <v>3253274.9046894042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13424.231131020855</v>
      </c>
      <c r="L8" s="444">
        <f t="shared" ref="L8:L262" ca="1" si="3">I8-J8+K8</f>
        <v>3235239.7025760263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3031823.2641771478</v>
      </c>
      <c r="C9" s="447">
        <f t="shared" si="0"/>
        <v>377513.19893278764</v>
      </c>
      <c r="D9" s="447">
        <f ca="1">SUMIF(G:G,2,K:K)</f>
        <v>144731.67220290069</v>
      </c>
      <c r="E9" s="447">
        <f t="shared" ca="1" si="1"/>
        <v>2799041.7374472604</v>
      </c>
      <c r="F9" s="431"/>
      <c r="G9" s="459">
        <v>1</v>
      </c>
      <c r="H9" s="459">
        <v>2</v>
      </c>
      <c r="I9" s="444">
        <f t="shared" ref="I9:I263" ca="1" si="5">L8</f>
        <v>3235239.7025760263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13349.084455548447</v>
      </c>
      <c r="L9" s="444">
        <f t="shared" ca="1" si="3"/>
        <v>3217129.3537871758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2799041.7374472604</v>
      </c>
      <c r="C10" s="447">
        <f t="shared" si="0"/>
        <v>377513.19893278764</v>
      </c>
      <c r="D10" s="447">
        <f ca="1">SUMIF(G:G,3,K:K)</f>
        <v>132822.1275035924</v>
      </c>
      <c r="E10" s="447">
        <f t="shared" ca="1" si="1"/>
        <v>2554350.6660180651</v>
      </c>
      <c r="F10" s="431"/>
      <c r="G10" s="459">
        <v>1</v>
      </c>
      <c r="H10" s="459">
        <v>3</v>
      </c>
      <c r="I10" s="444">
        <f t="shared" ca="1" si="5"/>
        <v>3217129.3537871758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13273.624668928238</v>
      </c>
      <c r="L10" s="444">
        <f t="shared" ca="1" si="3"/>
        <v>3198943.5452117054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2554350.6660180651</v>
      </c>
      <c r="C11" s="447">
        <f t="shared" si="0"/>
        <v>372857.19893278764</v>
      </c>
      <c r="D11" s="447">
        <f ca="1">SUMIF(G:G,4,K:K)</f>
        <v>120371.64139195555</v>
      </c>
      <c r="E11" s="447">
        <f t="shared" ca="1" si="1"/>
        <v>2301865.108477233</v>
      </c>
      <c r="F11" s="431"/>
      <c r="G11" s="459">
        <v>1</v>
      </c>
      <c r="H11" s="459">
        <v>4</v>
      </c>
      <c r="I11" s="444">
        <f t="shared" ca="1" si="5"/>
        <v>3198943.5452117054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13197.850466530444</v>
      </c>
      <c r="L11" s="444">
        <f t="shared" ca="1" si="3"/>
        <v>3180681.9624338369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2301865.108477233</v>
      </c>
      <c r="C12" s="447">
        <f t="shared" si="0"/>
        <v>368201.19893278764</v>
      </c>
      <c r="D12" s="447">
        <f ca="1">SUMIF(G:G,5,K:K)</f>
        <v>107641.72107729391</v>
      </c>
      <c r="E12" s="447">
        <f t="shared" ca="1" si="1"/>
        <v>2041305.6306217392</v>
      </c>
      <c r="F12" s="431"/>
      <c r="G12" s="459">
        <v>1</v>
      </c>
      <c r="H12" s="459">
        <v>5</v>
      </c>
      <c r="I12" s="444">
        <f t="shared" ca="1" si="5"/>
        <v>3180681.9624338369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13121.760538289325</v>
      </c>
      <c r="L12" s="444">
        <f t="shared" ca="1" si="3"/>
        <v>3162344.2897277274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2041305.6306217392</v>
      </c>
      <c r="C13" s="447">
        <f t="shared" si="0"/>
        <v>257645.72060989373</v>
      </c>
      <c r="D13" s="447">
        <f ca="1">SUMIF(G:G,6,K:K)</f>
        <v>95700.64865403084</v>
      </c>
      <c r="E13" s="447">
        <f t="shared" ca="1" si="1"/>
        <v>1879360.5586658763</v>
      </c>
      <c r="F13" s="431"/>
      <c r="G13" s="459">
        <v>1</v>
      </c>
      <c r="H13" s="459">
        <v>6</v>
      </c>
      <c r="I13" s="444">
        <f t="shared" ca="1" si="5"/>
        <v>3162344.2897277274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13045.353568680535</v>
      </c>
      <c r="L13" s="444">
        <f t="shared" ca="1" si="3"/>
        <v>3143930.2100520092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1879360.5586658763</v>
      </c>
      <c r="C14" s="447">
        <f t="shared" si="0"/>
        <v>102868.05095784225</v>
      </c>
      <c r="D14" s="447">
        <f ca="1">SUMIF(G:G,7,K:K)</f>
        <v>93322.632515435835</v>
      </c>
      <c r="E14" s="447">
        <f t="shared" ca="1" si="1"/>
        <v>1869815.1402234698</v>
      </c>
      <c r="F14" s="431"/>
      <c r="G14" s="459">
        <v>1</v>
      </c>
      <c r="H14" s="459">
        <v>7</v>
      </c>
      <c r="I14" s="444">
        <f t="shared" ca="1" si="5"/>
        <v>3143930.2100520092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12968.628236698376</v>
      </c>
      <c r="L14" s="444">
        <f t="shared" ca="1" si="3"/>
        <v>3125439.4050443089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1869815.1402234698</v>
      </c>
      <c r="C15" s="447">
        <f t="shared" si="0"/>
        <v>102868.05095784225</v>
      </c>
      <c r="D15" s="447">
        <f ca="1">SUMIF(G:G,8,K:K)</f>
        <v>92834.270791847113</v>
      </c>
      <c r="E15" s="447">
        <f t="shared" ca="1" si="1"/>
        <v>1859781.3600574746</v>
      </c>
      <c r="F15" s="431"/>
      <c r="G15" s="459">
        <v>1</v>
      </c>
      <c r="H15" s="459">
        <v>8</v>
      </c>
      <c r="I15" s="444">
        <f t="shared" ca="1" si="5"/>
        <v>3125439.4050443089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12891.583215832958</v>
      </c>
      <c r="L15" s="444">
        <f t="shared" ca="1" si="3"/>
        <v>3106871.5550157432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1859781.3600574746</v>
      </c>
      <c r="C16" s="447">
        <f t="shared" si="0"/>
        <v>95430.955357842235</v>
      </c>
      <c r="D16" s="447">
        <f ca="1">SUMIF(G:G,9,K:K)</f>
        <v>92509.457641966088</v>
      </c>
      <c r="E16" s="447">
        <f t="shared" ca="1" si="1"/>
        <v>1856859.8623415986</v>
      </c>
      <c r="F16" s="431"/>
      <c r="G16" s="459">
        <v>1</v>
      </c>
      <c r="H16" s="459">
        <v>9</v>
      </c>
      <c r="I16" s="444">
        <f t="shared" ca="1" si="5"/>
        <v>3106871.5550157432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12814.217174047268</v>
      </c>
      <c r="L16" s="444">
        <f t="shared" ca="1" si="3"/>
        <v>3088226.3389453916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1856859.8623415986</v>
      </c>
      <c r="C17" s="447">
        <f t="shared" si="0"/>
        <v>94754.855757842233</v>
      </c>
      <c r="D17" s="447">
        <f ca="1">SUMIF(G:G,10,K:K)</f>
        <v>92394.578812857755</v>
      </c>
      <c r="E17" s="447">
        <f t="shared" ca="1" si="1"/>
        <v>1854499.5853966142</v>
      </c>
      <c r="F17" s="431"/>
      <c r="G17" s="459">
        <v>1</v>
      </c>
      <c r="H17" s="459">
        <v>10</v>
      </c>
      <c r="I17" s="444">
        <f t="shared" ca="1" si="5"/>
        <v>3088226.3389453916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12736.528773754137</v>
      </c>
      <c r="L17" s="444">
        <f t="shared" ca="1" si="3"/>
        <v>3069503.4344747467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1854499.5853966142</v>
      </c>
      <c r="C18" s="447">
        <f t="shared" si="0"/>
        <v>94754.855757842233</v>
      </c>
      <c r="D18" s="447">
        <f ca="1">SUMIF(G:G,11,K:K)</f>
        <v>92273.822564825823</v>
      </c>
      <c r="E18" s="447">
        <f t="shared" ca="1" si="1"/>
        <v>1852018.5522035977</v>
      </c>
      <c r="F18" s="431"/>
      <c r="G18" s="459">
        <v>1</v>
      </c>
      <c r="H18" s="459">
        <v>11</v>
      </c>
      <c r="I18" s="444">
        <f t="shared" ca="1" si="5"/>
        <v>3069503.4344747467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12658.516671793117</v>
      </c>
      <c r="L18" s="444">
        <f t="shared" ca="1" si="3"/>
        <v>3050702.517902141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1852018.5522035977</v>
      </c>
      <c r="C19" s="447">
        <f t="shared" si="0"/>
        <v>94754.855757842233</v>
      </c>
      <c r="D19" s="447">
        <f ca="1">SUMIF(G:G,12,K:K)</f>
        <v>92146.888197963519</v>
      </c>
      <c r="E19" s="447">
        <f t="shared" ca="1" si="1"/>
        <v>1849410.584643719</v>
      </c>
      <c r="F19" s="431"/>
      <c r="G19" s="459">
        <v>1</v>
      </c>
      <c r="H19" s="459">
        <v>12</v>
      </c>
      <c r="I19" s="444">
        <f t="shared" ca="1" si="5"/>
        <v>3050702.517902141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12580.179519407258</v>
      </c>
      <c r="L19" s="444">
        <f t="shared" ca="1" si="3"/>
        <v>3031823.2641771496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1849410.584643719</v>
      </c>
      <c r="C20" s="447">
        <f t="shared" si="0"/>
        <v>94754.855757842233</v>
      </c>
      <c r="D20" s="447">
        <f ca="1">SUMIF(G:G,13,K:K)</f>
        <v>92013.459627986129</v>
      </c>
      <c r="E20" s="447">
        <f t="shared" ca="1" si="1"/>
        <v>1846669.1885138629</v>
      </c>
      <c r="F20" s="431"/>
      <c r="G20" s="459">
        <v>2</v>
      </c>
      <c r="H20" s="459">
        <v>13</v>
      </c>
      <c r="I20" s="444">
        <f t="shared" ca="1" si="5"/>
        <v>3031823.2641771496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12501.515962219795</v>
      </c>
      <c r="L20" s="444">
        <f t="shared" ca="1" si="3"/>
        <v>3012865.3468949706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1846669.1885138629</v>
      </c>
      <c r="C21" s="447">
        <f t="shared" si="0"/>
        <v>94754.855757842233</v>
      </c>
      <c r="D21" s="447">
        <f ca="1">SUMIF(G:G,14,K:K)</f>
        <v>91873.204599137011</v>
      </c>
      <c r="E21" s="447">
        <f t="shared" ca="1" si="1"/>
        <v>1843787.5373551575</v>
      </c>
      <c r="F21" s="431"/>
      <c r="G21" s="459">
        <v>2</v>
      </c>
      <c r="H21" s="459">
        <v>14</v>
      </c>
      <c r="I21" s="444">
        <f t="shared" ca="1" si="5"/>
        <v>3012865.3468949706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12422.524640210715</v>
      </c>
      <c r="L21" s="444">
        <f t="shared" ca="1" si="3"/>
        <v>2993828.4382907827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1843787.5373551575</v>
      </c>
      <c r="C22" s="447">
        <f t="shared" si="0"/>
        <v>94754.855757842233</v>
      </c>
      <c r="D22" s="447">
        <f ca="1">SUMIF(G:G,15,K:K)</f>
        <v>91725.773856824511</v>
      </c>
      <c r="E22" s="447">
        <f t="shared" ca="1" si="1"/>
        <v>1840758.4554541397</v>
      </c>
      <c r="F22" s="431"/>
      <c r="G22" s="459">
        <v>2</v>
      </c>
      <c r="H22" s="459">
        <v>15</v>
      </c>
      <c r="I22" s="444">
        <f t="shared" ca="1" si="5"/>
        <v>2993828.4382907827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12343.204187693267</v>
      </c>
      <c r="L22" s="444">
        <f t="shared" ca="1" si="3"/>
        <v>2974712.209234077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1840758.4554541397</v>
      </c>
      <c r="C23" s="447">
        <f t="shared" si="0"/>
        <v>94754.855757842233</v>
      </c>
      <c r="D23" s="447">
        <f ca="1">SUMIF(G:G,16,K:K)</f>
        <v>91570.8002779292</v>
      </c>
      <c r="E23" s="447">
        <f t="shared" ca="1" si="1"/>
        <v>1837574.3999742267</v>
      </c>
      <c r="F23" s="431"/>
      <c r="G23" s="459">
        <v>2</v>
      </c>
      <c r="H23" s="459">
        <v>16</v>
      </c>
      <c r="I23" s="444">
        <f t="shared" ca="1" si="5"/>
        <v>2974712.209234077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12263.553233290326</v>
      </c>
      <c r="L23" s="444">
        <f t="shared" ca="1" si="3"/>
        <v>2955516.3292229688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1837574.3999742267</v>
      </c>
      <c r="C24" s="447">
        <f t="shared" si="0"/>
        <v>94754.855757842233</v>
      </c>
      <c r="D24" s="447">
        <f ca="1">SUMIF(G:G,17,K:K)</f>
        <v>91407.8979566161</v>
      </c>
      <c r="E24" s="447">
        <f t="shared" ca="1" si="1"/>
        <v>1834227.4421730004</v>
      </c>
      <c r="F24" s="431"/>
      <c r="G24" s="459">
        <v>2</v>
      </c>
      <c r="H24" s="459">
        <v>17</v>
      </c>
      <c r="I24" s="444">
        <f t="shared" ca="1" si="5"/>
        <v>2955516.3292229688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12183.570399910708</v>
      </c>
      <c r="L24" s="444">
        <f t="shared" ca="1" si="3"/>
        <v>2936240.4663784807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1834227.4421730004</v>
      </c>
      <c r="C25" s="447">
        <f t="shared" si="0"/>
        <v>94754.855757842233</v>
      </c>
      <c r="D25" s="447">
        <f ca="1">SUMIF(G:G,18,K:K)</f>
        <v>91236.66124337526</v>
      </c>
      <c r="E25" s="447">
        <f t="shared" ca="1" si="1"/>
        <v>1830709.2476585333</v>
      </c>
      <c r="F25" s="431"/>
      <c r="G25" s="459">
        <v>2</v>
      </c>
      <c r="H25" s="459">
        <v>18</v>
      </c>
      <c r="I25" s="444">
        <f t="shared" ca="1" si="5"/>
        <v>2936240.4663784807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12103.25430472534</v>
      </c>
      <c r="L25" s="444">
        <f t="shared" ca="1" si="3"/>
        <v>2916884.2874388071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1830709.2476585333</v>
      </c>
      <c r="C26" s="447">
        <f t="shared" si="0"/>
        <v>94754.855757842233</v>
      </c>
      <c r="D26" s="447">
        <f ca="1">SUMIF(G:G,19,K:K)</f>
        <v>91056.663734898</v>
      </c>
      <c r="E26" s="447">
        <f t="shared" ca="1" si="1"/>
        <v>1827011.0556355889</v>
      </c>
      <c r="F26" s="431"/>
      <c r="G26" s="459">
        <v>2</v>
      </c>
      <c r="H26" s="459">
        <v>19</v>
      </c>
      <c r="I26" s="444">
        <f t="shared" ca="1" si="5"/>
        <v>2916884.2874388071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12022.603559143368</v>
      </c>
      <c r="L26" s="444">
        <f t="shared" ca="1" si="3"/>
        <v>2897447.4577535517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1827011.0556355889</v>
      </c>
      <c r="C27" s="447">
        <f t="shared" si="0"/>
        <v>94754.855757842233</v>
      </c>
      <c r="D27" s="447">
        <f ca="1">SUMIF(G:G,20,K:K)</f>
        <v>90867.457212273075</v>
      </c>
      <c r="E27" s="447">
        <f t="shared" ca="1" si="1"/>
        <v>1823123.6570900197</v>
      </c>
      <c r="F27" s="431"/>
      <c r="G27" s="459">
        <v>2</v>
      </c>
      <c r="H27" s="459">
        <v>20</v>
      </c>
      <c r="I27" s="444">
        <f t="shared" ca="1" si="5"/>
        <v>2897447.4577535517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11941.616768788137</v>
      </c>
      <c r="L27" s="444">
        <f t="shared" ca="1" si="3"/>
        <v>2877929.6412779409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1823123.6570900197</v>
      </c>
      <c r="C28" s="447">
        <f t="shared" si="0"/>
        <v>94754.855757842233</v>
      </c>
      <c r="D28" s="447">
        <f ca="1">SUMIF(G:G,21,K:K)</f>
        <v>90668.570524859053</v>
      </c>
      <c r="E28" s="447">
        <f t="shared" ca="1" si="1"/>
        <v>1819037.3718570364</v>
      </c>
      <c r="F28" s="431"/>
      <c r="G28" s="459">
        <v>2</v>
      </c>
      <c r="H28" s="459">
        <v>21</v>
      </c>
      <c r="I28" s="444">
        <f t="shared" ca="1" si="5"/>
        <v>2877929.6412779409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11860.292533473092</v>
      </c>
      <c r="L28" s="444">
        <f t="shared" ca="1" si="3"/>
        <v>2858330.5005670153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1819037.3718570364</v>
      </c>
      <c r="C29" s="447">
        <f t="shared" si="0"/>
        <v>94754.855757842233</v>
      </c>
      <c r="D29" s="447">
        <f ca="1">SUMIF(G:G,22,K:K)</f>
        <v>90459.508417053483</v>
      </c>
      <c r="E29" s="447">
        <f t="shared" ca="1" si="1"/>
        <v>1814742.0245162474</v>
      </c>
      <c r="F29" s="431"/>
      <c r="G29" s="459">
        <v>2</v>
      </c>
      <c r="H29" s="459">
        <v>22</v>
      </c>
      <c r="I29" s="444">
        <f t="shared" ca="1" si="5"/>
        <v>2858330.5005670153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11778.629447177569</v>
      </c>
      <c r="L29" s="444">
        <f t="shared" ca="1" si="3"/>
        <v>2838649.696769794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1814742.0245162474</v>
      </c>
      <c r="C30" s="447">
        <f t="shared" si="0"/>
        <v>94754.855757842233</v>
      </c>
      <c r="D30" s="447">
        <f ca="1">SUMIF(G:G,23,K:K)</f>
        <v>90239.750295037433</v>
      </c>
      <c r="E30" s="447">
        <f t="shared" ca="1" si="1"/>
        <v>1810226.9190534425</v>
      </c>
      <c r="F30" s="431"/>
      <c r="G30" s="459">
        <v>2</v>
      </c>
      <c r="H30" s="459">
        <v>23</v>
      </c>
      <c r="I30" s="444">
        <f t="shared" ca="1" si="5"/>
        <v>2838649.696769794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11696.62609802248</v>
      </c>
      <c r="L30" s="444">
        <f t="shared" ca="1" si="3"/>
        <v>2818886.8896234175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1810226.9190534425</v>
      </c>
      <c r="C31" s="447">
        <f t="shared" si="0"/>
        <v>94754.855757842233</v>
      </c>
      <c r="D31" s="447">
        <f ca="1">SUMIF(G:G,24,K:K)</f>
        <v>90008.748930424146</v>
      </c>
      <c r="E31" s="447">
        <f t="shared" ca="1" si="1"/>
        <v>1805480.8122260245</v>
      </c>
      <c r="F31" s="431"/>
      <c r="G31" s="459">
        <v>2</v>
      </c>
      <c r="H31" s="459">
        <v>24</v>
      </c>
      <c r="I31" s="444">
        <f t="shared" ca="1" si="5"/>
        <v>2818886.8896234175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11614.281068245911</v>
      </c>
      <c r="L31" s="444">
        <f t="shared" ca="1" si="3"/>
        <v>2799041.7374472646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1805480.8122260245</v>
      </c>
      <c r="C32" s="447">
        <f t="shared" si="0"/>
        <v>94754.855757842233</v>
      </c>
      <c r="D32" s="447">
        <f ca="1">SUMIF(G:G,25,K:K)</f>
        <v>89765.929097583969</v>
      </c>
      <c r="E32" s="447">
        <f t="shared" ca="1" si="1"/>
        <v>1800491.8855657661</v>
      </c>
      <c r="F32" s="431"/>
      <c r="G32" s="459">
        <v>3</v>
      </c>
      <c r="H32" s="459">
        <v>25</v>
      </c>
      <c r="I32" s="444">
        <f t="shared" ca="1" si="5"/>
        <v>2799041.7374472646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11531.592934178607</v>
      </c>
      <c r="L32" s="444">
        <f t="shared" ca="1" si="3"/>
        <v>2779113.8971370445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1800491.8855657661</v>
      </c>
      <c r="C33" s="447">
        <f t="shared" si="0"/>
        <v>94754.855757842233</v>
      </c>
      <c r="D33" s="447">
        <f ca="1">SUMIF(G:G,26,K:K)</f>
        <v>89510.686141252358</v>
      </c>
      <c r="E33" s="447">
        <f t="shared" ca="1" si="1"/>
        <v>1795247.7159491761</v>
      </c>
      <c r="F33" s="431"/>
      <c r="G33" s="459">
        <v>3</v>
      </c>
      <c r="H33" s="459">
        <v>26</v>
      </c>
      <c r="I33" s="444">
        <f t="shared" ca="1" si="5"/>
        <v>2779113.8971370445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11448.560266219356</v>
      </c>
      <c r="L33" s="444">
        <f t="shared" ca="1" si="3"/>
        <v>2759103.0241588652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1795247.7159491761</v>
      </c>
      <c r="C34" s="447">
        <f t="shared" si="0"/>
        <v>94754.855757842233</v>
      </c>
      <c r="D34" s="447">
        <f ca="1">SUMIF(G:G,27,K:K)</f>
        <v>89242.384470853882</v>
      </c>
      <c r="E34" s="447">
        <f t="shared" ca="1" si="1"/>
        <v>1789735.2446621878</v>
      </c>
      <c r="F34" s="431"/>
      <c r="G34" s="459">
        <v>3</v>
      </c>
      <c r="H34" s="459">
        <v>27</v>
      </c>
      <c r="I34" s="444">
        <f t="shared" ca="1" si="5"/>
        <v>2759103.0241588652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11365.181628810276</v>
      </c>
      <c r="L34" s="444">
        <f t="shared" ca="1" si="3"/>
        <v>2739008.7725432767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1789735.2446621878</v>
      </c>
      <c r="C35" s="447">
        <f t="shared" si="0"/>
        <v>94754.855757842233</v>
      </c>
      <c r="D35" s="447">
        <f ca="1">SUMIF(G:G,28,K:K)</f>
        <v>88960.355977792977</v>
      </c>
      <c r="E35" s="447">
        <f t="shared" ca="1" si="1"/>
        <v>1783940.7448821384</v>
      </c>
      <c r="F35" s="431"/>
      <c r="G35" s="459">
        <v>3</v>
      </c>
      <c r="H35" s="459">
        <v>28</v>
      </c>
      <c r="I35" s="444">
        <f t="shared" ca="1" si="5"/>
        <v>2739008.7725432767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11281.455580411992</v>
      </c>
      <c r="L35" s="444">
        <f t="shared" ca="1" si="3"/>
        <v>2718830.7948792898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1783940.7448821384</v>
      </c>
      <c r="C36" s="447">
        <f t="shared" si="0"/>
        <v>94754.855757842233</v>
      </c>
      <c r="D36" s="447">
        <f ca="1">SUMIF(G:G,29,K:K)</f>
        <v>88663.898371770352</v>
      </c>
      <c r="E36" s="447">
        <f t="shared" ca="1" si="1"/>
        <v>1777849.7874960664</v>
      </c>
      <c r="F36" s="431"/>
      <c r="G36" s="459">
        <v>3</v>
      </c>
      <c r="H36" s="459">
        <v>29</v>
      </c>
      <c r="I36" s="444">
        <f t="shared" ca="1" si="5"/>
        <v>2718830.7948792898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11197.380673478712</v>
      </c>
      <c r="L36" s="444">
        <f t="shared" ca="1" si="3"/>
        <v>2698568.7423083698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1777849.7874960664</v>
      </c>
      <c r="C37" s="447">
        <f t="shared" si="0"/>
        <v>94754.855757842233</v>
      </c>
      <c r="D37" s="447">
        <f ca="1">SUMIF(G:G,30,K:K)</f>
        <v>88352.273431982117</v>
      </c>
      <c r="E37" s="447">
        <f t="shared" ca="1" si="1"/>
        <v>1771447.2051702063</v>
      </c>
      <c r="F37" s="431"/>
      <c r="G37" s="459">
        <v>3</v>
      </c>
      <c r="H37" s="459">
        <v>30</v>
      </c>
      <c r="I37" s="444">
        <f t="shared" ca="1" si="5"/>
        <v>2698568.7423083698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11112.955454433213</v>
      </c>
      <c r="L37" s="444">
        <f t="shared" ca="1" si="3"/>
        <v>2678222.2645184044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1771447.2051702063</v>
      </c>
      <c r="C38" s="447">
        <f t="shared" si="0"/>
        <v>94754.855757842233</v>
      </c>
      <c r="D38" s="447">
        <f ca="1">SUMIF(G:G,31,K:K)</f>
        <v>88024.705168847053</v>
      </c>
      <c r="E38" s="447">
        <f t="shared" ca="1" si="1"/>
        <v>1764717.0545812109</v>
      </c>
      <c r="F38" s="431"/>
      <c r="G38" s="459">
        <v>3</v>
      </c>
      <c r="H38" s="459">
        <v>31</v>
      </c>
      <c r="I38" s="444">
        <f t="shared" ca="1" si="5"/>
        <v>2678222.2645184044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11028.178463641691</v>
      </c>
      <c r="L38" s="444">
        <f t="shared" ca="1" si="3"/>
        <v>2657791.0097376471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1764717.0545812109</v>
      </c>
      <c r="C39" s="447">
        <f t="shared" si="0"/>
        <v>94754.855757842233</v>
      </c>
      <c r="D39" s="447">
        <f ca="1">SUMIF(G:G,32,K:K)</f>
        <v>87680.377891684169</v>
      </c>
      <c r="E39" s="447">
        <f t="shared" ca="1" si="1"/>
        <v>1757642.5767150528</v>
      </c>
      <c r="F39" s="431"/>
      <c r="G39" s="459">
        <v>3</v>
      </c>
      <c r="H39" s="459">
        <v>32</v>
      </c>
      <c r="I39" s="444">
        <f t="shared" ca="1" si="5"/>
        <v>2657791.0097376471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10943.048235388535</v>
      </c>
      <c r="L39" s="444">
        <f t="shared" ca="1" si="3"/>
        <v>2637274.6247286368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1757642.5767150528</v>
      </c>
      <c r="C40" s="447">
        <f t="shared" si="0"/>
        <v>94754.855757842233</v>
      </c>
      <c r="D40" s="447">
        <f ca="1">SUMIF(G:G,33,K:K)</f>
        <v>87318.434177529169</v>
      </c>
      <c r="E40" s="447">
        <f t="shared" ca="1" si="1"/>
        <v>1750206.1551347396</v>
      </c>
      <c r="F40" s="431"/>
      <c r="G40" s="459">
        <v>3</v>
      </c>
      <c r="H40" s="459">
        <v>33</v>
      </c>
      <c r="I40" s="444">
        <f t="shared" ca="1" si="5"/>
        <v>2637274.6247286368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10857.563297850991</v>
      </c>
      <c r="L40" s="444">
        <f t="shared" ca="1" si="3"/>
        <v>2616672.754782089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1750206.1551347396</v>
      </c>
      <c r="C41" s="447">
        <f t="shared" si="0"/>
        <v>94754.855757842233</v>
      </c>
      <c r="D41" s="447">
        <f ca="1">SUMIF(G:G,34,K:K)</f>
        <v>86937.972736031676</v>
      </c>
      <c r="E41" s="447">
        <f t="shared" ca="1" si="1"/>
        <v>1742389.272112929</v>
      </c>
      <c r="F41" s="431"/>
      <c r="G41" s="459">
        <v>3</v>
      </c>
      <c r="H41" s="459">
        <v>34</v>
      </c>
      <c r="I41" s="444">
        <f t="shared" ca="1" si="5"/>
        <v>2616672.754782089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10771.722173073709</v>
      </c>
      <c r="L41" s="444">
        <f t="shared" ca="1" si="3"/>
        <v>2595985.043710764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1742389.272112929</v>
      </c>
      <c r="C42" s="447">
        <f t="shared" si="0"/>
        <v>94754.855757842233</v>
      </c>
      <c r="D42" s="447">
        <f ca="1">SUMIF(G:G,35,K:K)</f>
        <v>86538.04616511632</v>
      </c>
      <c r="E42" s="447">
        <f t="shared" ca="1" si="1"/>
        <v>1734172.4625202031</v>
      </c>
      <c r="F42" s="431"/>
      <c r="G42" s="459">
        <v>3</v>
      </c>
      <c r="H42" s="459">
        <v>35</v>
      </c>
      <c r="I42" s="444">
        <f t="shared" ca="1" si="5"/>
        <v>2595985.043710764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10685.523376943189</v>
      </c>
      <c r="L42" s="444">
        <f t="shared" ca="1" si="3"/>
        <v>2575211.1338433083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1734172.4625202031</v>
      </c>
      <c r="C43" s="447">
        <f t="shared" si="0"/>
        <v>94754.855757842233</v>
      </c>
      <c r="D43" s="447">
        <f ca="1">SUMIF(G:G,36,K:K)</f>
        <v>86117.658591819607</v>
      </c>
      <c r="E43" s="447">
        <f t="shared" ca="1" si="1"/>
        <v>1725535.2653541805</v>
      </c>
      <c r="F43" s="431"/>
      <c r="G43" s="459">
        <v>3</v>
      </c>
      <c r="H43" s="459">
        <v>36</v>
      </c>
      <c r="I43" s="444">
        <f t="shared" ca="1" si="5"/>
        <v>2575211.1338433083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10598.965419162123</v>
      </c>
      <c r="L43" s="444">
        <f t="shared" ca="1" si="3"/>
        <v>2554350.6660180716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1725535.2653541805</v>
      </c>
      <c r="C44" s="447">
        <f t="shared" si="0"/>
        <v>94754.855757842233</v>
      </c>
      <c r="D44" s="447">
        <f ca="1">SUMIF(G:G,37,K:K)</f>
        <v>85675.76319242717</v>
      </c>
      <c r="E44" s="447">
        <f t="shared" ca="1" si="1"/>
        <v>1716456.1727887653</v>
      </c>
      <c r="F44" s="431"/>
      <c r="G44" s="459">
        <v>4</v>
      </c>
      <c r="H44" s="459">
        <v>37</v>
      </c>
      <c r="I44" s="444">
        <f t="shared" ca="1" si="5"/>
        <v>2554350.6660180716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10512.046803223637</v>
      </c>
      <c r="L44" s="444">
        <f t="shared" ca="1" si="3"/>
        <v>2533403.2795768962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1716456.1727887653</v>
      </c>
      <c r="C45" s="447">
        <f t="shared" si="0"/>
        <v>94754.855757842233</v>
      </c>
      <c r="D45" s="447">
        <f ca="1">SUMIF(G:G,38,K:K)</f>
        <v>85211.259585736552</v>
      </c>
      <c r="E45" s="447">
        <f t="shared" ca="1" si="1"/>
        <v>1706912.5766166595</v>
      </c>
      <c r="F45" s="431"/>
      <c r="G45" s="459">
        <v>4</v>
      </c>
      <c r="H45" s="459">
        <v>38</v>
      </c>
      <c r="I45" s="444">
        <f t="shared" ca="1" si="5"/>
        <v>2533403.2795768962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10424.766026385405</v>
      </c>
      <c r="L45" s="444">
        <f t="shared" ca="1" si="3"/>
        <v>2512368.612358883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1706912.5766166595</v>
      </c>
      <c r="C46" s="447">
        <f t="shared" si="0"/>
        <v>94754.855757842233</v>
      </c>
      <c r="D46" s="447">
        <f ca="1">SUMIF(G:G,39,K:K)</f>
        <v>84722.991092954748</v>
      </c>
      <c r="E46" s="447">
        <f t="shared" ca="1" si="1"/>
        <v>1696880.711951772</v>
      </c>
      <c r="F46" s="431"/>
      <c r="G46" s="459">
        <v>4</v>
      </c>
      <c r="H46" s="459">
        <v>39</v>
      </c>
      <c r="I46" s="444">
        <f t="shared" ca="1" si="5"/>
        <v>2512368.612358883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10337.121579643685</v>
      </c>
      <c r="L46" s="444">
        <f t="shared" ca="1" si="3"/>
        <v>2491246.300694128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1696880.711951772</v>
      </c>
      <c r="C47" s="447">
        <f t="shared" si="0"/>
        <v>94754.855757842233</v>
      </c>
      <c r="D47" s="447">
        <f ca="1">SUMIF(G:G,40,K:K)</f>
        <v>84209.741857406392</v>
      </c>
      <c r="E47" s="447">
        <f t="shared" ca="1" si="1"/>
        <v>1686335.5980513361</v>
      </c>
      <c r="F47" s="431"/>
      <c r="G47" s="459">
        <v>4</v>
      </c>
      <c r="H47" s="459">
        <v>40</v>
      </c>
      <c r="I47" s="444">
        <f t="shared" ca="1" si="5"/>
        <v>2491246.300694128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10249.111947707204</v>
      </c>
      <c r="L47" s="444">
        <f t="shared" ca="1" si="3"/>
        <v>2470035.9793974366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1686335.5980513361</v>
      </c>
      <c r="C48" s="447">
        <f t="shared" si="0"/>
        <v>94754.855757842233</v>
      </c>
      <c r="D48" s="447">
        <f ca="1">SUMIF(G:G,41,K:K)</f>
        <v>83670.233816881024</v>
      </c>
      <c r="E48" s="447">
        <f t="shared" ca="1" si="1"/>
        <v>1675250.9761103748</v>
      </c>
      <c r="F48" s="431"/>
      <c r="G48" s="459">
        <v>4</v>
      </c>
      <c r="H48" s="459">
        <v>41</v>
      </c>
      <c r="I48" s="444">
        <f t="shared" ca="1" si="5"/>
        <v>2470035.9793974366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10160.73560897099</v>
      </c>
      <c r="L48" s="444">
        <f t="shared" ca="1" si="3"/>
        <v>2448737.281762009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1675250.9761103748</v>
      </c>
      <c r="C49" s="447">
        <f t="shared" si="0"/>
        <v>94754.855757842233</v>
      </c>
      <c r="D49" s="447">
        <f ca="1">SUMIF(G:G,42,K:K)</f>
        <v>83103.123521079935</v>
      </c>
      <c r="E49" s="447">
        <f t="shared" ca="1" si="1"/>
        <v>1663599.2438736125</v>
      </c>
      <c r="F49" s="431"/>
      <c r="G49" s="459">
        <v>4</v>
      </c>
      <c r="H49" s="459">
        <v>42</v>
      </c>
      <c r="I49" s="444">
        <f t="shared" ca="1" si="5"/>
        <v>2448737.281762009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10071.991035490042</v>
      </c>
      <c r="L49" s="444">
        <f t="shared" ca="1" si="3"/>
        <v>2427349.8395531001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1663599.2438736125</v>
      </c>
      <c r="C50" s="447">
        <f t="shared" si="0"/>
        <v>94754.855757842233</v>
      </c>
      <c r="D50" s="447">
        <f ca="1">SUMIF(G:G,43,K:K)</f>
        <v>82506.998786237353</v>
      </c>
      <c r="E50" s="447">
        <f t="shared" ca="1" si="1"/>
        <v>1651351.3869020075</v>
      </c>
      <c r="F50" s="431"/>
      <c r="G50" s="459">
        <v>4</v>
      </c>
      <c r="H50" s="459">
        <v>43</v>
      </c>
      <c r="I50" s="444">
        <f t="shared" ca="1" si="5"/>
        <v>2427349.8395531001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9986.1100262862547</v>
      </c>
      <c r="L50" s="444">
        <f t="shared" ca="1" si="3"/>
        <v>2406652.5163349877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1651351.3869020075</v>
      </c>
      <c r="C51" s="447">
        <f t="shared" si="0"/>
        <v>94754.855757842233</v>
      </c>
      <c r="D51" s="447">
        <f ca="1">SUMIF(G:G,44,K:K)</f>
        <v>81880.375178585979</v>
      </c>
      <c r="E51" s="447">
        <f t="shared" ca="1" si="1"/>
        <v>1638476.9063227512</v>
      </c>
      <c r="F51" s="431"/>
      <c r="G51" s="459">
        <v>4</v>
      </c>
      <c r="H51" s="459">
        <v>44</v>
      </c>
      <c r="I51" s="444">
        <f t="shared" ca="1" si="5"/>
        <v>2406652.5163349877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9899.8711795441195</v>
      </c>
      <c r="L51" s="444">
        <f t="shared" ca="1" si="3"/>
        <v>2385868.9542701328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1638476.9063227512</v>
      </c>
      <c r="C52" s="447">
        <f t="shared" si="0"/>
        <v>94754.855757842233</v>
      </c>
      <c r="D52" s="447">
        <f ca="1">SUMIF(G:G,45,K:K)</f>
        <v>81221.692317909692</v>
      </c>
      <c r="E52" s="447">
        <f t="shared" ca="1" si="1"/>
        <v>1624943.7428828187</v>
      </c>
      <c r="F52" s="431"/>
      <c r="G52" s="459">
        <v>4</v>
      </c>
      <c r="H52" s="459">
        <v>45</v>
      </c>
      <c r="I52" s="444">
        <f t="shared" ca="1" si="5"/>
        <v>2385868.9542701328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9813.2730042738913</v>
      </c>
      <c r="L52" s="444">
        <f t="shared" ca="1" si="3"/>
        <v>2364998.7940300079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1624943.7428828187</v>
      </c>
      <c r="C53" s="447">
        <f t="shared" si="0"/>
        <v>94754.855757842233</v>
      </c>
      <c r="D53" s="447">
        <f ca="1">SUMIF(G:G,46,K:K)</f>
        <v>80529.309991979026</v>
      </c>
      <c r="E53" s="447">
        <f t="shared" ca="1" si="1"/>
        <v>1610718.1971169554</v>
      </c>
      <c r="F53" s="431"/>
      <c r="G53" s="459">
        <v>4</v>
      </c>
      <c r="H53" s="459">
        <v>46</v>
      </c>
      <c r="I53" s="444">
        <f t="shared" ca="1" si="5"/>
        <v>2364998.7940300079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9726.3140032733718</v>
      </c>
      <c r="L53" s="444">
        <f t="shared" ca="1" si="3"/>
        <v>2344041.6747888825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1610718.1971169554</v>
      </c>
      <c r="C54" s="447">
        <f t="shared" si="0"/>
        <v>94754.855757842233</v>
      </c>
      <c r="D54" s="447">
        <f ca="1">SUMIF(G:G,47,K:K)</f>
        <v>79801.504072194002</v>
      </c>
      <c r="E54" s="447">
        <f t="shared" ca="1" si="1"/>
        <v>1595764.8454313071</v>
      </c>
      <c r="F54" s="431"/>
      <c r="G54" s="459">
        <v>4</v>
      </c>
      <c r="H54" s="459">
        <v>47</v>
      </c>
      <c r="I54" s="444">
        <f t="shared" ca="1" si="5"/>
        <v>2344041.6747888825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9638.992673102015</v>
      </c>
      <c r="L54" s="444">
        <f t="shared" ca="1" si="3"/>
        <v>2322997.2342175855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1595764.8454313071</v>
      </c>
      <c r="C55" s="447">
        <f t="shared" si="0"/>
        <v>94754.855757842233</v>
      </c>
      <c r="D55" s="447">
        <f ca="1">SUMIF(G:G,48,K:K)</f>
        <v>79036.462220263202</v>
      </c>
      <c r="E55" s="447">
        <f t="shared" ca="1" si="1"/>
        <v>1580046.451893728</v>
      </c>
      <c r="F55" s="431"/>
      <c r="G55" s="459">
        <v>4</v>
      </c>
      <c r="H55" s="459">
        <v>48</v>
      </c>
      <c r="I55" s="444">
        <f t="shared" ca="1" si="5"/>
        <v>2322997.2342175855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9551.3075040549447</v>
      </c>
      <c r="L55" s="444">
        <f t="shared" ca="1" si="3"/>
        <v>2301865.1084772418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1580046.451893728</v>
      </c>
      <c r="C56" s="447">
        <f t="shared" si="0"/>
        <v>94754.855757842233</v>
      </c>
      <c r="D56" s="447">
        <f ca="1">SUMIF(G:G,49,K:K)</f>
        <v>78232.279375228652</v>
      </c>
      <c r="E56" s="447">
        <f t="shared" ca="1" si="1"/>
        <v>1563523.8755111143</v>
      </c>
      <c r="F56" s="431"/>
      <c r="G56" s="459">
        <f>G55+1</f>
        <v>5</v>
      </c>
      <c r="H56" s="459">
        <v>49</v>
      </c>
      <c r="I56" s="444">
        <f t="shared" ca="1" si="5"/>
        <v>2301865.1084772418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9463.2569801368463</v>
      </c>
      <c r="L56" s="444">
        <f t="shared" ca="1" si="3"/>
        <v>2280644.93221298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1563523.8755111143</v>
      </c>
      <c r="C57" s="447">
        <f t="shared" si="0"/>
        <v>94754.855757842233</v>
      </c>
      <c r="D57" s="447">
        <f ca="1">SUMIF(G:G,50,K:K)</f>
        <v>77386.953009598219</v>
      </c>
      <c r="E57" s="447">
        <f t="shared" ca="1" si="1"/>
        <v>1546155.9727628701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2280644.93221298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9374.8395790357554</v>
      </c>
      <c r="L57" s="444">
        <f t="shared" ca="1" si="3"/>
        <v>2259336.3385476167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1546155.9727628701</v>
      </c>
      <c r="C58" s="447">
        <f t="shared" si="0"/>
        <v>94754.855757842233</v>
      </c>
      <c r="D58" s="447">
        <f ca="1">SUMIF(G:G,51,K:K)</f>
        <v>76498.378142772664</v>
      </c>
      <c r="E58" s="447">
        <f t="shared" ca="1" si="1"/>
        <v>1527899.4951478005</v>
      </c>
      <c r="F58" s="431"/>
      <c r="G58" s="459">
        <f t="shared" si="8"/>
        <v>5</v>
      </c>
      <c r="H58" s="459">
        <v>51</v>
      </c>
      <c r="I58" s="444">
        <f t="shared" ca="1" si="5"/>
        <v>2259336.3385476167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9286.0537720967404</v>
      </c>
      <c r="L58" s="444">
        <f t="shared" ca="1" si="3"/>
        <v>2237938.9590753145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1527899.4951478005</v>
      </c>
      <c r="C59" s="447">
        <f t="shared" si="0"/>
        <v>94754.855757842233</v>
      </c>
      <c r="D59" s="447">
        <f ca="1">SUMIF(G:G,52,K:K)</f>
        <v>75564.342099350295</v>
      </c>
      <c r="E59" s="447">
        <f t="shared" ca="1" si="1"/>
        <v>1508708.9814893086</v>
      </c>
      <c r="F59" s="431"/>
      <c r="G59" s="459">
        <f t="shared" si="8"/>
        <v>5</v>
      </c>
      <c r="H59" s="459">
        <v>52</v>
      </c>
      <c r="I59" s="444">
        <f t="shared" ca="1" si="5"/>
        <v>2237938.9590753145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9196.8980242954822</v>
      </c>
      <c r="L59" s="444">
        <f t="shared" ca="1" si="3"/>
        <v>2216452.4238552111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1508708.9814893086</v>
      </c>
      <c r="C60" s="447">
        <f t="shared" si="0"/>
        <v>94754.855757842233</v>
      </c>
      <c r="D60" s="447">
        <f ca="1">SUMIF(G:G,53,K:K)</f>
        <v>74582.518999256514</v>
      </c>
      <c r="E60" s="447">
        <f t="shared" ca="1" si="1"/>
        <v>1488536.6447307228</v>
      </c>
      <c r="F60" s="431"/>
      <c r="G60" s="459">
        <f t="shared" si="8"/>
        <v>5</v>
      </c>
      <c r="H60" s="459">
        <v>53</v>
      </c>
      <c r="I60" s="444">
        <f t="shared" ca="1" si="5"/>
        <v>2216452.4238552111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9107.370794211718</v>
      </c>
      <c r="L60" s="444">
        <f t="shared" ca="1" si="3"/>
        <v>2194876.3614050238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1488536.6447307228</v>
      </c>
      <c r="C61" s="447">
        <f t="shared" si="0"/>
        <v>94754.855757842233</v>
      </c>
      <c r="D61" s="447">
        <f ca="1">SUMIF(G:G,54,K:K)</f>
        <v>73550.463965977775</v>
      </c>
      <c r="E61" s="447">
        <f t="shared" ca="1" si="1"/>
        <v>1467332.2529388582</v>
      </c>
      <c r="F61" s="431"/>
      <c r="G61" s="459">
        <f t="shared" si="8"/>
        <v>5</v>
      </c>
      <c r="H61" s="459">
        <v>54</v>
      </c>
      <c r="I61" s="444">
        <f t="shared" ca="1" si="5"/>
        <v>2194876.3614050238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9017.4705340026048</v>
      </c>
      <c r="L61" s="444">
        <f t="shared" ca="1" si="3"/>
        <v>2173210.3986946275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1467332.2529388582</v>
      </c>
      <c r="C62" s="447">
        <f t="shared" si="0"/>
        <v>94754.855757842233</v>
      </c>
      <c r="D62" s="447">
        <f ca="1">SUMIF(G:G,55,K:K)</f>
        <v>72465.60703847812</v>
      </c>
      <c r="E62" s="447">
        <f t="shared" ca="1" si="1"/>
        <v>1445043.0042194941</v>
      </c>
      <c r="F62" s="431"/>
      <c r="G62" s="459">
        <f t="shared" si="8"/>
        <v>5</v>
      </c>
      <c r="H62" s="459">
        <v>55</v>
      </c>
      <c r="I62" s="444">
        <f t="shared" ca="1" si="5"/>
        <v>2173210.3986946275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8927.1956893759525</v>
      </c>
      <c r="L62" s="444">
        <f t="shared" ca="1" si="3"/>
        <v>2151454.1611396046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1445043.0042194941</v>
      </c>
      <c r="C63" s="447">
        <f t="shared" si="0"/>
        <v>94754.855757842233</v>
      </c>
      <c r="D63" s="447">
        <f ca="1">SUMIF(G:G,56,K:K)</f>
        <v>71325.246771637452</v>
      </c>
      <c r="E63" s="447">
        <f t="shared" ca="1" si="1"/>
        <v>1421613.3952332891</v>
      </c>
      <c r="F63" s="431"/>
      <c r="G63" s="459">
        <f t="shared" si="8"/>
        <v>5</v>
      </c>
      <c r="H63" s="459">
        <v>56</v>
      </c>
      <c r="I63" s="444">
        <f t="shared" ca="1" si="5"/>
        <v>2151454.1611396046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8836.5446995633574</v>
      </c>
      <c r="L63" s="444">
        <f t="shared" ca="1" si="3"/>
        <v>2129607.272594769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1421613.3952332891</v>
      </c>
      <c r="C64" s="447">
        <f t="shared" si="0"/>
        <v>94754.855757842233</v>
      </c>
      <c r="D64" s="447">
        <f ca="1">SUMIF(G:G,57,K:K)</f>
        <v>70126.543509276264</v>
      </c>
      <c r="E64" s="447">
        <f t="shared" ca="1" si="1"/>
        <v>1396985.0829847232</v>
      </c>
      <c r="F64" s="431"/>
      <c r="G64" s="459">
        <f t="shared" si="8"/>
        <v>5</v>
      </c>
      <c r="H64" s="459">
        <v>57</v>
      </c>
      <c r="I64" s="444">
        <f t="shared" ca="1" si="5"/>
        <v>2129607.272594769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8745.5159972932088</v>
      </c>
      <c r="L64" s="444">
        <f t="shared" ca="1" si="3"/>
        <v>2107669.3553476636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1396985.0829847232</v>
      </c>
      <c r="C65" s="447">
        <f t="shared" si="0"/>
        <v>94754.855757842233</v>
      </c>
      <c r="D65" s="447">
        <f ca="1">SUMIF(G:G,58,K:K)</f>
        <v>68866.512313015643</v>
      </c>
      <c r="E65" s="447">
        <f t="shared" ca="1" si="1"/>
        <v>1371096.7395398966</v>
      </c>
      <c r="F65" s="431"/>
      <c r="G65" s="459">
        <f t="shared" si="8"/>
        <v>5</v>
      </c>
      <c r="H65" s="459">
        <v>58</v>
      </c>
      <c r="I65" s="444">
        <f t="shared" ca="1" si="5"/>
        <v>2107669.3553476636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8654.1080087636019</v>
      </c>
      <c r="L65" s="444">
        <f t="shared" ca="1" si="3"/>
        <v>2085640.0301120281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1371096.7395398966</v>
      </c>
      <c r="C66" s="447">
        <f t="shared" si="0"/>
        <v>94754.855757842233</v>
      </c>
      <c r="D66" s="447">
        <f ca="1">SUMIF(G:G,59,K:K)</f>
        <v>67542.015529364158</v>
      </c>
      <c r="E66" s="447">
        <f t="shared" ca="1" si="1"/>
        <v>1343883.8993114184</v>
      </c>
      <c r="F66" s="431"/>
      <c r="G66" s="459">
        <f t="shared" si="8"/>
        <v>5</v>
      </c>
      <c r="H66" s="459">
        <v>59</v>
      </c>
      <c r="I66" s="444">
        <f t="shared" ca="1" si="5"/>
        <v>2085640.0301120281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8562.3191536151207</v>
      </c>
      <c r="L66" s="444">
        <f t="shared" ca="1" si="3"/>
        <v>2063518.9160212441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1343883.8993114184</v>
      </c>
      <c r="C67" s="447">
        <f t="shared" si="0"/>
        <v>94754.855757842233</v>
      </c>
      <c r="D67" s="447">
        <f t="shared" ref="D67:D136" ca="1" si="9">SUMIF(G:G,60,K:K)</f>
        <v>66149.754976522818</v>
      </c>
      <c r="E67" s="447">
        <f t="shared" ca="1" si="1"/>
        <v>1315278.798530099</v>
      </c>
      <c r="F67" s="431"/>
      <c r="G67" s="459">
        <f t="shared" si="8"/>
        <v>5</v>
      </c>
      <c r="H67" s="459">
        <v>60</v>
      </c>
      <c r="I67" s="444">
        <f t="shared" ca="1" si="5"/>
        <v>2063518.9160212441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8470.1478449035203</v>
      </c>
      <c r="L67" s="444">
        <f t="shared" ca="1" si="3"/>
        <v>2041305.6306217485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1315278.798530099</v>
      </c>
      <c r="C68" s="447">
        <f t="shared" si="0"/>
        <v>94754.855757842233</v>
      </c>
      <c r="D68" s="447">
        <f t="shared" ca="1" si="9"/>
        <v>66149.754976522818</v>
      </c>
      <c r="E68" s="447">
        <f t="shared" ca="1" si="1"/>
        <v>1286673.6977487796</v>
      </c>
      <c r="F68" s="431"/>
      <c r="G68" s="459">
        <f>G67+1</f>
        <v>6</v>
      </c>
      <c r="H68" s="459">
        <v>61</v>
      </c>
      <c r="I68" s="444">
        <f t="shared" ca="1" si="5"/>
        <v>2041305.6306217485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8377.592489072289</v>
      </c>
      <c r="L68" s="444">
        <f t="shared" ca="1" si="3"/>
        <v>2018999.7898664218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1286673.6977487796</v>
      </c>
      <c r="C69" s="447">
        <f t="shared" si="0"/>
        <v>94754.855757842233</v>
      </c>
      <c r="D69" s="447">
        <f t="shared" ca="1" si="9"/>
        <v>66149.754976522818</v>
      </c>
      <c r="E69" s="447">
        <f t="shared" ca="1" si="1"/>
        <v>1258068.5969674601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2018999.7898664218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8284.6514859250947</v>
      </c>
      <c r="L69" s="444">
        <f t="shared" ca="1" si="3"/>
        <v>1996601.0081079479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1258068.5969674601</v>
      </c>
      <c r="C70" s="447">
        <f t="shared" si="0"/>
        <v>94754.855757842233</v>
      </c>
      <c r="D70" s="447">
        <f t="shared" ca="1" si="9"/>
        <v>66149.754976522818</v>
      </c>
      <c r="E70" s="447">
        <f t="shared" ca="1" si="1"/>
        <v>1229463.4961861407</v>
      </c>
      <c r="F70" s="431"/>
      <c r="G70" s="459">
        <f t="shared" si="10"/>
        <v>6</v>
      </c>
      <c r="H70" s="459">
        <v>63</v>
      </c>
      <c r="I70" s="444">
        <f t="shared" ca="1" si="5"/>
        <v>1996601.0081079479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8191.3232285981203</v>
      </c>
      <c r="L70" s="444">
        <f t="shared" ca="1" si="3"/>
        <v>1974108.898092147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1229463.4961861407</v>
      </c>
      <c r="C71" s="447">
        <f t="shared" si="0"/>
        <v>94754.855757842233</v>
      </c>
      <c r="D71" s="447">
        <f t="shared" ca="1" si="9"/>
        <v>66149.754976522818</v>
      </c>
      <c r="E71" s="447">
        <f t="shared" ca="1" si="1"/>
        <v>1200858.3954048213</v>
      </c>
      <c r="F71" s="431"/>
      <c r="G71" s="459">
        <f t="shared" si="10"/>
        <v>6</v>
      </c>
      <c r="H71" s="459">
        <v>64</v>
      </c>
      <c r="I71" s="444">
        <f t="shared" ca="1" si="5"/>
        <v>1974108.898092147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8097.6061035322828</v>
      </c>
      <c r="L71" s="444">
        <f t="shared" ca="1" si="3"/>
        <v>1951523.0709512802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1200858.3954048213</v>
      </c>
      <c r="C72" s="447">
        <f t="shared" si="0"/>
        <v>94754.855757842233</v>
      </c>
      <c r="D72" s="447">
        <f t="shared" ca="1" si="9"/>
        <v>66149.754976522818</v>
      </c>
      <c r="E72" s="447">
        <f t="shared" ca="1" si="1"/>
        <v>1172253.2946235018</v>
      </c>
      <c r="F72" s="431"/>
      <c r="G72" s="459">
        <f t="shared" si="10"/>
        <v>6</v>
      </c>
      <c r="H72" s="459">
        <v>65</v>
      </c>
      <c r="I72" s="444">
        <f t="shared" ca="1" si="5"/>
        <v>1951523.0709512802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8003.4984904453377</v>
      </c>
      <c r="L72" s="444">
        <f t="shared" ca="1" si="3"/>
        <v>1928843.1361973265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1172253.2946235018</v>
      </c>
      <c r="C73" s="447">
        <f t="shared" si="0"/>
        <v>94754.855757842233</v>
      </c>
      <c r="D73" s="447">
        <f t="shared" ca="1" si="9"/>
        <v>66149.754976522818</v>
      </c>
      <c r="E73" s="447">
        <f t="shared" ca="1" si="1"/>
        <v>1143648.1938421824</v>
      </c>
      <c r="F73" s="431"/>
      <c r="G73" s="459">
        <f t="shared" si="10"/>
        <v>6</v>
      </c>
      <c r="H73" s="459">
        <v>66</v>
      </c>
      <c r="I73" s="444">
        <f t="shared" ca="1" si="5"/>
        <v>1928843.1361973265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7908.9987623038642</v>
      </c>
      <c r="L73" s="444">
        <f t="shared" ca="1" si="3"/>
        <v>1906068.7017152314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1143648.1938421824</v>
      </c>
      <c r="C74" s="447">
        <f t="shared" si="0"/>
        <v>94754.855757842233</v>
      </c>
      <c r="D74" s="447">
        <f t="shared" ca="1" si="9"/>
        <v>66149.754976522818</v>
      </c>
      <c r="E74" s="447">
        <f t="shared" ca="1" si="1"/>
        <v>1115043.093060863</v>
      </c>
      <c r="F74" s="431"/>
      <c r="G74" s="459">
        <f t="shared" si="10"/>
        <v>6</v>
      </c>
      <c r="H74" s="459">
        <v>67</v>
      </c>
      <c r="I74" s="444">
        <f t="shared" ca="1" si="5"/>
        <v>1906068.7017152314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7814.1052852951352</v>
      </c>
      <c r="L74" s="444">
        <f t="shared" ca="1" si="3"/>
        <v>1883199.3737561274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1115043.093060863</v>
      </c>
      <c r="C75" s="447">
        <f t="shared" si="0"/>
        <v>94754.855757842233</v>
      </c>
      <c r="D75" s="447">
        <f t="shared" ca="1" si="9"/>
        <v>66149.754976522818</v>
      </c>
      <c r="E75" s="447">
        <f t="shared" ca="1" si="1"/>
        <v>1086437.9922795435</v>
      </c>
      <c r="F75" s="431"/>
      <c r="G75" s="459">
        <f t="shared" si="10"/>
        <v>6</v>
      </c>
      <c r="H75" s="459">
        <v>68</v>
      </c>
      <c r="I75" s="444">
        <f t="shared" ca="1" si="5"/>
        <v>1883199.3737561274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7810.9459840679474</v>
      </c>
      <c r="L75" s="444">
        <f t="shared" ca="1" si="3"/>
        <v>1882437.9821603752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1086437.9922795435</v>
      </c>
      <c r="C76" s="447">
        <f t="shared" si="0"/>
        <v>94754.855757842233</v>
      </c>
      <c r="D76" s="447">
        <f t="shared" ca="1" si="9"/>
        <v>66149.754976522818</v>
      </c>
      <c r="E76" s="447">
        <f t="shared" ca="1" si="1"/>
        <v>1057832.8914982241</v>
      </c>
      <c r="F76" s="431"/>
      <c r="G76" s="459">
        <f t="shared" si="10"/>
        <v>6</v>
      </c>
      <c r="H76" s="459">
        <v>69</v>
      </c>
      <c r="I76" s="444">
        <f t="shared" ca="1" si="5"/>
        <v>1882437.9821603752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7807.7735190856465</v>
      </c>
      <c r="L76" s="444">
        <f t="shared" ca="1" si="3"/>
        <v>1881673.4180996409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1057832.8914982241</v>
      </c>
      <c r="C77" s="447">
        <f t="shared" si="0"/>
        <v>94754.855757842233</v>
      </c>
      <c r="D77" s="447">
        <f t="shared" ca="1" si="9"/>
        <v>66149.754976522818</v>
      </c>
      <c r="E77" s="447">
        <f t="shared" ca="1" si="1"/>
        <v>1029227.7907169047</v>
      </c>
      <c r="F77" s="431"/>
      <c r="G77" s="459">
        <f t="shared" si="10"/>
        <v>6</v>
      </c>
      <c r="H77" s="459">
        <v>70</v>
      </c>
      <c r="I77" s="444">
        <f t="shared" ca="1" si="5"/>
        <v>1881673.4180996409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7804.5878354992528</v>
      </c>
      <c r="L77" s="444">
        <f t="shared" ca="1" si="3"/>
        <v>1880905.6683553201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1029227.7907169047</v>
      </c>
      <c r="C78" s="447">
        <f t="shared" si="0"/>
        <v>94754.855757842233</v>
      </c>
      <c r="D78" s="447">
        <f t="shared" ca="1" si="9"/>
        <v>66149.754976522818</v>
      </c>
      <c r="E78" s="447">
        <f t="shared" ca="1" si="1"/>
        <v>1000622.6899355853</v>
      </c>
      <c r="F78" s="431"/>
      <c r="G78" s="459">
        <f t="shared" si="10"/>
        <v>6</v>
      </c>
      <c r="H78" s="459">
        <v>71</v>
      </c>
      <c r="I78" s="444">
        <f t="shared" ca="1" si="5"/>
        <v>1880905.6683553201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7801.3888782312497</v>
      </c>
      <c r="L78" s="444">
        <f t="shared" ca="1" si="3"/>
        <v>1880134.7196537312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1000622.6899355853</v>
      </c>
      <c r="C79" s="447">
        <f t="shared" si="0"/>
        <v>94754.855757842233</v>
      </c>
      <c r="D79" s="447">
        <f t="shared" ca="1" si="9"/>
        <v>66149.754976522818</v>
      </c>
      <c r="E79" s="447">
        <f t="shared" ca="1" si="1"/>
        <v>972017.58915426582</v>
      </c>
      <c r="F79" s="431"/>
      <c r="G79" s="459">
        <f t="shared" si="10"/>
        <v>6</v>
      </c>
      <c r="H79" s="459">
        <v>72</v>
      </c>
      <c r="I79" s="444">
        <f t="shared" ca="1" si="5"/>
        <v>1880134.7196537312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7798.1765919746294</v>
      </c>
      <c r="L79" s="444">
        <f t="shared" ca="1" si="3"/>
        <v>1879360.5586658858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972017.58915426582</v>
      </c>
      <c r="C80" s="447">
        <f t="shared" si="0"/>
        <v>94754.855757842233</v>
      </c>
      <c r="D80" s="447">
        <f t="shared" ca="1" si="9"/>
        <v>66149.754976522818</v>
      </c>
      <c r="E80" s="447">
        <f t="shared" ca="1" si="1"/>
        <v>943412.48837294639</v>
      </c>
      <c r="F80" s="431"/>
      <c r="G80" s="459">
        <f>G79+1</f>
        <v>7</v>
      </c>
      <c r="H80" s="459">
        <v>73</v>
      </c>
      <c r="I80" s="444">
        <f t="shared" ca="1" si="5"/>
        <v>1879360.5586658858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7794.9509211919403</v>
      </c>
      <c r="L80" s="444">
        <f t="shared" ca="1" si="3"/>
        <v>1878583.1720072576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943412.48837294639</v>
      </c>
      <c r="C81" s="447">
        <f t="shared" si="0"/>
        <v>94754.855757842233</v>
      </c>
      <c r="D81" s="447">
        <f t="shared" ca="1" si="9"/>
        <v>66149.754976522818</v>
      </c>
      <c r="E81" s="447">
        <f t="shared" ca="1" si="1"/>
        <v>914807.38759162696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1878583.1720072576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7791.7118101143233</v>
      </c>
      <c r="L81" s="444">
        <f t="shared" ca="1" si="3"/>
        <v>1877802.5462375518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914807.38759162696</v>
      </c>
      <c r="C82" s="447">
        <f t="shared" si="0"/>
        <v>94754.855757842233</v>
      </c>
      <c r="D82" s="447">
        <f t="shared" ca="1" si="9"/>
        <v>66149.754976522818</v>
      </c>
      <c r="E82" s="447">
        <f t="shared" ca="1" si="1"/>
        <v>886202.28681030753</v>
      </c>
      <c r="F82" s="431"/>
      <c r="G82" s="459">
        <f t="shared" si="11"/>
        <v>7</v>
      </c>
      <c r="H82" s="459">
        <v>75</v>
      </c>
      <c r="I82" s="444">
        <f t="shared" ca="1" si="5"/>
        <v>1877802.5462375518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7788.4592027405488</v>
      </c>
      <c r="L82" s="444">
        <f t="shared" ca="1" si="3"/>
        <v>1877018.6678604723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886202.28681030753</v>
      </c>
      <c r="C83" s="447">
        <f t="shared" si="0"/>
        <v>94754.855757842233</v>
      </c>
      <c r="D83" s="447">
        <f t="shared" ca="1" si="9"/>
        <v>66149.754976522818</v>
      </c>
      <c r="E83" s="447">
        <f t="shared" ca="1" si="1"/>
        <v>857597.1860289881</v>
      </c>
      <c r="F83" s="431"/>
      <c r="G83" s="459">
        <f t="shared" si="11"/>
        <v>7</v>
      </c>
      <c r="H83" s="459">
        <v>76</v>
      </c>
      <c r="I83" s="444">
        <f t="shared" ca="1" si="5"/>
        <v>1877018.6678604723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7785.1930428360502</v>
      </c>
      <c r="L83" s="444">
        <f t="shared" ca="1" si="3"/>
        <v>1876231.5233234884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857597.1860289881</v>
      </c>
      <c r="C84" s="447">
        <f t="shared" si="0"/>
        <v>94754.855757842233</v>
      </c>
      <c r="D84" s="447">
        <f t="shared" ca="1" si="9"/>
        <v>66149.754976522818</v>
      </c>
      <c r="E84" s="447">
        <f t="shared" ca="1" si="1"/>
        <v>828992.08524766867</v>
      </c>
      <c r="F84" s="431"/>
      <c r="G84" s="459">
        <f t="shared" si="11"/>
        <v>7</v>
      </c>
      <c r="H84" s="459">
        <v>77</v>
      </c>
      <c r="I84" s="444">
        <f t="shared" ca="1" si="5"/>
        <v>1876231.5233234884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7781.9132739319521</v>
      </c>
      <c r="L84" s="444">
        <f t="shared" ca="1" si="3"/>
        <v>1875441.0990176003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828992.08524766867</v>
      </c>
      <c r="C85" s="447">
        <f t="shared" si="0"/>
        <v>94754.855757842233</v>
      </c>
      <c r="D85" s="447">
        <f t="shared" ca="1" si="9"/>
        <v>66149.754976522818</v>
      </c>
      <c r="E85" s="447">
        <f t="shared" ca="1" si="1"/>
        <v>800386.98446634924</v>
      </c>
      <c r="F85" s="431"/>
      <c r="G85" s="459">
        <f t="shared" si="11"/>
        <v>7</v>
      </c>
      <c r="H85" s="459">
        <v>78</v>
      </c>
      <c r="I85" s="444">
        <f t="shared" ca="1" si="5"/>
        <v>1875441.0990176003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7778.6198393240838</v>
      </c>
      <c r="L85" s="444">
        <f t="shared" ca="1" si="3"/>
        <v>1874647.3812771044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800386.98446634924</v>
      </c>
      <c r="C86" s="447">
        <f t="shared" si="0"/>
        <v>94754.855757842233</v>
      </c>
      <c r="D86" s="447">
        <f t="shared" ca="1" si="9"/>
        <v>66149.754976522818</v>
      </c>
      <c r="E86" s="447">
        <f t="shared" ca="1" si="1"/>
        <v>771781.88368502981</v>
      </c>
      <c r="F86" s="431"/>
      <c r="G86" s="459">
        <f t="shared" si="11"/>
        <v>7</v>
      </c>
      <c r="H86" s="459">
        <v>79</v>
      </c>
      <c r="I86" s="444">
        <f t="shared" ca="1" si="5"/>
        <v>1874647.3812771044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7775.312682072019</v>
      </c>
      <c r="L86" s="444">
        <f t="shared" ca="1" si="3"/>
        <v>1873850.3563793562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771781.88368502981</v>
      </c>
      <c r="C87" s="447">
        <f t="shared" si="0"/>
        <v>94754.855757842233</v>
      </c>
      <c r="D87" s="447">
        <f t="shared" ca="1" si="9"/>
        <v>66149.754976522818</v>
      </c>
      <c r="E87" s="447">
        <f t="shared" ca="1" si="1"/>
        <v>743176.78290371038</v>
      </c>
      <c r="F87" s="431"/>
      <c r="G87" s="459">
        <f t="shared" si="11"/>
        <v>7</v>
      </c>
      <c r="H87" s="459">
        <v>80</v>
      </c>
      <c r="I87" s="444">
        <f t="shared" ca="1" si="5"/>
        <v>1873850.3563793562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7771.9917449980685</v>
      </c>
      <c r="L87" s="444">
        <f t="shared" ca="1" si="3"/>
        <v>1873050.0105445343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743176.78290371038</v>
      </c>
      <c r="C88" s="447">
        <f t="shared" si="0"/>
        <v>94754.855757842233</v>
      </c>
      <c r="D88" s="447">
        <f t="shared" ca="1" si="9"/>
        <v>66149.754976522818</v>
      </c>
      <c r="E88" s="447">
        <f t="shared" ca="1" si="1"/>
        <v>714571.68212239095</v>
      </c>
      <c r="F88" s="431"/>
      <c r="G88" s="459">
        <f t="shared" si="11"/>
        <v>7</v>
      </c>
      <c r="H88" s="459">
        <v>81</v>
      </c>
      <c r="I88" s="444">
        <f t="shared" ca="1" si="5"/>
        <v>1873050.0105445343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7768.6569706863093</v>
      </c>
      <c r="L88" s="444">
        <f t="shared" ca="1" si="3"/>
        <v>1872246.3299354005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714571.68212239095</v>
      </c>
      <c r="C89" s="447">
        <f t="shared" si="0"/>
        <v>94754.855757842233</v>
      </c>
      <c r="D89" s="447">
        <f t="shared" ca="1" si="9"/>
        <v>66149.754976522818</v>
      </c>
      <c r="E89" s="447">
        <f t="shared" ca="1" si="1"/>
        <v>685966.58134107152</v>
      </c>
      <c r="F89" s="431"/>
      <c r="G89" s="459">
        <f t="shared" si="11"/>
        <v>7</v>
      </c>
      <c r="H89" s="459">
        <v>82</v>
      </c>
      <c r="I89" s="444">
        <f t="shared" ca="1" si="5"/>
        <v>1872246.3299354005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7765.3083014815847</v>
      </c>
      <c r="L89" s="444">
        <f t="shared" ca="1" si="3"/>
        <v>1871439.3006570621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685966.58134107152</v>
      </c>
      <c r="C90" s="447">
        <f t="shared" si="0"/>
        <v>94754.855757842233</v>
      </c>
      <c r="D90" s="447">
        <f t="shared" ca="1" si="9"/>
        <v>66149.754976522818</v>
      </c>
      <c r="E90" s="447">
        <f t="shared" ca="1" si="1"/>
        <v>657361.48055975209</v>
      </c>
      <c r="F90" s="431"/>
      <c r="G90" s="459">
        <f t="shared" si="11"/>
        <v>7</v>
      </c>
      <c r="H90" s="459">
        <v>83</v>
      </c>
      <c r="I90" s="444">
        <f t="shared" ca="1" si="5"/>
        <v>1871439.3006570621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7761.9456794885073</v>
      </c>
      <c r="L90" s="444">
        <f t="shared" ca="1" si="3"/>
        <v>1870628.9087567306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657361.48055975209</v>
      </c>
      <c r="C91" s="447">
        <f t="shared" si="0"/>
        <v>94754.855757842233</v>
      </c>
      <c r="D91" s="447">
        <f t="shared" ca="1" si="9"/>
        <v>66149.754976522818</v>
      </c>
      <c r="E91" s="447">
        <f t="shared" ca="1" si="1"/>
        <v>628756.37977843266</v>
      </c>
      <c r="F91" s="431"/>
      <c r="G91" s="459">
        <f t="shared" si="11"/>
        <v>7</v>
      </c>
      <c r="H91" s="459">
        <v>84</v>
      </c>
      <c r="I91" s="444">
        <f t="shared" ca="1" si="5"/>
        <v>1870628.9087567306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7758.5690465704602</v>
      </c>
      <c r="L91" s="444">
        <f t="shared" ca="1" si="3"/>
        <v>1869815.140223481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628756.37977843266</v>
      </c>
      <c r="C92" s="447">
        <f t="shared" si="0"/>
        <v>94754.855757842233</v>
      </c>
      <c r="D92" s="447">
        <f t="shared" ca="1" si="9"/>
        <v>66149.754976522818</v>
      </c>
      <c r="E92" s="447">
        <f t="shared" ca="1" si="1"/>
        <v>600151.27899711323</v>
      </c>
      <c r="F92" s="431"/>
      <c r="G92" s="459">
        <f>G91+1</f>
        <v>8</v>
      </c>
      <c r="H92" s="459">
        <v>85</v>
      </c>
      <c r="I92" s="444">
        <f t="shared" ca="1" si="5"/>
        <v>1869815.140223481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7755.1783443485874</v>
      </c>
      <c r="L92" s="444">
        <f t="shared" ca="1" si="3"/>
        <v>1868997.9809880096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600151.27899711323</v>
      </c>
      <c r="C93" s="447">
        <f t="shared" si="0"/>
        <v>94754.855757842233</v>
      </c>
      <c r="D93" s="447">
        <f t="shared" ca="1" si="9"/>
        <v>66149.754976522818</v>
      </c>
      <c r="E93" s="447">
        <f t="shared" ca="1" si="1"/>
        <v>571546.1782157938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1868997.9809880096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7751.7735142007896</v>
      </c>
      <c r="L93" s="444">
        <f t="shared" ca="1" si="3"/>
        <v>1868177.4169223902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571546.1782157938</v>
      </c>
      <c r="C94" s="447">
        <f t="shared" si="0"/>
        <v>94754.855757842233</v>
      </c>
      <c r="D94" s="447">
        <f t="shared" ca="1" si="9"/>
        <v>66149.754976522818</v>
      </c>
      <c r="E94" s="447">
        <f t="shared" ca="1" si="1"/>
        <v>542941.07743447437</v>
      </c>
      <c r="F94" s="431"/>
      <c r="G94" s="459">
        <f t="shared" si="12"/>
        <v>8</v>
      </c>
      <c r="H94" s="459">
        <v>87</v>
      </c>
      <c r="I94" s="444">
        <f t="shared" ca="1" si="5"/>
        <v>1868177.4169223902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7748.3544972607096</v>
      </c>
      <c r="L94" s="444">
        <f t="shared" ca="1" si="3"/>
        <v>1867353.4338398308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542941.07743447437</v>
      </c>
      <c r="C95" s="447">
        <f t="shared" si="0"/>
        <v>94754.855757842233</v>
      </c>
      <c r="D95" s="447">
        <f t="shared" ca="1" si="9"/>
        <v>66149.754976522818</v>
      </c>
      <c r="E95" s="447">
        <f t="shared" ca="1" si="1"/>
        <v>514335.97665315494</v>
      </c>
      <c r="F95" s="431"/>
      <c r="G95" s="459">
        <f t="shared" si="12"/>
        <v>8</v>
      </c>
      <c r="H95" s="459">
        <v>88</v>
      </c>
      <c r="I95" s="444">
        <f t="shared" ca="1" si="5"/>
        <v>1867353.4338398308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7744.9212344167099</v>
      </c>
      <c r="L95" s="444">
        <f t="shared" ca="1" si="3"/>
        <v>1866526.0174944275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514335.97665315494</v>
      </c>
      <c r="C96" s="447">
        <f t="shared" si="0"/>
        <v>94754.855757842233</v>
      </c>
      <c r="D96" s="447">
        <f t="shared" ca="1" si="9"/>
        <v>66149.754976522818</v>
      </c>
      <c r="E96" s="447">
        <f t="shared" ca="1" si="1"/>
        <v>485730.87587183551</v>
      </c>
      <c r="F96" s="431"/>
      <c r="G96" s="459">
        <f t="shared" si="12"/>
        <v>8</v>
      </c>
      <c r="H96" s="459">
        <v>89</v>
      </c>
      <c r="I96" s="444">
        <f t="shared" ca="1" si="5"/>
        <v>1866526.0174944275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7741.4736663108633</v>
      </c>
      <c r="L96" s="444">
        <f t="shared" ca="1" si="3"/>
        <v>1865695.1535809182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485730.87587183551</v>
      </c>
      <c r="C97" s="447">
        <f t="shared" si="0"/>
        <v>94754.855757842233</v>
      </c>
      <c r="D97" s="447">
        <f t="shared" ca="1" si="9"/>
        <v>66149.754976522818</v>
      </c>
      <c r="E97" s="447">
        <f t="shared" ca="1" si="1"/>
        <v>457125.77509051608</v>
      </c>
      <c r="F97" s="431"/>
      <c r="G97" s="459">
        <f t="shared" si="12"/>
        <v>8</v>
      </c>
      <c r="H97" s="459">
        <v>90</v>
      </c>
      <c r="I97" s="444">
        <f t="shared" ca="1" si="5"/>
        <v>1865695.1535809182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7738.0117333379076</v>
      </c>
      <c r="L97" s="444">
        <f t="shared" ca="1" si="3"/>
        <v>1864860.8277344361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457125.77509051608</v>
      </c>
      <c r="C98" s="447">
        <f t="shared" si="0"/>
        <v>94754.855757842233</v>
      </c>
      <c r="D98" s="447">
        <f t="shared" ca="1" si="9"/>
        <v>66149.754976522818</v>
      </c>
      <c r="E98" s="447">
        <f t="shared" ca="1" si="1"/>
        <v>428520.67430919665</v>
      </c>
      <c r="F98" s="431"/>
      <c r="G98" s="459">
        <f t="shared" si="12"/>
        <v>8</v>
      </c>
      <c r="H98" s="459">
        <v>91</v>
      </c>
      <c r="I98" s="444">
        <f t="shared" ca="1" si="5"/>
        <v>1864860.8277344361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7734.5353756442337</v>
      </c>
      <c r="L98" s="444">
        <f t="shared" ca="1" si="3"/>
        <v>1864023.0255302603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428520.67430919665</v>
      </c>
      <c r="C99" s="447">
        <f t="shared" si="0"/>
        <v>94754.855757842233</v>
      </c>
      <c r="D99" s="447">
        <f t="shared" ca="1" si="9"/>
        <v>66149.754976522818</v>
      </c>
      <c r="E99" s="447">
        <f t="shared" ca="1" si="1"/>
        <v>399915.57352787722</v>
      </c>
      <c r="F99" s="431"/>
      <c r="G99" s="459">
        <f t="shared" si="12"/>
        <v>8</v>
      </c>
      <c r="H99" s="459">
        <v>92</v>
      </c>
      <c r="I99" s="444">
        <f t="shared" ca="1" si="5"/>
        <v>1864023.0255302603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7731.0445331268338</v>
      </c>
      <c r="L99" s="444">
        <f t="shared" ca="1" si="3"/>
        <v>1863181.732483567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399915.57352787722</v>
      </c>
      <c r="C100" s="447">
        <f t="shared" si="0"/>
        <v>94754.855757842233</v>
      </c>
      <c r="D100" s="447">
        <f t="shared" ca="1" si="9"/>
        <v>66149.754976522818</v>
      </c>
      <c r="E100" s="447">
        <f t="shared" ca="1" si="1"/>
        <v>371310.47274655779</v>
      </c>
      <c r="F100" s="431"/>
      <c r="G100" s="459">
        <f t="shared" si="12"/>
        <v>8</v>
      </c>
      <c r="H100" s="459">
        <v>93</v>
      </c>
      <c r="I100" s="444">
        <f t="shared" ca="1" si="5"/>
        <v>1863181.732483567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7727.5391454322789</v>
      </c>
      <c r="L100" s="444">
        <f t="shared" ca="1" si="3"/>
        <v>1862336.9340491791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371310.47274655779</v>
      </c>
      <c r="C101" s="447">
        <f t="shared" si="0"/>
        <v>94754.855757842233</v>
      </c>
      <c r="D101" s="447">
        <f t="shared" ca="1" si="9"/>
        <v>66149.754976522818</v>
      </c>
      <c r="E101" s="447">
        <f t="shared" ca="1" si="1"/>
        <v>342705.37196523836</v>
      </c>
      <c r="F101" s="431"/>
      <c r="G101" s="459">
        <f t="shared" si="12"/>
        <v>8</v>
      </c>
      <c r="H101" s="459">
        <v>94</v>
      </c>
      <c r="I101" s="444">
        <f t="shared" ca="1" si="5"/>
        <v>1862336.9340491791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7724.0191519556611</v>
      </c>
      <c r="L101" s="444">
        <f t="shared" ca="1" si="3"/>
        <v>1861488.6156213146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342705.37196523836</v>
      </c>
      <c r="C102" s="447">
        <f t="shared" si="0"/>
        <v>94754.855757842233</v>
      </c>
      <c r="D102" s="447">
        <f t="shared" ca="1" si="9"/>
        <v>66149.754976522818</v>
      </c>
      <c r="E102" s="447">
        <f t="shared" ca="1" si="1"/>
        <v>314100.27118391893</v>
      </c>
      <c r="F102" s="431"/>
      <c r="G102" s="459">
        <f t="shared" si="12"/>
        <v>8</v>
      </c>
      <c r="H102" s="459">
        <v>95</v>
      </c>
      <c r="I102" s="444">
        <f t="shared" ca="1" si="5"/>
        <v>1861488.6156213146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7720.4844918395602</v>
      </c>
      <c r="L102" s="444">
        <f t="shared" ca="1" si="3"/>
        <v>1860636.7625333341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314100.27118391893</v>
      </c>
      <c r="C103" s="447">
        <f t="shared" si="0"/>
        <v>94754.855757842233</v>
      </c>
      <c r="D103" s="447">
        <f t="shared" ca="1" si="9"/>
        <v>66149.754976522818</v>
      </c>
      <c r="E103" s="447">
        <f t="shared" ca="1" si="1"/>
        <v>285495.1704025995</v>
      </c>
      <c r="F103" s="431"/>
      <c r="G103" s="459">
        <f t="shared" si="12"/>
        <v>8</v>
      </c>
      <c r="H103" s="459">
        <v>96</v>
      </c>
      <c r="I103" s="444">
        <f t="shared" ca="1" si="5"/>
        <v>1860636.7625333341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7716.9351039729745</v>
      </c>
      <c r="L103" s="444">
        <f t="shared" ca="1" si="3"/>
        <v>1859781.3600574869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285495.1704025995</v>
      </c>
      <c r="C104" s="447">
        <f t="shared" si="0"/>
        <v>71066.141818381671</v>
      </c>
      <c r="D104" s="447">
        <f t="shared" ca="1" si="9"/>
        <v>66149.754976522818</v>
      </c>
      <c r="E104" s="447">
        <f t="shared" ca="1" si="1"/>
        <v>280578.78356074065</v>
      </c>
      <c r="F104" s="431"/>
      <c r="G104" s="459">
        <f>G103+1</f>
        <v>9</v>
      </c>
      <c r="H104" s="459">
        <v>97</v>
      </c>
      <c r="I104" s="444">
        <f t="shared" ca="1" si="5"/>
        <v>1859781.3600574869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7713.3709269902783</v>
      </c>
      <c r="L104" s="444">
        <f t="shared" ca="1" si="3"/>
        <v>1858922.393404657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280578.78356074065</v>
      </c>
      <c r="C105" s="447">
        <f t="shared" si="0"/>
        <v>0</v>
      </c>
      <c r="D105" s="447">
        <f t="shared" ca="1" si="9"/>
        <v>66149.754976522818</v>
      </c>
      <c r="E105" s="447">
        <f t="shared" ca="1" si="1"/>
        <v>346728.53853726346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1858922.393404657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7712.6089809368204</v>
      </c>
      <c r="L105" s="444">
        <f t="shared" ca="1" si="3"/>
        <v>1858738.7644057737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346728.53853726346</v>
      </c>
      <c r="C106" s="447">
        <f t="shared" si="0"/>
        <v>0</v>
      </c>
      <c r="D106" s="447">
        <f t="shared" ca="1" si="9"/>
        <v>66149.754976522818</v>
      </c>
      <c r="E106" s="447">
        <f t="shared" ca="1" si="1"/>
        <v>412878.29351378628</v>
      </c>
      <c r="F106" s="431"/>
      <c r="G106" s="459">
        <f t="shared" si="13"/>
        <v>9</v>
      </c>
      <c r="H106" s="459">
        <v>99</v>
      </c>
      <c r="I106" s="444">
        <f t="shared" ca="1" si="5"/>
        <v>1858738.7644057737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7711.8438601081398</v>
      </c>
      <c r="L106" s="444">
        <f t="shared" ca="1" si="3"/>
        <v>1858554.3702860617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412878.29351378628</v>
      </c>
      <c r="C107" s="447">
        <f t="shared" si="0"/>
        <v>0</v>
      </c>
      <c r="D107" s="447">
        <f t="shared" ca="1" si="9"/>
        <v>66149.754976522818</v>
      </c>
      <c r="E107" s="447">
        <f t="shared" ca="1" si="1"/>
        <v>479028.0484903091</v>
      </c>
      <c r="F107" s="431"/>
      <c r="G107" s="459">
        <f t="shared" si="13"/>
        <v>9</v>
      </c>
      <c r="H107" s="459">
        <v>100</v>
      </c>
      <c r="I107" s="444">
        <f t="shared" ca="1" si="5"/>
        <v>1858554.3702860617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7711.0755512760061</v>
      </c>
      <c r="L107" s="444">
        <f t="shared" ca="1" si="3"/>
        <v>1858369.2078575175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479028.0484903091</v>
      </c>
      <c r="C108" s="447">
        <f t="shared" si="0"/>
        <v>0</v>
      </c>
      <c r="D108" s="447">
        <f t="shared" ca="1" si="9"/>
        <v>66149.754976522818</v>
      </c>
      <c r="E108" s="447">
        <f t="shared" ca="1" si="1"/>
        <v>545177.80346683192</v>
      </c>
      <c r="F108" s="431"/>
      <c r="G108" s="459">
        <f t="shared" si="13"/>
        <v>9</v>
      </c>
      <c r="H108" s="459">
        <v>101</v>
      </c>
      <c r="I108" s="444">
        <f t="shared" ca="1" si="5"/>
        <v>1858369.2078575175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7710.3040411570719</v>
      </c>
      <c r="L108" s="444">
        <f t="shared" ca="1" si="3"/>
        <v>1858183.2739188543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545177.80346683192</v>
      </c>
      <c r="C109" s="447">
        <f t="shared" si="0"/>
        <v>0</v>
      </c>
      <c r="D109" s="447">
        <f t="shared" ca="1" si="9"/>
        <v>66149.754976522818</v>
      </c>
      <c r="E109" s="447">
        <f t="shared" ca="1" si="1"/>
        <v>611327.55844335468</v>
      </c>
      <c r="F109" s="431"/>
      <c r="G109" s="459">
        <f t="shared" si="13"/>
        <v>9</v>
      </c>
      <c r="H109" s="459">
        <v>102</v>
      </c>
      <c r="I109" s="444">
        <f t="shared" ca="1" si="5"/>
        <v>1858183.2739188543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7709.5293164126406</v>
      </c>
      <c r="L109" s="444">
        <f t="shared" ca="1" si="3"/>
        <v>1857996.5652554468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611327.55844335468</v>
      </c>
      <c r="C110" s="447">
        <f t="shared" si="0"/>
        <v>0</v>
      </c>
      <c r="D110" s="447">
        <f t="shared" ca="1" si="9"/>
        <v>66149.754976522818</v>
      </c>
      <c r="E110" s="447">
        <f t="shared" ca="1" si="1"/>
        <v>677477.31341987755</v>
      </c>
      <c r="F110" s="431"/>
      <c r="G110" s="459">
        <f t="shared" si="13"/>
        <v>9</v>
      </c>
      <c r="H110" s="459">
        <v>103</v>
      </c>
      <c r="I110" s="444">
        <f t="shared" ca="1" si="5"/>
        <v>1857996.5652554468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7708.7513636484427</v>
      </c>
      <c r="L110" s="444">
        <f t="shared" ca="1" si="3"/>
        <v>1857809.0786392749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677477.31341987755</v>
      </c>
      <c r="C111" s="447">
        <f t="shared" si="0"/>
        <v>0</v>
      </c>
      <c r="D111" s="447">
        <f t="shared" ca="1" si="9"/>
        <v>66149.754976522818</v>
      </c>
      <c r="E111" s="447">
        <f t="shared" ca="1" si="1"/>
        <v>743627.06839640043</v>
      </c>
      <c r="F111" s="431"/>
      <c r="G111" s="459">
        <f t="shared" si="13"/>
        <v>9</v>
      </c>
      <c r="H111" s="459">
        <v>104</v>
      </c>
      <c r="I111" s="444">
        <f t="shared" ca="1" si="5"/>
        <v>1857809.0786392749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7707.9701694143951</v>
      </c>
      <c r="L111" s="444">
        <f t="shared" ca="1" si="3"/>
        <v>1857620.810828869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743627.06839640043</v>
      </c>
      <c r="C112" s="447">
        <f t="shared" si="0"/>
        <v>0</v>
      </c>
      <c r="D112" s="447">
        <f t="shared" ca="1" si="9"/>
        <v>66149.754976522818</v>
      </c>
      <c r="E112" s="447">
        <f t="shared" ca="1" si="1"/>
        <v>809776.8233729233</v>
      </c>
      <c r="F112" s="431"/>
      <c r="G112" s="459">
        <f t="shared" si="13"/>
        <v>9</v>
      </c>
      <c r="H112" s="459">
        <v>105</v>
      </c>
      <c r="I112" s="444">
        <f t="shared" ca="1" si="5"/>
        <v>1857620.810828869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7707.1857202043693</v>
      </c>
      <c r="L112" s="444">
        <f t="shared" ca="1" si="3"/>
        <v>1857431.7585692531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809776.8233729233</v>
      </c>
      <c r="C113" s="447">
        <f t="shared" si="0"/>
        <v>0</v>
      </c>
      <c r="D113" s="447">
        <f t="shared" ca="1" si="9"/>
        <v>66149.754976522818</v>
      </c>
      <c r="E113" s="447">
        <f t="shared" ca="1" si="1"/>
        <v>875926.57834944618</v>
      </c>
      <c r="F113" s="431"/>
      <c r="G113" s="459">
        <f t="shared" si="13"/>
        <v>9</v>
      </c>
      <c r="H113" s="459">
        <v>106</v>
      </c>
      <c r="I113" s="444">
        <f t="shared" ca="1" si="5"/>
        <v>1857431.7585692531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7706.3980024559705</v>
      </c>
      <c r="L113" s="444">
        <f t="shared" ca="1" si="3"/>
        <v>1857241.9185918889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875926.57834944618</v>
      </c>
      <c r="C114" s="447">
        <f t="shared" si="0"/>
        <v>0</v>
      </c>
      <c r="D114" s="447">
        <f t="shared" ca="1" si="9"/>
        <v>66149.754976522818</v>
      </c>
      <c r="E114" s="447">
        <f t="shared" ca="1" si="1"/>
        <v>942076.33332596906</v>
      </c>
      <c r="F114" s="431"/>
      <c r="G114" s="459">
        <f t="shared" si="13"/>
        <v>9</v>
      </c>
      <c r="H114" s="459">
        <v>107</v>
      </c>
      <c r="I114" s="444">
        <f t="shared" ca="1" si="5"/>
        <v>1857241.9185918889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7705.6070025502859</v>
      </c>
      <c r="L114" s="444">
        <f t="shared" ca="1" si="3"/>
        <v>1857051.2876146189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942076.33332596906</v>
      </c>
      <c r="C115" s="447">
        <f t="shared" si="0"/>
        <v>0</v>
      </c>
      <c r="D115" s="447">
        <f t="shared" ca="1" si="9"/>
        <v>66149.754976522818</v>
      </c>
      <c r="E115" s="447">
        <f t="shared" ca="1" si="1"/>
        <v>1008226.0883024919</v>
      </c>
      <c r="F115" s="431"/>
      <c r="G115" s="459">
        <f t="shared" si="13"/>
        <v>9</v>
      </c>
      <c r="H115" s="459">
        <v>108</v>
      </c>
      <c r="I115" s="444">
        <f t="shared" ca="1" si="5"/>
        <v>1857051.2876146189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7704.8127068116601</v>
      </c>
      <c r="L115" s="444">
        <f t="shared" ca="1" si="3"/>
        <v>1856859.8623416102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1008226.0883024919</v>
      </c>
      <c r="C116" s="447">
        <f t="shared" si="0"/>
        <v>0</v>
      </c>
      <c r="D116" s="447">
        <f t="shared" ca="1" si="9"/>
        <v>66149.754976522818</v>
      </c>
      <c r="E116" s="447">
        <f t="shared" ca="1" si="1"/>
        <v>1074375.8432790148</v>
      </c>
      <c r="F116" s="431"/>
      <c r="G116" s="459">
        <f>G115+1</f>
        <v>10</v>
      </c>
      <c r="H116" s="459">
        <v>109</v>
      </c>
      <c r="I116" s="444">
        <f t="shared" ca="1" si="5"/>
        <v>1856859.8623416102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7704.0151015074571</v>
      </c>
      <c r="L116" s="444">
        <f t="shared" ca="1" si="3"/>
        <v>1856667.6394632976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1074375.8432790148</v>
      </c>
      <c r="C117" s="447">
        <f t="shared" si="0"/>
        <v>0</v>
      </c>
      <c r="D117" s="447">
        <f t="shared" ca="1" si="9"/>
        <v>66149.754976522818</v>
      </c>
      <c r="E117" s="447">
        <f t="shared" ca="1" si="1"/>
        <v>1140525.5982555377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1856667.6394632976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7703.2141728478218</v>
      </c>
      <c r="L117" s="444">
        <f t="shared" ca="1" si="3"/>
        <v>1856474.6156563251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1140525.5982555377</v>
      </c>
      <c r="C118" s="447">
        <f t="shared" si="0"/>
        <v>0</v>
      </c>
      <c r="D118" s="447">
        <f t="shared" ca="1" si="9"/>
        <v>66149.754976522818</v>
      </c>
      <c r="E118" s="447">
        <f t="shared" ca="1" si="1"/>
        <v>1206675.3532320606</v>
      </c>
      <c r="F118" s="431"/>
      <c r="G118" s="459">
        <f t="shared" si="14"/>
        <v>10</v>
      </c>
      <c r="H118" s="459">
        <v>111</v>
      </c>
      <c r="I118" s="444">
        <f t="shared" ca="1" si="5"/>
        <v>1856474.6156563251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7702.4099069854356</v>
      </c>
      <c r="L118" s="444">
        <f t="shared" ca="1" si="3"/>
        <v>1856280.7875834904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1206675.3532320606</v>
      </c>
      <c r="C119" s="447">
        <f t="shared" si="0"/>
        <v>0</v>
      </c>
      <c r="D119" s="447">
        <f t="shared" ca="1" si="9"/>
        <v>66149.754976522818</v>
      </c>
      <c r="E119" s="447">
        <f t="shared" ca="1" si="1"/>
        <v>1272825.1082085834</v>
      </c>
      <c r="F119" s="431"/>
      <c r="G119" s="459">
        <f t="shared" si="14"/>
        <v>10</v>
      </c>
      <c r="H119" s="459">
        <v>112</v>
      </c>
      <c r="I119" s="444">
        <f t="shared" ca="1" si="5"/>
        <v>1856280.7875834904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7701.6022900152911</v>
      </c>
      <c r="L119" s="444">
        <f t="shared" ca="1" si="3"/>
        <v>1856086.1518936853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1272825.1082085834</v>
      </c>
      <c r="C120" s="447">
        <f t="shared" si="0"/>
        <v>0</v>
      </c>
      <c r="D120" s="447">
        <f t="shared" ca="1" si="9"/>
        <v>66149.754976522818</v>
      </c>
      <c r="E120" s="447">
        <f t="shared" ca="1" si="1"/>
        <v>1338974.8631851063</v>
      </c>
      <c r="F120" s="431"/>
      <c r="G120" s="459">
        <f t="shared" si="14"/>
        <v>10</v>
      </c>
      <c r="H120" s="459">
        <v>113</v>
      </c>
      <c r="I120" s="444">
        <f t="shared" ca="1" si="5"/>
        <v>1856086.1518936853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7700.7913079744385</v>
      </c>
      <c r="L120" s="444">
        <f t="shared" ca="1" si="3"/>
        <v>1855890.7052218395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1338974.8631851063</v>
      </c>
      <c r="C121" s="447">
        <f t="shared" si="0"/>
        <v>0</v>
      </c>
      <c r="D121" s="447">
        <f t="shared" ca="1" si="9"/>
        <v>66149.754976522818</v>
      </c>
      <c r="E121" s="447">
        <f t="shared" ca="1" si="1"/>
        <v>1405124.6181616292</v>
      </c>
      <c r="F121" s="431"/>
      <c r="G121" s="459">
        <f t="shared" si="14"/>
        <v>10</v>
      </c>
      <c r="H121" s="459">
        <v>114</v>
      </c>
      <c r="I121" s="444">
        <f t="shared" ca="1" si="5"/>
        <v>1855890.7052218395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7699.9769468417462</v>
      </c>
      <c r="L121" s="444">
        <f t="shared" ca="1" si="3"/>
        <v>1855694.4441888609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1405124.6181616292</v>
      </c>
      <c r="C122" s="447">
        <f t="shared" si="0"/>
        <v>0</v>
      </c>
      <c r="D122" s="447">
        <f t="shared" ca="1" si="9"/>
        <v>66149.754976522818</v>
      </c>
      <c r="E122" s="447">
        <f t="shared" ca="1" si="1"/>
        <v>1471274.3731381521</v>
      </c>
      <c r="F122" s="431"/>
      <c r="G122" s="459">
        <f t="shared" si="14"/>
        <v>10</v>
      </c>
      <c r="H122" s="459">
        <v>115</v>
      </c>
      <c r="I122" s="444">
        <f t="shared" ca="1" si="5"/>
        <v>1855694.4441888609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7699.1591925376697</v>
      </c>
      <c r="L122" s="444">
        <f t="shared" ca="1" si="3"/>
        <v>1855497.3654015784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1471274.3731381521</v>
      </c>
      <c r="C123" s="447">
        <f t="shared" si="0"/>
        <v>0</v>
      </c>
      <c r="D123" s="447">
        <f t="shared" ca="1" si="9"/>
        <v>66149.754976522818</v>
      </c>
      <c r="E123" s="447">
        <f t="shared" ca="1" si="1"/>
        <v>1537424.1281146749</v>
      </c>
      <c r="F123" s="431"/>
      <c r="G123" s="459">
        <f t="shared" si="14"/>
        <v>10</v>
      </c>
      <c r="H123" s="459">
        <v>116</v>
      </c>
      <c r="I123" s="444">
        <f t="shared" ca="1" si="5"/>
        <v>1855497.3654015784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7698.3380309239919</v>
      </c>
      <c r="L123" s="444">
        <f t="shared" ca="1" si="3"/>
        <v>1855299.4654526822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1537424.1281146749</v>
      </c>
      <c r="C124" s="447">
        <f t="shared" si="0"/>
        <v>0</v>
      </c>
      <c r="D124" s="447">
        <f t="shared" ca="1" si="9"/>
        <v>66149.754976522818</v>
      </c>
      <c r="E124" s="447">
        <f t="shared" ca="1" si="1"/>
        <v>1603573.8830911978</v>
      </c>
      <c r="F124" s="431"/>
      <c r="G124" s="459">
        <f t="shared" si="14"/>
        <v>10</v>
      </c>
      <c r="H124" s="459">
        <v>117</v>
      </c>
      <c r="I124" s="444">
        <f t="shared" ca="1" si="5"/>
        <v>1855299.4654526822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7697.5134478035925</v>
      </c>
      <c r="L124" s="444">
        <f t="shared" ca="1" si="3"/>
        <v>1855100.7409206657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1603573.8830911978</v>
      </c>
      <c r="C125" s="447">
        <f t="shared" si="0"/>
        <v>0</v>
      </c>
      <c r="D125" s="447">
        <f t="shared" ca="1" si="9"/>
        <v>66149.754976522818</v>
      </c>
      <c r="E125" s="447">
        <f t="shared" ca="1" si="1"/>
        <v>1669723.6380677207</v>
      </c>
      <c r="F125" s="431"/>
      <c r="G125" s="459">
        <f t="shared" si="14"/>
        <v>10</v>
      </c>
      <c r="H125" s="459">
        <v>118</v>
      </c>
      <c r="I125" s="444">
        <f t="shared" ca="1" si="5"/>
        <v>1855100.7409206657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7696.6854289201892</v>
      </c>
      <c r="L125" s="444">
        <f t="shared" ca="1" si="3"/>
        <v>1854901.1883697656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1669723.6380677207</v>
      </c>
      <c r="C126" s="447">
        <f t="shared" si="0"/>
        <v>0</v>
      </c>
      <c r="D126" s="447">
        <f t="shared" ca="1" si="9"/>
        <v>66149.754976522818</v>
      </c>
      <c r="E126" s="447">
        <f t="shared" ca="1" si="1"/>
        <v>1735873.3930442436</v>
      </c>
      <c r="F126" s="431"/>
      <c r="G126" s="459">
        <f t="shared" si="14"/>
        <v>10</v>
      </c>
      <c r="H126" s="459">
        <v>119</v>
      </c>
      <c r="I126" s="444">
        <f t="shared" ca="1" si="5"/>
        <v>1854901.1883697656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7695.8539599581054</v>
      </c>
      <c r="L126" s="444">
        <f t="shared" ca="1" si="3"/>
        <v>1854700.8043499035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1735873.3930442436</v>
      </c>
      <c r="C127" s="447">
        <f t="shared" si="0"/>
        <v>0</v>
      </c>
      <c r="D127" s="447">
        <f t="shared" ca="1" si="9"/>
        <v>66149.754976522818</v>
      </c>
      <c r="E127" s="447">
        <f t="shared" ca="1" si="1"/>
        <v>1802023.1480207664</v>
      </c>
      <c r="F127" s="431"/>
      <c r="G127" s="459">
        <f t="shared" si="14"/>
        <v>10</v>
      </c>
      <c r="H127" s="459">
        <v>120</v>
      </c>
      <c r="I127" s="444">
        <f t="shared" ca="1" si="5"/>
        <v>1854700.8043499035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7695.0190265420142</v>
      </c>
      <c r="L127" s="444">
        <f t="shared" ca="1" si="3"/>
        <v>1854499.5853966253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1802023.1480207664</v>
      </c>
      <c r="C128" s="447">
        <f t="shared" si="0"/>
        <v>0</v>
      </c>
      <c r="D128" s="447">
        <f t="shared" ca="1" si="9"/>
        <v>66149.754976522818</v>
      </c>
      <c r="E128" s="447">
        <f t="shared" ca="1" si="1"/>
        <v>1868172.9029972893</v>
      </c>
      <c r="F128" s="431"/>
      <c r="G128" s="459">
        <f>G127+1</f>
        <v>11</v>
      </c>
      <c r="H128" s="459">
        <v>121</v>
      </c>
      <c r="I128" s="444">
        <f t="shared" ca="1" si="5"/>
        <v>1854499.5853966253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7694.1806142366868</v>
      </c>
      <c r="L128" s="444">
        <f t="shared" ca="1" si="3"/>
        <v>1854297.5280310418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1868172.9029972893</v>
      </c>
      <c r="C129" s="447">
        <f t="shared" si="0"/>
        <v>0</v>
      </c>
      <c r="D129" s="447">
        <f t="shared" ca="1" si="9"/>
        <v>66149.754976522818</v>
      </c>
      <c r="E129" s="447">
        <f t="shared" ca="1" si="1"/>
        <v>1934322.6579738122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1854297.5280310418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7693.3387085467566</v>
      </c>
      <c r="L129" s="444">
        <f t="shared" ca="1" si="3"/>
        <v>1854094.6287597683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1934322.6579738122</v>
      </c>
      <c r="C130" s="447">
        <f t="shared" si="0"/>
        <v>0</v>
      </c>
      <c r="D130" s="447">
        <f t="shared" ca="1" si="9"/>
        <v>66149.754976522818</v>
      </c>
      <c r="E130" s="447">
        <f t="shared" ca="1" si="1"/>
        <v>2000472.4129503351</v>
      </c>
      <c r="F130" s="431"/>
      <c r="G130" s="459">
        <f t="shared" si="15"/>
        <v>11</v>
      </c>
      <c r="H130" s="459">
        <v>123</v>
      </c>
      <c r="I130" s="444">
        <f t="shared" ca="1" si="5"/>
        <v>1854094.6287597683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7692.4932949164504</v>
      </c>
      <c r="L130" s="444">
        <f t="shared" ca="1" si="3"/>
        <v>1853890.8840748644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2000472.4129503351</v>
      </c>
      <c r="C131" s="447">
        <f t="shared" si="0"/>
        <v>0</v>
      </c>
      <c r="D131" s="447">
        <f t="shared" ca="1" si="9"/>
        <v>66149.754976522818</v>
      </c>
      <c r="E131" s="447">
        <f t="shared" ca="1" si="1"/>
        <v>2066622.1679268579</v>
      </c>
      <c r="F131" s="431"/>
      <c r="G131" s="459">
        <f t="shared" si="15"/>
        <v>11</v>
      </c>
      <c r="H131" s="459">
        <v>124</v>
      </c>
      <c r="I131" s="444">
        <f t="shared" ca="1" si="5"/>
        <v>1853890.8840748644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7691.6443587293516</v>
      </c>
      <c r="L131" s="444">
        <f t="shared" ca="1" si="3"/>
        <v>1853686.2904537735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2066622.1679268579</v>
      </c>
      <c r="C132" s="447">
        <f t="shared" si="0"/>
        <v>0</v>
      </c>
      <c r="D132" s="447">
        <f t="shared" ca="1" si="9"/>
        <v>66149.754976522818</v>
      </c>
      <c r="E132" s="447">
        <f t="shared" ca="1" si="1"/>
        <v>2132771.9229033808</v>
      </c>
      <c r="F132" s="431"/>
      <c r="G132" s="459">
        <f t="shared" si="15"/>
        <v>11</v>
      </c>
      <c r="H132" s="459">
        <v>125</v>
      </c>
      <c r="I132" s="444">
        <f t="shared" ca="1" si="5"/>
        <v>1853686.2904537735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7690.7918853081392</v>
      </c>
      <c r="L132" s="444">
        <f t="shared" ca="1" si="3"/>
        <v>1853480.8443592614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2132771.9229033808</v>
      </c>
      <c r="C133" s="447">
        <f t="shared" si="0"/>
        <v>0</v>
      </c>
      <c r="D133" s="447">
        <f t="shared" ca="1" si="9"/>
        <v>66149.754976522818</v>
      </c>
      <c r="E133" s="447">
        <f t="shared" ca="1" si="1"/>
        <v>2198921.6778799035</v>
      </c>
      <c r="F133" s="431"/>
      <c r="G133" s="459">
        <f t="shared" si="15"/>
        <v>11</v>
      </c>
      <c r="H133" s="459">
        <v>126</v>
      </c>
      <c r="I133" s="444">
        <f t="shared" ca="1" si="5"/>
        <v>1853480.8443592614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7689.9358599143379</v>
      </c>
      <c r="L133" s="444">
        <f t="shared" ca="1" si="3"/>
        <v>1853274.5422393556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2198921.6778799035</v>
      </c>
      <c r="C134" s="447">
        <f t="shared" si="0"/>
        <v>0</v>
      </c>
      <c r="D134" s="447">
        <f t="shared" ca="1" si="9"/>
        <v>66149.754976522818</v>
      </c>
      <c r="E134" s="447">
        <f t="shared" ca="1" si="1"/>
        <v>2265071.4328564261</v>
      </c>
      <c r="F134" s="431"/>
      <c r="G134" s="459">
        <f t="shared" si="15"/>
        <v>11</v>
      </c>
      <c r="H134" s="459">
        <v>127</v>
      </c>
      <c r="I134" s="444">
        <f t="shared" ca="1" si="5"/>
        <v>1853274.5422393556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7689.0762677480643</v>
      </c>
      <c r="L134" s="444">
        <f t="shared" ca="1" si="3"/>
        <v>1853067.3805272835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2265071.4328564261</v>
      </c>
      <c r="C135" s="447">
        <f t="shared" si="0"/>
        <v>0</v>
      </c>
      <c r="D135" s="447">
        <f t="shared" ca="1" si="9"/>
        <v>66149.754976522818</v>
      </c>
      <c r="E135" s="447">
        <f t="shared" ca="1" si="1"/>
        <v>2331221.1878329488</v>
      </c>
      <c r="F135" s="431"/>
      <c r="G135" s="459">
        <f t="shared" si="15"/>
        <v>11</v>
      </c>
      <c r="H135" s="459">
        <v>128</v>
      </c>
      <c r="I135" s="444">
        <f t="shared" ca="1" si="5"/>
        <v>1853067.3805272835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7688.2130939477638</v>
      </c>
      <c r="L135" s="444">
        <f t="shared" ca="1" si="3"/>
        <v>1852859.3556414112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2331221.1878329488</v>
      </c>
      <c r="C136" s="447">
        <f t="shared" si="0"/>
        <v>0</v>
      </c>
      <c r="D136" s="447">
        <f t="shared" ca="1" si="9"/>
        <v>66149.754976522818</v>
      </c>
      <c r="E136" s="447">
        <f t="shared" ca="1" si="1"/>
        <v>2397370.9428094714</v>
      </c>
      <c r="F136" s="431"/>
      <c r="G136" s="459">
        <f t="shared" si="15"/>
        <v>11</v>
      </c>
      <c r="H136" s="459">
        <v>129</v>
      </c>
      <c r="I136" s="444">
        <f t="shared" ca="1" si="5"/>
        <v>1852859.3556414112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7687.3463235899617</v>
      </c>
      <c r="L136" s="444">
        <f t="shared" ca="1" si="3"/>
        <v>1852650.4639851809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1852650.4639851809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7686.4759416890029</v>
      </c>
      <c r="L137" s="444">
        <f t="shared" ca="1" si="3"/>
        <v>1852440.7019470497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1852440.7019470497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7685.6019331967891</v>
      </c>
      <c r="L138" s="444">
        <f t="shared" ca="1" si="3"/>
        <v>1852230.0659004264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1852230.0659004264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7684.7242830025252</v>
      </c>
      <c r="L139" s="444">
        <f t="shared" ca="1" si="3"/>
        <v>1852018.5522036087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1852018.5522036087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7683.8429759324526</v>
      </c>
      <c r="L140" s="444">
        <f t="shared" ca="1" si="3"/>
        <v>1851806.1571997209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1851806.1571997209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7682.9579967495865</v>
      </c>
      <c r="L141" s="444">
        <f t="shared" ca="1" si="3"/>
        <v>1851592.8772166502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1851592.8772166502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7682.0693301534584</v>
      </c>
      <c r="L142" s="444">
        <f t="shared" ca="1" si="3"/>
        <v>1851378.7085669835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1851378.7085669835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7681.1769607798469</v>
      </c>
      <c r="L143" s="444">
        <f t="shared" ca="1" si="3"/>
        <v>1851163.6475479431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1851163.6475479431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7680.2808732005115</v>
      </c>
      <c r="L144" s="444">
        <f t="shared" ca="1" si="3"/>
        <v>1850947.6904413234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1850947.6904413234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7679.3810519229301</v>
      </c>
      <c r="L145" s="444">
        <f t="shared" ca="1" si="3"/>
        <v>1850730.8335134261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1850730.8335134261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7678.4774813900231</v>
      </c>
      <c r="L146" s="444">
        <f t="shared" ca="1" si="3"/>
        <v>1850513.073014996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1850513.073014996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7677.5701459799002</v>
      </c>
      <c r="L147" s="444">
        <f t="shared" ca="1" si="3"/>
        <v>1850294.4051811558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1850294.4051811558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7676.659030005565</v>
      </c>
      <c r="L148" s="444">
        <f t="shared" ca="1" si="3"/>
        <v>1850074.8262313411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1850074.8262313411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7675.7441177146702</v>
      </c>
      <c r="L149" s="444">
        <f t="shared" ca="1" si="3"/>
        <v>1849854.3323692356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1849854.3323692356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7674.8253932892303</v>
      </c>
      <c r="L150" s="444">
        <f t="shared" ca="1" si="3"/>
        <v>1849632.9197827047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1849632.9197827047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7673.9028408453505</v>
      </c>
      <c r="L151" s="444">
        <f t="shared" ca="1" si="3"/>
        <v>1849410.5846437297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1849410.5846437297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7672.9764444329558</v>
      </c>
      <c r="L152" s="444">
        <f t="shared" ca="1" si="3"/>
        <v>1849187.3231083425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1849187.3231083425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7672.0461880355097</v>
      </c>
      <c r="L153" s="444">
        <f t="shared" ca="1" si="3"/>
        <v>1848963.1313165578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1848963.1313165578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7671.1120555697407</v>
      </c>
      <c r="L154" s="444">
        <f t="shared" ca="1" si="3"/>
        <v>1848738.0053923072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1848738.0053923072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7670.1740308853632</v>
      </c>
      <c r="L155" s="444">
        <f t="shared" ca="1" si="3"/>
        <v>1848511.9414433723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1848511.9414433723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7669.2320977648005</v>
      </c>
      <c r="L156" s="444">
        <f t="shared" ca="1" si="3"/>
        <v>1848284.9355613168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1848284.9355613168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7668.2862399229025</v>
      </c>
      <c r="L157" s="444">
        <f t="shared" ca="1" si="3"/>
        <v>1848056.9838214195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1848056.9838214195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7667.3364410066633</v>
      </c>
      <c r="L158" s="444">
        <f t="shared" ca="1" si="3"/>
        <v>1847828.082282606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1847828.082282606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7666.3826845949407</v>
      </c>
      <c r="L159" s="444">
        <f t="shared" ca="1" si="3"/>
        <v>1847598.2269873808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1847598.2269873808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7665.4249541981699</v>
      </c>
      <c r="L160" s="444">
        <f t="shared" ca="1" si="3"/>
        <v>1847367.4139617586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1847367.4139617586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7664.4632332580768</v>
      </c>
      <c r="L161" s="444">
        <f t="shared" ca="1" si="3"/>
        <v>1847135.6392151965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1847135.6392151965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7663.4975051474012</v>
      </c>
      <c r="L162" s="444">
        <f t="shared" ca="1" si="3"/>
        <v>1846902.8987405237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1846902.8987405237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7662.5277531695974</v>
      </c>
      <c r="L163" s="444">
        <f t="shared" ca="1" si="3"/>
        <v>1846669.1885138731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1846669.1885138731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7661.5539605585536</v>
      </c>
      <c r="L164" s="444">
        <f t="shared" ca="1" si="3"/>
        <v>1846434.5044946114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1846434.5044946114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7660.5761104782969</v>
      </c>
      <c r="L165" s="444">
        <f t="shared" ca="1" si="3"/>
        <v>1846198.8426252694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1846198.8426252694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7659.594186022704</v>
      </c>
      <c r="L166" s="444">
        <f t="shared" ca="1" si="3"/>
        <v>1845962.1988314718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1845962.1988314718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7658.608170215216</v>
      </c>
      <c r="L167" s="444">
        <f t="shared" ca="1" si="3"/>
        <v>1845724.5690218669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1845724.5690218669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7657.6180460085279</v>
      </c>
      <c r="L168" s="444">
        <f t="shared" ca="1" si="3"/>
        <v>1845485.9490880552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1845485.9490880552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7656.6237962843115</v>
      </c>
      <c r="L169" s="444">
        <f t="shared" ca="1" si="3"/>
        <v>1845246.3349045191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1845246.3349045191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7655.6254038529114</v>
      </c>
      <c r="L170" s="444">
        <f t="shared" ca="1" si="3"/>
        <v>1845005.7223285518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1845005.7223285518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7654.6228514530494</v>
      </c>
      <c r="L171" s="444">
        <f t="shared" ca="1" si="3"/>
        <v>1844764.1072001846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1844764.1072001846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7653.6161217515182</v>
      </c>
      <c r="L172" s="444">
        <f t="shared" ca="1" si="3"/>
        <v>1844521.4853421159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1844521.4853421159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7652.6051973428985</v>
      </c>
      <c r="L173" s="444">
        <f t="shared" ca="1" si="3"/>
        <v>1844277.8525596384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1844277.8525596384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7651.5900607492413</v>
      </c>
      <c r="L174" s="444">
        <f t="shared" ca="1" si="3"/>
        <v>1844033.2046405675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1844033.2046405675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7650.57069441978</v>
      </c>
      <c r="L175" s="444">
        <f t="shared" ca="1" si="3"/>
        <v>1843787.5373551671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1843787.5373551671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7649.547080730611</v>
      </c>
      <c r="L176" s="444">
        <f t="shared" ca="1" si="3"/>
        <v>1843540.8464560774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1843540.8464560774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7648.5192019844062</v>
      </c>
      <c r="L177" s="444">
        <f t="shared" ca="1" si="3"/>
        <v>1843293.1276782416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1843293.1276782416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7647.4870404100884</v>
      </c>
      <c r="L178" s="444">
        <f t="shared" ca="1" si="3"/>
        <v>1843044.3767388314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1843044.3767388314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7646.4505781625467</v>
      </c>
      <c r="L179" s="444">
        <f t="shared" ca="1" si="3"/>
        <v>1842794.5893371736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1842794.5893371736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7645.4097973223061</v>
      </c>
      <c r="L180" s="444">
        <f t="shared" ca="1" si="3"/>
        <v>1842543.7611546756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1842543.7611546756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7644.3646798952304</v>
      </c>
      <c r="L181" s="444">
        <f t="shared" ca="1" si="3"/>
        <v>1842291.8878547507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1842291.8878547507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7643.3152078122102</v>
      </c>
      <c r="L182" s="444">
        <f t="shared" ca="1" si="3"/>
        <v>1842038.9650827427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1842038.9650827427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7642.2613629288435</v>
      </c>
      <c r="L183" s="444">
        <f t="shared" ca="1" si="3"/>
        <v>1841784.9884658514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1841784.9884658514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7641.20312702513</v>
      </c>
      <c r="L184" s="444">
        <f t="shared" ca="1" si="3"/>
        <v>1841529.9536130563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1841529.9536130563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7640.1404818051506</v>
      </c>
      <c r="L185" s="444">
        <f t="shared" ca="1" si="3"/>
        <v>1841273.8561150413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1841273.8561150413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7639.0734088967547</v>
      </c>
      <c r="L186" s="444">
        <f t="shared" ca="1" si="3"/>
        <v>1841016.6915441179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1841016.6915441179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7638.0018898512399</v>
      </c>
      <c r="L187" s="444">
        <f t="shared" ca="1" si="3"/>
        <v>1840758.4554541488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1840758.4554541488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7636.9259061430357</v>
      </c>
      <c r="L188" s="444">
        <f t="shared" ca="1" si="3"/>
        <v>1840499.1433804717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1840499.1433804717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7635.8454391693813</v>
      </c>
      <c r="L189" s="444">
        <f t="shared" ca="1" si="3"/>
        <v>1840238.7508398208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1840238.7508398208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7634.7604702500021</v>
      </c>
      <c r="L190" s="444">
        <f t="shared" ca="1" si="3"/>
        <v>1839977.2733302505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1839977.2733302505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7633.6709806267927</v>
      </c>
      <c r="L191" s="444">
        <f t="shared" ca="1" si="3"/>
        <v>1839714.706331057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1839714.706331057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7632.5769514634867</v>
      </c>
      <c r="L192" s="444">
        <f t="shared" ca="1" si="3"/>
        <v>1839451.0453027003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1839451.0453027003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7631.4783638453337</v>
      </c>
      <c r="L193" s="444">
        <f t="shared" ca="1" si="3"/>
        <v>1839186.2856867253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1839186.2856867253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7630.3751987787709</v>
      </c>
      <c r="L194" s="444">
        <f t="shared" ca="1" si="3"/>
        <v>1838920.4229056838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1838920.4229056838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7629.267437191098</v>
      </c>
      <c r="L195" s="444">
        <f t="shared" ca="1" si="3"/>
        <v>1838653.4523630547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1838653.4523630547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7628.1550599301436</v>
      </c>
      <c r="L196" s="444">
        <f t="shared" ca="1" si="3"/>
        <v>1838385.3694431647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1838385.3694431647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7627.0380477639346</v>
      </c>
      <c r="L197" s="444">
        <f t="shared" ca="1" si="3"/>
        <v>1838116.1695111084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1838116.1695111084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7625.9163813803661</v>
      </c>
      <c r="L198" s="444">
        <f t="shared" ca="1" si="3"/>
        <v>1837845.8479126685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1837845.8479126685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7624.7900413868665</v>
      </c>
      <c r="L199" s="444">
        <f t="shared" ca="1" si="3"/>
        <v>1837574.3999742351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1837574.3999742351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7623.6590083100609</v>
      </c>
      <c r="L200" s="444">
        <f t="shared" ca="1" si="3"/>
        <v>1837301.821002725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1837301.821002725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7622.5232625954377</v>
      </c>
      <c r="L201" s="444">
        <f t="shared" ca="1" si="3"/>
        <v>1837028.1062855003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1837028.1062855003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7621.3827846070008</v>
      </c>
      <c r="L202" s="444">
        <f t="shared" ca="1" si="3"/>
        <v>1836753.251090287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1836753.251090287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7620.237554626945</v>
      </c>
      <c r="L203" s="444">
        <f t="shared" ca="1" si="3"/>
        <v>1836477.2506650938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1836477.2506650938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7619.0875528553061</v>
      </c>
      <c r="L204" s="444">
        <f t="shared" ca="1" si="3"/>
        <v>1836200.1002381288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1836200.1002381288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7617.9327594096203</v>
      </c>
      <c r="L205" s="444">
        <f t="shared" ca="1" si="3"/>
        <v>1835921.7950177181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1835921.7950177181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7616.7731543245736</v>
      </c>
      <c r="L206" s="444">
        <f t="shared" ca="1" si="3"/>
        <v>1835642.3301922225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1835642.3301922225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7615.6087175516759</v>
      </c>
      <c r="L207" s="444">
        <f t="shared" ca="1" si="3"/>
        <v>1835361.7009299539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1835361.7009299539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7614.4394289588899</v>
      </c>
      <c r="L208" s="444">
        <f t="shared" ca="1" si="3"/>
        <v>1835079.9023790925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1835079.9023790925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7613.2652683303013</v>
      </c>
      <c r="L209" s="444">
        <f t="shared" ca="1" si="3"/>
        <v>1834796.9296676025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1834796.9296676025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7612.086215365759</v>
      </c>
      <c r="L210" s="444">
        <f t="shared" ca="1" si="3"/>
        <v>1834512.777903148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1834512.777903148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7610.9022496805319</v>
      </c>
      <c r="L211" s="444">
        <f t="shared" ca="1" si="3"/>
        <v>1834227.4421730083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1834227.4421730083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7609.713350804951</v>
      </c>
      <c r="L212" s="444">
        <f t="shared" ca="1" si="3"/>
        <v>1833940.9175439931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1833940.9175439931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7608.5194981840532</v>
      </c>
      <c r="L213" s="444">
        <f t="shared" ca="1" si="3"/>
        <v>1833653.199062357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1833653.199062357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7607.3206711772364</v>
      </c>
      <c r="L214" s="444">
        <f t="shared" ca="1" si="3"/>
        <v>1833364.281753714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1833364.281753714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7606.1168490578902</v>
      </c>
      <c r="L215" s="444">
        <f t="shared" ca="1" si="3"/>
        <v>1833074.1606229516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1833074.1606229516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7604.9080110130471</v>
      </c>
      <c r="L216" s="444">
        <f t="shared" ca="1" si="3"/>
        <v>1832782.8306541443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1832782.8306541443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7603.6941361430181</v>
      </c>
      <c r="L217" s="444">
        <f t="shared" ca="1" si="3"/>
        <v>1832490.286810467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1832490.286810467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7602.4752034610283</v>
      </c>
      <c r="L218" s="444">
        <f t="shared" ca="1" si="3"/>
        <v>1832196.5240341078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1832196.5240341078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7601.2511918928658</v>
      </c>
      <c r="L219" s="444">
        <f t="shared" ca="1" si="3"/>
        <v>1831901.5372461805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1831901.5372461805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7600.0220802765016</v>
      </c>
      <c r="L220" s="444">
        <f t="shared" ca="1" si="3"/>
        <v>1831605.3213466366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1831605.3213466366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7598.7878473617347</v>
      </c>
      <c r="L221" s="444">
        <f t="shared" ca="1" si="3"/>
        <v>1831307.8712141782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1831307.8712141782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7597.5484718098242</v>
      </c>
      <c r="L222" s="444">
        <f t="shared" ca="1" si="3"/>
        <v>1831009.1817061678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1831009.1817061678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7596.3039321931146</v>
      </c>
      <c r="L223" s="444">
        <f t="shared" ca="1" si="3"/>
        <v>1830709.2476585407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1830709.2476585407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7595.0542069946696</v>
      </c>
      <c r="L224" s="444">
        <f t="shared" ca="1" si="3"/>
        <v>1830408.0638857151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1830408.0638857151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7593.7992746078962</v>
      </c>
      <c r="L225" s="444">
        <f t="shared" ca="1" si="3"/>
        <v>1830105.6251805027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1830105.6251805027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7592.5391133361773</v>
      </c>
      <c r="L226" s="444">
        <f t="shared" ca="1" si="3"/>
        <v>1829801.9263140187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1829801.9263140187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7591.2737013924934</v>
      </c>
      <c r="L227" s="444">
        <f t="shared" ca="1" si="3"/>
        <v>1829496.962035591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1829496.962035591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7590.0030168990443</v>
      </c>
      <c r="L228" s="444">
        <f t="shared" ca="1" si="3"/>
        <v>1829190.7270726699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1829190.7270726699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7588.7270378868734</v>
      </c>
      <c r="L229" s="444">
        <f t="shared" ca="1" si="3"/>
        <v>1828883.2161307365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1828883.2161307365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7587.4457422954847</v>
      </c>
      <c r="L230" s="444">
        <f t="shared" ca="1" si="3"/>
        <v>1828574.4238932119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1828574.4238932119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7586.159107972464</v>
      </c>
      <c r="L231" s="444">
        <f t="shared" ca="1" si="3"/>
        <v>1828264.345021364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1828264.345021364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7584.8671126730987</v>
      </c>
      <c r="L232" s="444">
        <f t="shared" ca="1" si="3"/>
        <v>1827952.9741542169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1827952.9741542169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7583.5697340599863</v>
      </c>
      <c r="L233" s="444">
        <f t="shared" ca="1" si="3"/>
        <v>1827640.3059084567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1827640.3059084567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7582.2669497026518</v>
      </c>
      <c r="L234" s="444">
        <f t="shared" ca="1" si="3"/>
        <v>1827326.3348783392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1827326.3348783392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7580.9587370771615</v>
      </c>
      <c r="L235" s="444">
        <f t="shared" ca="1" si="3"/>
        <v>1827011.0556355962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1827011.0556355962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7579.6450735657327</v>
      </c>
      <c r="L236" s="444">
        <f t="shared" ca="1" si="3"/>
        <v>1826694.4627293416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1826694.4627293416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7578.3259364563392</v>
      </c>
      <c r="L237" s="444">
        <f t="shared" ca="1" si="3"/>
        <v>1826376.5506859778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1826376.5506859778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7577.0013029423235</v>
      </c>
      <c r="L238" s="444">
        <f t="shared" ca="1" si="3"/>
        <v>1826057.3140091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1826057.3140091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7575.6711501219988</v>
      </c>
      <c r="L239" s="444">
        <f t="shared" ca="1" si="3"/>
        <v>1825736.7471794018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1825736.7471794018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7574.3354549982569</v>
      </c>
      <c r="L240" s="444">
        <f t="shared" ca="1" si="3"/>
        <v>1825414.8446545799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1825414.8446545799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7572.9941944781658</v>
      </c>
      <c r="L241" s="444">
        <f t="shared" ca="1" si="3"/>
        <v>1825091.6008692379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1825091.6008692379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7571.6473453725739</v>
      </c>
      <c r="L242" s="444">
        <f t="shared" ca="1" si="3"/>
        <v>1824767.0102347902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1824767.0102347902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7570.2948843957083</v>
      </c>
      <c r="L243" s="444">
        <f t="shared" ca="1" si="3"/>
        <v>1824441.0671393657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1824441.0671393657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7568.9367881647731</v>
      </c>
      <c r="L244" s="444">
        <f t="shared" ca="1" si="3"/>
        <v>1824113.7659477103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1824113.7659477103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7567.5730331995428</v>
      </c>
      <c r="L245" s="444">
        <f t="shared" ca="1" si="3"/>
        <v>1823785.1010010897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1823785.1010010897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7566.2035959219556</v>
      </c>
      <c r="L246" s="444">
        <f t="shared" ca="1" si="3"/>
        <v>1823455.0666171913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1823455.0666171913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7564.8284526557127</v>
      </c>
      <c r="L247" s="444">
        <f t="shared" ca="1" si="3"/>
        <v>1823123.6570900269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1823123.6570900269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7563.4475796258621</v>
      </c>
      <c r="L248" s="444">
        <f t="shared" ca="1" si="3"/>
        <v>1822790.8666898324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1822790.8666898324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7562.0609529583844</v>
      </c>
      <c r="L249" s="444">
        <f t="shared" ca="1" si="3"/>
        <v>1822456.6896629706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1822456.6896629706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7560.6685486797933</v>
      </c>
      <c r="L250" s="444">
        <f t="shared" ca="1" si="3"/>
        <v>1822121.12023183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1822121.12023183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7559.2703427167071</v>
      </c>
      <c r="L251" s="444">
        <f t="shared" ca="1" si="3"/>
        <v>1821784.1525947265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1821784.1525947265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7557.8663108954415</v>
      </c>
      <c r="L252" s="444">
        <f t="shared" ca="1" si="3"/>
        <v>1821445.7809258017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1821445.7809258017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7556.4564289415894</v>
      </c>
      <c r="L253" s="444">
        <f t="shared" ca="1" si="3"/>
        <v>1821105.9993749231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1821105.9993749231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7555.0406724795948</v>
      </c>
      <c r="L254" s="444">
        <f t="shared" ca="1" si="3"/>
        <v>1820764.8020675825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1820764.8020675825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7553.6190170323425</v>
      </c>
      <c r="L255" s="444">
        <f t="shared" ca="1" si="3"/>
        <v>1820422.1831047947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1820422.1831047947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7552.1914380207263</v>
      </c>
      <c r="L256" s="444">
        <f t="shared" ca="1" si="3"/>
        <v>1820078.1365629951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1820078.1365629951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7550.7579107632291</v>
      </c>
      <c r="L257" s="444">
        <f t="shared" ca="1" si="3"/>
        <v>1819732.6564939381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1819732.6564939381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7549.318410475491</v>
      </c>
      <c r="L258" s="444">
        <f t="shared" ca="1" si="3"/>
        <v>1819385.7369245933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1819385.7369245933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7547.8729122698878</v>
      </c>
      <c r="L259" s="444">
        <f t="shared" ca="1" si="3"/>
        <v>1819037.3718570429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1819037.3718570429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7546.4213911550942</v>
      </c>
      <c r="L260" s="444">
        <f t="shared" ca="1" si="3"/>
        <v>1818687.5552683778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1818687.5552683778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7544.9638220356564</v>
      </c>
      <c r="L261" s="444">
        <f t="shared" ca="1" si="3"/>
        <v>1818336.2811105931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1818336.2811105931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7543.5001797115538</v>
      </c>
      <c r="L262" s="444">
        <f t="shared" ca="1" si="3"/>
        <v>1817983.5433104844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1817983.5433104844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7542.0304388777668</v>
      </c>
      <c r="L263" s="444">
        <f t="shared" ref="L263:L517" ca="1" si="28">I263-J263+K263</f>
        <v>1817629.335769542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1817629.335769542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7540.5545741238411</v>
      </c>
      <c r="L264" s="444">
        <f t="shared" ca="1" si="28"/>
        <v>1817273.6523638456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1817273.6523638456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7539.0725599334392</v>
      </c>
      <c r="L265" s="444">
        <f t="shared" ca="1" si="28"/>
        <v>1816916.4869439588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1816916.4869439588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7537.5843706839105</v>
      </c>
      <c r="L266" s="444">
        <f t="shared" ca="1" si="28"/>
        <v>1816557.8333348224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1816557.8333348224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7536.089980645841</v>
      </c>
      <c r="L267" s="444">
        <f t="shared" ca="1" si="28"/>
        <v>1816197.685335648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1816197.685335648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7534.5893639826154</v>
      </c>
      <c r="L268" s="444">
        <f t="shared" ca="1" si="28"/>
        <v>1815836.0367198105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1815836.0367198105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7533.0824947499596</v>
      </c>
      <c r="L269" s="444">
        <f t="shared" ca="1" si="28"/>
        <v>1815472.8812347401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1815472.8812347401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7531.5693468954996</v>
      </c>
      <c r="L270" s="444">
        <f t="shared" ca="1" si="28"/>
        <v>1815108.2126018154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1815108.2126018154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7530.0498942583126</v>
      </c>
      <c r="L271" s="444">
        <f t="shared" ca="1" si="28"/>
        <v>1814742.0245162535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1814742.0245162535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7528.5241105684718</v>
      </c>
      <c r="L272" s="444">
        <f t="shared" ca="1" si="28"/>
        <v>1814374.3106470017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1814374.3106470017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7526.9919694465898</v>
      </c>
      <c r="L273" s="444">
        <f t="shared" ca="1" si="28"/>
        <v>1814005.0646366281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1814005.0646366281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7525.4534444033661</v>
      </c>
      <c r="L274" s="444">
        <f t="shared" ca="1" si="28"/>
        <v>1813634.2801012113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1813634.2801012113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7523.9085088391294</v>
      </c>
      <c r="L275" s="444">
        <f t="shared" ca="1" si="28"/>
        <v>1813261.9506302301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1813261.9506302301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7522.3571360433743</v>
      </c>
      <c r="L276" s="444">
        <f t="shared" ca="1" si="28"/>
        <v>1812888.0697864534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1812888.0697864534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7520.7992991943047</v>
      </c>
      <c r="L277" s="444">
        <f t="shared" ca="1" si="28"/>
        <v>1812512.6311058274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1812512.6311058274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7519.2349713583635</v>
      </c>
      <c r="L278" s="444">
        <f t="shared" ca="1" si="28"/>
        <v>1812135.6280973656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1812135.6280973656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7517.6641254897722</v>
      </c>
      <c r="L279" s="444">
        <f t="shared" ca="1" si="28"/>
        <v>1811757.0542430351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1811757.0542430351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7516.0867344300623</v>
      </c>
      <c r="L280" s="444">
        <f t="shared" ca="1" si="28"/>
        <v>1811376.9029976451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1811376.9029976451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7514.5027709076021</v>
      </c>
      <c r="L281" s="444">
        <f t="shared" ca="1" si="28"/>
        <v>1810995.1677887326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1810995.1677887326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7512.9122075371342</v>
      </c>
      <c r="L282" s="444">
        <f t="shared" ca="1" si="28"/>
        <v>1810611.8420164494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1810611.8420164494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7511.3150168192878</v>
      </c>
      <c r="L283" s="444">
        <f t="shared" ca="1" si="28"/>
        <v>1810226.9190534486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1810226.9190534486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7509.7111711401185</v>
      </c>
      <c r="L284" s="444">
        <f t="shared" ca="1" si="28"/>
        <v>1809840.3922447686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1809840.3922447686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7508.1006427706179</v>
      </c>
      <c r="L285" s="444">
        <f t="shared" ca="1" si="28"/>
        <v>1809452.2549077189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1809452.2549077189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7506.4834038662448</v>
      </c>
      <c r="L286" s="444">
        <f t="shared" ca="1" si="28"/>
        <v>1809062.5003317648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1809062.5003317648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7504.8594264664353</v>
      </c>
      <c r="L287" s="444">
        <f t="shared" ca="1" si="28"/>
        <v>1808671.1217784111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1808671.1217784111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7503.2286824941275</v>
      </c>
      <c r="L288" s="444">
        <f t="shared" ca="1" si="28"/>
        <v>1808278.1124810849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1808278.1124810849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7501.5911437552704</v>
      </c>
      <c r="L289" s="444">
        <f t="shared" ca="1" si="28"/>
        <v>1807883.4656450199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1807883.4656450199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7499.9467819383317</v>
      </c>
      <c r="L290" s="444">
        <f t="shared" ca="1" si="28"/>
        <v>1807487.1744471381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1807487.1744471381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7498.2955686138239</v>
      </c>
      <c r="L291" s="444">
        <f t="shared" ca="1" si="28"/>
        <v>1807089.2320359317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1807089.2320359317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7496.6374752337979</v>
      </c>
      <c r="L292" s="444">
        <f t="shared" ca="1" si="28"/>
        <v>1806689.6315313452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1806689.6315313452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7494.9724731313545</v>
      </c>
      <c r="L293" s="444">
        <f t="shared" ca="1" si="28"/>
        <v>1806288.3660246562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1806288.3660246562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7493.3005335201497</v>
      </c>
      <c r="L294" s="444">
        <f t="shared" ca="1" si="28"/>
        <v>1805885.428578356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1805885.428578356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7491.6216274938988</v>
      </c>
      <c r="L295" s="444">
        <f t="shared" ca="1" si="28"/>
        <v>1805480.8122260298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1805480.8122260298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7489.9357260258721</v>
      </c>
      <c r="L296" s="444">
        <f t="shared" ca="1" si="28"/>
        <v>1805074.5099722354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1805074.5099722354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7488.2427999683978</v>
      </c>
      <c r="L297" s="444">
        <f t="shared" ca="1" si="28"/>
        <v>1804666.5147923836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1804666.5147923836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7486.5428200523475</v>
      </c>
      <c r="L298" s="444">
        <f t="shared" ca="1" si="28"/>
        <v>1804256.8196326157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1804256.8196326157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7484.8357568866477</v>
      </c>
      <c r="L299" s="444">
        <f t="shared" ca="1" si="28"/>
        <v>1803845.4174096822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1803845.4174096822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7483.1215809577579</v>
      </c>
      <c r="L300" s="444">
        <f t="shared" ca="1" si="28"/>
        <v>1803432.3010108196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1803432.3010108196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7481.400262629164</v>
      </c>
      <c r="L301" s="444">
        <f t="shared" ca="1" si="28"/>
        <v>1803017.4632936285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1803017.4632936285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7479.6717721408677</v>
      </c>
      <c r="L302" s="444">
        <f t="shared" ca="1" si="28"/>
        <v>1802600.8970859491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1802600.8970859491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7477.9360796088695</v>
      </c>
      <c r="L303" s="444">
        <f t="shared" ca="1" si="28"/>
        <v>1802182.5951857378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1802182.5951857378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7476.1931550246554</v>
      </c>
      <c r="L304" s="444">
        <f t="shared" ca="1" si="28"/>
        <v>1801762.5503609423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1801762.5503609423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7474.4429682546752</v>
      </c>
      <c r="L305" s="444">
        <f t="shared" ca="1" si="28"/>
        <v>1801340.7553493767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1801340.7553493767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7472.6854890398181</v>
      </c>
      <c r="L306" s="444">
        <f t="shared" ca="1" si="28"/>
        <v>1800917.2028585963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1800917.2028585963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7470.9206869949012</v>
      </c>
      <c r="L307" s="444">
        <f t="shared" ca="1" si="28"/>
        <v>1800491.885565771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1800491.885565771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7469.148531608128</v>
      </c>
      <c r="L308" s="444">
        <f t="shared" ca="1" si="28"/>
        <v>1800064.7961175588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1800064.7961175588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7467.3689922405774</v>
      </c>
      <c r="L309" s="444">
        <f t="shared" ca="1" si="28"/>
        <v>1799635.9271299792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1799635.9271299792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7465.5820381256626</v>
      </c>
      <c r="L310" s="444">
        <f t="shared" ca="1" si="28"/>
        <v>1799205.2711882847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1799205.2711882847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7463.7876383686016</v>
      </c>
      <c r="L311" s="444">
        <f t="shared" ca="1" si="28"/>
        <v>1798772.8208468331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1798772.8208468331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7461.985761945888</v>
      </c>
      <c r="L312" s="444">
        <f t="shared" ca="1" si="28"/>
        <v>1798338.5686289587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1798338.5686289587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7460.1763777047436</v>
      </c>
      <c r="L313" s="444">
        <f t="shared" ca="1" si="28"/>
        <v>1797902.5070268433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1797902.5070268433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7458.3594543625959</v>
      </c>
      <c r="L314" s="444">
        <f t="shared" ca="1" si="28"/>
        <v>1797464.6285013857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1797464.6285013857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7456.534960506523</v>
      </c>
      <c r="L315" s="444">
        <f t="shared" ca="1" si="28"/>
        <v>1797024.9254820719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1797024.9254820719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7454.7028645927139</v>
      </c>
      <c r="L316" s="444">
        <f t="shared" ca="1" si="28"/>
        <v>1796583.3903668444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1796583.3903668444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7452.8631349459338</v>
      </c>
      <c r="L317" s="444">
        <f t="shared" ca="1" si="28"/>
        <v>1796140.0155219701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1796140.0155219701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7451.0157397589564</v>
      </c>
      <c r="L318" s="444">
        <f t="shared" ca="1" si="28"/>
        <v>1795694.7932819088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1795694.7932819088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7449.160647092036</v>
      </c>
      <c r="L319" s="444">
        <f t="shared" ca="1" si="28"/>
        <v>1795247.7159491805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1795247.7159491805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7447.2978248723348</v>
      </c>
      <c r="L320" s="444">
        <f t="shared" ca="1" si="28"/>
        <v>1794798.7757942327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1794798.7757942327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7445.4272408933839</v>
      </c>
      <c r="L321" s="444">
        <f t="shared" ca="1" si="28"/>
        <v>1794347.965055306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1794347.965055306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7443.5488628145249</v>
      </c>
      <c r="L322" s="444">
        <f t="shared" ca="1" si="28"/>
        <v>1793895.2759383002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1793895.2759383002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7441.6626581603341</v>
      </c>
      <c r="L323" s="444">
        <f t="shared" ca="1" si="28"/>
        <v>1793440.7006166403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1793440.7006166403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7439.7685943200831</v>
      </c>
      <c r="L324" s="444">
        <f t="shared" ca="1" si="28"/>
        <v>1792984.2312311402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1792984.2312311402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7437.8666385471652</v>
      </c>
      <c r="L325" s="444">
        <f t="shared" ca="1" si="28"/>
        <v>1792525.8598898672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1792525.8598898672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7435.9567579585291</v>
      </c>
      <c r="L326" s="444">
        <f t="shared" ca="1" si="28"/>
        <v>1792065.5786680055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1792065.5786680055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7434.0389195341049</v>
      </c>
      <c r="L327" s="444">
        <f t="shared" ca="1" si="28"/>
        <v>1791603.3796077194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1791603.3796077194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7432.113090116246</v>
      </c>
      <c r="L328" s="444">
        <f t="shared" ca="1" si="28"/>
        <v>1791139.2547180154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1791139.2547180154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7430.179236409148</v>
      </c>
      <c r="L329" s="444">
        <f t="shared" ca="1" si="28"/>
        <v>1790673.1959746045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1790673.1959746045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7428.2373249782677</v>
      </c>
      <c r="L330" s="444">
        <f t="shared" ca="1" si="28"/>
        <v>1790205.1953197625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1790205.1953197625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7426.2873222497592</v>
      </c>
      <c r="L331" s="444">
        <f t="shared" ca="1" si="28"/>
        <v>1789735.244662192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1789735.244662192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7424.3291945098817</v>
      </c>
      <c r="L332" s="444">
        <f t="shared" ca="1" si="28"/>
        <v>1789263.3358768816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1789263.3358768816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7422.3629079044222</v>
      </c>
      <c r="L333" s="444">
        <f t="shared" ca="1" si="28"/>
        <v>1788789.4608049658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1788789.4608049658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7420.3884284381065</v>
      </c>
      <c r="L334" s="444">
        <f t="shared" ca="1" si="28"/>
        <v>1788313.6112535838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1788313.6112535838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7418.4057219740162</v>
      </c>
      <c r="L335" s="444">
        <f t="shared" ca="1" si="28"/>
        <v>1787835.7789957377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1787835.7789957377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7416.4147542329893</v>
      </c>
      <c r="L336" s="444">
        <f t="shared" ca="1" si="28"/>
        <v>1787355.9557701505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1787355.9557701505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7414.4154907930415</v>
      </c>
      <c r="L337" s="444">
        <f t="shared" ca="1" si="28"/>
        <v>1786874.1332811234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1786874.1332811234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7412.4078970887622</v>
      </c>
      <c r="L338" s="444">
        <f t="shared" ca="1" si="28"/>
        <v>1786390.3031983918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1786390.3031983918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7410.3919384107157</v>
      </c>
      <c r="L339" s="444">
        <f t="shared" ca="1" si="28"/>
        <v>1785904.4571569823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1785904.4571569823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7408.3675799048415</v>
      </c>
      <c r="L340" s="444">
        <f t="shared" ca="1" si="28"/>
        <v>1785416.5867570669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1785416.5867570669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7406.3347865718597</v>
      </c>
      <c r="L341" s="444">
        <f t="shared" ca="1" si="28"/>
        <v>1784926.6835638185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1784926.6835638185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7404.2935232666605</v>
      </c>
      <c r="L342" s="444">
        <f t="shared" ca="1" si="28"/>
        <v>1784434.7391072649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1784434.7391072649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7402.2437546976862</v>
      </c>
      <c r="L343" s="444">
        <f t="shared" ca="1" si="28"/>
        <v>1783940.7448821424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1783940.7448821424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7400.1854454263421</v>
      </c>
      <c r="L344" s="444">
        <f t="shared" ca="1" si="28"/>
        <v>1783444.6923477484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1783444.6923477484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7398.1185598663687</v>
      </c>
      <c r="L345" s="444">
        <f t="shared" ca="1" si="28"/>
        <v>1782946.5729277947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1782946.5729277947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7396.0430622832255</v>
      </c>
      <c r="L346" s="444">
        <f t="shared" ca="1" si="28"/>
        <v>1782446.3780102576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1782446.3780102576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7393.9589167934882</v>
      </c>
      <c r="L347" s="444">
        <f t="shared" ca="1" si="28"/>
        <v>1781944.098947231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1781944.098947231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7391.8660873642111</v>
      </c>
      <c r="L348" s="444">
        <f t="shared" ca="1" si="28"/>
        <v>1781439.727054775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1781439.727054775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7389.7645378123116</v>
      </c>
      <c r="L349" s="444">
        <f t="shared" ca="1" si="28"/>
        <v>1780933.253612767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1780933.253612767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7387.6542318039446</v>
      </c>
      <c r="L350" s="444">
        <f t="shared" ca="1" si="28"/>
        <v>1780424.6698647507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1780424.6698647507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7385.5351328538773</v>
      </c>
      <c r="L351" s="444">
        <f t="shared" ca="1" si="28"/>
        <v>1779913.9670177842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1779913.9670177842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7383.4072043248507</v>
      </c>
      <c r="L352" s="444">
        <f t="shared" ca="1" si="28"/>
        <v>1779401.1362422889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1779401.1362422889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7381.2704094269511</v>
      </c>
      <c r="L353" s="444">
        <f t="shared" ca="1" si="28"/>
        <v>1778886.1686718955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1778886.1686718955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7379.1247112169804</v>
      </c>
      <c r="L354" s="444">
        <f t="shared" ca="1" si="28"/>
        <v>1778369.0554032922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1778369.0554032922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7376.9700725978</v>
      </c>
      <c r="L355" s="444">
        <f t="shared" ca="1" si="28"/>
        <v>1777849.7874960697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1777849.7874960697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7374.8064563177059</v>
      </c>
      <c r="L356" s="444">
        <f t="shared" ca="1" si="28"/>
        <v>1777328.3559725671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1777328.3559725671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7372.6338249697783</v>
      </c>
      <c r="L357" s="444">
        <f t="shared" ca="1" si="28"/>
        <v>1776804.7518177168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1776804.7518177168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7370.452140991235</v>
      </c>
      <c r="L358" s="444">
        <f t="shared" ca="1" si="28"/>
        <v>1776278.9659788879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1776278.9659788879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7368.2613666627803</v>
      </c>
      <c r="L359" s="444">
        <f t="shared" ca="1" si="28"/>
        <v>1775750.9893657304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1775750.9893657304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7366.0614641079592</v>
      </c>
      <c r="L360" s="444">
        <f t="shared" ca="1" si="28"/>
        <v>1775220.8128500183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1775220.8128500183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7363.8523952924916</v>
      </c>
      <c r="L361" s="444">
        <f t="shared" ca="1" si="28"/>
        <v>1774688.4272654906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1774688.4272654906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7361.6341220236272</v>
      </c>
      <c r="L362" s="444">
        <f t="shared" ca="1" si="28"/>
        <v>1774153.823407694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1774153.823407694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7359.4066059494735</v>
      </c>
      <c r="L363" s="444">
        <f t="shared" ca="1" si="28"/>
        <v>1773616.9920338232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1773616.9920338232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7357.1698085583457</v>
      </c>
      <c r="L364" s="444">
        <f t="shared" ca="1" si="28"/>
        <v>1773077.9238625614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1773077.9238625614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7354.9236911780872</v>
      </c>
      <c r="L365" s="444">
        <f t="shared" ca="1" si="28"/>
        <v>1772536.6095739191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1772536.6095739191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7352.6682149754115</v>
      </c>
      <c r="L366" s="444">
        <f t="shared" ca="1" si="28"/>
        <v>1771993.0398090743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1771993.0398090743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7350.4033409552248</v>
      </c>
      <c r="L367" s="444">
        <f t="shared" ca="1" si="28"/>
        <v>1771447.2051702093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1771447.2051702093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7348.1290299599541</v>
      </c>
      <c r="L368" s="444">
        <f t="shared" ca="1" si="28"/>
        <v>1770899.096220349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1770899.096220349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7345.84524266887</v>
      </c>
      <c r="L369" s="444">
        <f t="shared" ca="1" si="28"/>
        <v>1770348.7034831976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1770348.7034831976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7343.5519395974052</v>
      </c>
      <c r="L370" s="444">
        <f t="shared" ca="1" si="28"/>
        <v>1769796.0174429747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1769796.0174429747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7341.2490810964782</v>
      </c>
      <c r="L371" s="444">
        <f t="shared" ca="1" si="28"/>
        <v>1769241.0285442509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1769241.0285442509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7338.9366273517944</v>
      </c>
      <c r="L372" s="444">
        <f t="shared" ca="1" si="28"/>
        <v>1768683.7271917823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1768683.7271917823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7336.6145383831754</v>
      </c>
      <c r="L373" s="444">
        <f t="shared" ca="1" si="28"/>
        <v>1768124.1037503453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1768124.1037503453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7334.2827740438543</v>
      </c>
      <c r="L374" s="444">
        <f t="shared" ca="1" si="28"/>
        <v>1767562.148544569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1767562.148544569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7331.9412940197872</v>
      </c>
      <c r="L375" s="444">
        <f t="shared" ca="1" si="28"/>
        <v>1766997.8518587686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1766997.8518587686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7329.5900578289511</v>
      </c>
      <c r="L376" s="444">
        <f t="shared" ca="1" si="28"/>
        <v>1766431.2039367773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1766431.2039367773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7327.2290248206546</v>
      </c>
      <c r="L377" s="444">
        <f t="shared" ca="1" si="28"/>
        <v>1765862.1949817778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1765862.1949817778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7324.8581541748235</v>
      </c>
      <c r="L378" s="444">
        <f t="shared" ca="1" si="28"/>
        <v>1765290.8151561324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1765290.8151561324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7322.4774049013022</v>
      </c>
      <c r="L379" s="444">
        <f t="shared" ca="1" si="28"/>
        <v>1764717.0545812135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1764717.0545812135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7320.0867358391388</v>
      </c>
      <c r="L380" s="444">
        <f t="shared" ca="1" si="28"/>
        <v>1764140.9033372323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1764140.9033372323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7317.6861056558837</v>
      </c>
      <c r="L381" s="444">
        <f t="shared" ca="1" si="28"/>
        <v>1763562.351463068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1763562.351463068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7315.2754728468653</v>
      </c>
      <c r="L382" s="444">
        <f t="shared" ca="1" si="28"/>
        <v>1762981.3889560946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1762981.3889560946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7312.8547957344772</v>
      </c>
      <c r="L383" s="444">
        <f t="shared" ca="1" si="28"/>
        <v>1762398.0057720088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1762398.0057720088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7310.4240324674529</v>
      </c>
      <c r="L384" s="444">
        <f t="shared" ca="1" si="28"/>
        <v>1761812.191824656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1761812.191824656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7307.9831410201487</v>
      </c>
      <c r="L385" s="444">
        <f t="shared" ca="1" si="28"/>
        <v>1761223.9369858559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1761223.9369858559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7305.5320791918139</v>
      </c>
      <c r="L386" s="444">
        <f t="shared" ca="1" si="28"/>
        <v>1760633.2310852276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1760633.2310852276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7303.0708046058626</v>
      </c>
      <c r="L387" s="444">
        <f t="shared" ca="1" si="28"/>
        <v>1760040.0639100133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1760040.0639100133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7300.5992747091377</v>
      </c>
      <c r="L388" s="444">
        <f t="shared" ca="1" si="28"/>
        <v>1759444.4252049022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1759444.4252049022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7298.1174467711744</v>
      </c>
      <c r="L389" s="444">
        <f t="shared" ca="1" si="28"/>
        <v>1758846.3046718531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1758846.3046718531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7295.6252778834687</v>
      </c>
      <c r="L390" s="444">
        <f t="shared" ca="1" si="28"/>
        <v>1758245.6919699162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1758245.6919699162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7293.1227249587328</v>
      </c>
      <c r="L391" s="444">
        <f t="shared" ca="1" si="28"/>
        <v>1757642.5767150547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1757642.5767150547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7290.6097447301427</v>
      </c>
      <c r="L392" s="444">
        <f t="shared" ca="1" si="28"/>
        <v>1757036.9484799646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1757036.9484799646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7288.0862937506026</v>
      </c>
      <c r="L393" s="444">
        <f t="shared" ca="1" si="28"/>
        <v>1756428.7967938951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1756428.7967938951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7285.5523283919783</v>
      </c>
      <c r="L394" s="444">
        <f t="shared" ca="1" si="28"/>
        <v>1755818.1111424668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1755818.1111424668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7283.0078048443593</v>
      </c>
      <c r="L395" s="444">
        <f t="shared" ca="1" si="28"/>
        <v>1755204.8809674908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1755204.8809674908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7280.4526791152939</v>
      </c>
      <c r="L396" s="444">
        <f t="shared" ca="1" si="28"/>
        <v>1754589.095666786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1754589.095666786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7277.8869070290239</v>
      </c>
      <c r="L397" s="444">
        <f t="shared" ca="1" si="28"/>
        <v>1753970.7445939947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1753970.7445939947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7275.3104442257272</v>
      </c>
      <c r="L398" s="444">
        <f t="shared" ca="1" si="28"/>
        <v>1753349.8170584003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1753349.8170584003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7272.72324616075</v>
      </c>
      <c r="L399" s="444">
        <f t="shared" ca="1" si="28"/>
        <v>1752726.3023247407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1752726.3023247407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7270.1252681038359</v>
      </c>
      <c r="L400" s="444">
        <f t="shared" ca="1" si="28"/>
        <v>1752100.1896130242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1752100.1896130242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7267.5164651383493</v>
      </c>
      <c r="L401" s="444">
        <f t="shared" ca="1" si="28"/>
        <v>1751471.4680983424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1751471.4680983424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7264.8967921605099</v>
      </c>
      <c r="L402" s="444">
        <f t="shared" ca="1" si="28"/>
        <v>1750840.1269106828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1750840.1269106828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7262.2662038785938</v>
      </c>
      <c r="L403" s="444">
        <f t="shared" ca="1" si="28"/>
        <v>1750206.1551347412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1750206.1551347412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7259.6246548121708</v>
      </c>
      <c r="L404" s="444">
        <f t="shared" ca="1" si="28"/>
        <v>1749569.5418097333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1749569.5418097333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7256.9720992913044</v>
      </c>
      <c r="L405" s="444">
        <f t="shared" ca="1" si="28"/>
        <v>1748930.2759292044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1748930.2759292044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7254.3084914557676</v>
      </c>
      <c r="L406" s="444">
        <f t="shared" ca="1" si="28"/>
        <v>1748288.34644084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1748288.34644084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7251.6337852542483</v>
      </c>
      <c r="L407" s="444">
        <f t="shared" ca="1" si="28"/>
        <v>1747643.7422462741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1747643.7422462741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7248.9479344435576</v>
      </c>
      <c r="L408" s="444">
        <f t="shared" ca="1" si="28"/>
        <v>1746996.4522008975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1746996.4522008975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7246.2508925878219</v>
      </c>
      <c r="L409" s="444">
        <f t="shared" ca="1" si="28"/>
        <v>1746346.4651136652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1746346.4651136652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7243.542613057687</v>
      </c>
      <c r="L410" s="444">
        <f t="shared" ca="1" si="28"/>
        <v>1745693.7697469026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1745693.7697469026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7240.82304902951</v>
      </c>
      <c r="L411" s="444">
        <f t="shared" ca="1" si="28"/>
        <v>1745038.354816112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1745038.354816112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7238.0921534845502</v>
      </c>
      <c r="L412" s="444">
        <f t="shared" ca="1" si="28"/>
        <v>1744380.2089897762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1744380.2089897762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7235.34987920815</v>
      </c>
      <c r="L413" s="444">
        <f t="shared" ca="1" si="28"/>
        <v>1743719.3208891642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1743719.3208891642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7232.5961787889328</v>
      </c>
      <c r="L414" s="444">
        <f t="shared" ca="1" si="28"/>
        <v>1743055.6790881329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1743055.6790881329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7229.8310046179695</v>
      </c>
      <c r="L415" s="444">
        <f t="shared" ca="1" si="28"/>
        <v>1742389.2721129307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1742389.2721129307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7227.0543088879595</v>
      </c>
      <c r="L416" s="444">
        <f t="shared" ca="1" si="28"/>
        <v>1741720.0884419985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1741720.0884419985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7224.2660435924081</v>
      </c>
      <c r="L417" s="444">
        <f t="shared" ca="1" si="28"/>
        <v>1741048.1165057707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1741048.1165057707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7221.4661605247938</v>
      </c>
      <c r="L418" s="444">
        <f t="shared" ca="1" si="28"/>
        <v>1740373.3446864753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1740373.3446864753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7218.6546112777296</v>
      </c>
      <c r="L419" s="444">
        <f t="shared" ca="1" si="28"/>
        <v>1739695.7613179327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1739695.7613179327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7215.8313472421341</v>
      </c>
      <c r="L420" s="444">
        <f t="shared" ca="1" si="28"/>
        <v>1739015.3546853547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1739015.3546853547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7212.9963196063936</v>
      </c>
      <c r="L421" s="444">
        <f t="shared" ca="1" si="28"/>
        <v>1738332.1130251409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1738332.1130251409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7210.149479355503</v>
      </c>
      <c r="L422" s="444">
        <f t="shared" ca="1" si="28"/>
        <v>1737646.0245246761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1737646.0245246761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7207.290777270232</v>
      </c>
      <c r="L423" s="444">
        <f t="shared" ca="1" si="28"/>
        <v>1736957.0773221261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1736957.0773221261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7204.4201639262747</v>
      </c>
      <c r="L424" s="444">
        <f t="shared" ca="1" si="28"/>
        <v>1736265.2595062321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1736265.2595062321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7201.5375896933829</v>
      </c>
      <c r="L425" s="444">
        <f t="shared" ca="1" si="28"/>
        <v>1735570.5591161053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1735570.5591161053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7198.6430047345211</v>
      </c>
      <c r="L426" s="444">
        <f t="shared" ca="1" si="28"/>
        <v>1734872.9641410196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1734872.9641410196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7195.7363590049972</v>
      </c>
      <c r="L427" s="444">
        <f t="shared" ca="1" si="28"/>
        <v>1734172.4625202045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1734172.4625202045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7192.8176022516009</v>
      </c>
      <c r="L428" s="444">
        <f t="shared" ca="1" si="28"/>
        <v>1733469.0421426359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1733469.0421426359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7189.8866840117316</v>
      </c>
      <c r="L429" s="444">
        <f t="shared" ca="1" si="28"/>
        <v>1732762.6908468273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1732762.6908468273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7186.9435536125284</v>
      </c>
      <c r="L430" s="444">
        <f t="shared" ca="1" si="28"/>
        <v>1732053.3964206197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1732053.3964206197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7183.9881601699972</v>
      </c>
      <c r="L431" s="444">
        <f t="shared" ca="1" si="28"/>
        <v>1731341.1466009694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1731341.1466009694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7181.02045258812</v>
      </c>
      <c r="L432" s="444">
        <f t="shared" ca="1" si="28"/>
        <v>1730625.9290737372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1730625.9290737372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7178.0403795579878</v>
      </c>
      <c r="L433" s="444">
        <f t="shared" ca="1" si="28"/>
        <v>1729907.731473475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1729907.731473475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7175.0478895568958</v>
      </c>
      <c r="L434" s="444">
        <f t="shared" ca="1" si="28"/>
        <v>1729186.5413832117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1729186.5413832117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7172.042930847464</v>
      </c>
      <c r="L435" s="444">
        <f t="shared" ca="1" si="28"/>
        <v>1728462.346334239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1728462.346334239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7169.0254514767457</v>
      </c>
      <c r="L436" s="444">
        <f t="shared" ca="1" si="28"/>
        <v>1727735.1338058955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1727735.1338058955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7165.9953992753126</v>
      </c>
      <c r="L437" s="444">
        <f t="shared" ca="1" si="28"/>
        <v>1727004.8912253506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1727004.8912253506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7162.9527218563762</v>
      </c>
      <c r="L438" s="444">
        <f t="shared" ca="1" si="28"/>
        <v>1726271.6059673866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1726271.6059673866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7159.8973666148595</v>
      </c>
      <c r="L439" s="444">
        <f t="shared" ca="1" si="28"/>
        <v>1725535.2653541812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1725535.2653541812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7156.8292807265052</v>
      </c>
      <c r="L440" s="444">
        <f t="shared" ca="1" si="28"/>
        <v>1724795.8566550876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1724795.8566550876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7153.7484111469485</v>
      </c>
      <c r="L441" s="444">
        <f t="shared" ca="1" si="28"/>
        <v>1724053.3670864142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1724053.3670864142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7150.6547046108071</v>
      </c>
      <c r="L442" s="444">
        <f t="shared" ca="1" si="28"/>
        <v>1723307.7838112048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1723307.7838112048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7147.5481076307678</v>
      </c>
      <c r="L443" s="444">
        <f t="shared" ca="1" si="28"/>
        <v>1722559.0939390154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1722559.0939390154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7144.4285664966455</v>
      </c>
      <c r="L444" s="444">
        <f t="shared" ca="1" si="28"/>
        <v>1721807.2845256918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1721807.2845256918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7141.2960272744649</v>
      </c>
      <c r="L445" s="444">
        <f t="shared" ca="1" si="28"/>
        <v>1721052.3425731461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1721052.3425731461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7138.1504358055245</v>
      </c>
      <c r="L446" s="444">
        <f t="shared" ca="1" si="28"/>
        <v>1720294.2550291314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1720294.2550291314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7134.9917377054626</v>
      </c>
      <c r="L447" s="444">
        <f t="shared" ca="1" si="28"/>
        <v>1719533.0087870166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1719533.0087870166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7131.8198783633188</v>
      </c>
      <c r="L448" s="444">
        <f t="shared" ca="1" si="28"/>
        <v>1718768.5906855597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1718768.5906855597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7128.6348029405808</v>
      </c>
      <c r="L449" s="444">
        <f t="shared" ca="1" si="28"/>
        <v>1718000.98750868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1718000.98750868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7125.4364563702484</v>
      </c>
      <c r="L450" s="444">
        <f t="shared" ca="1" si="28"/>
        <v>1717230.1859852299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1717230.1859852299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7122.2247833558731</v>
      </c>
      <c r="L451" s="444">
        <f t="shared" ca="1" si="28"/>
        <v>1716456.1727887655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1716456.1727887655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7118.9997283706061</v>
      </c>
      <c r="L452" s="444">
        <f t="shared" ca="1" si="28"/>
        <v>1715678.934537316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1715678.934537316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7115.7612356562313</v>
      </c>
      <c r="L453" s="444">
        <f t="shared" ca="1" si="28"/>
        <v>1714898.457793152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1714898.457793152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7112.5092492222157</v>
      </c>
      <c r="L454" s="444">
        <f t="shared" ca="1" si="28"/>
        <v>1714114.729062554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1714114.729062554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7109.2437128447245</v>
      </c>
      <c r="L455" s="444">
        <f t="shared" ca="1" si="28"/>
        <v>1713327.7347955785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1713327.7347955785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7105.9645700656592</v>
      </c>
      <c r="L456" s="444">
        <f t="shared" ca="1" si="28"/>
        <v>1712537.461385824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1712537.461385824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7102.6717641916812</v>
      </c>
      <c r="L457" s="444">
        <f t="shared" ca="1" si="28"/>
        <v>1711743.8951701955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1711743.8951701955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7099.3652382932314</v>
      </c>
      <c r="L458" s="444">
        <f t="shared" ca="1" si="28"/>
        <v>1710947.0224286686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1710947.0224286686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7096.0449352035348</v>
      </c>
      <c r="L459" s="444">
        <f t="shared" ca="1" si="28"/>
        <v>1710146.829384052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1710146.829384052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7092.7107975176323</v>
      </c>
      <c r="L460" s="444">
        <f t="shared" ca="1" si="28"/>
        <v>1709343.3022017493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1709343.3022017493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7089.3627675913713</v>
      </c>
      <c r="L461" s="444">
        <f t="shared" ca="1" si="28"/>
        <v>1708536.4269895204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1708536.4269895204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7086.0007875404181</v>
      </c>
      <c r="L462" s="444">
        <f t="shared" ca="1" si="28"/>
        <v>1707726.1897972405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1707726.1897972405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7082.6247992392509</v>
      </c>
      <c r="L463" s="444">
        <f t="shared" ca="1" si="28"/>
        <v>1706912.5766166595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1706912.5766166595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7079.2347443201634</v>
      </c>
      <c r="L464" s="444">
        <f t="shared" ca="1" si="28"/>
        <v>1706095.5733811595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1706095.5733811595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7075.8305641722463</v>
      </c>
      <c r="L465" s="444">
        <f t="shared" ca="1" si="28"/>
        <v>1705275.1659655115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1705275.1659655115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7072.4121999403797</v>
      </c>
      <c r="L466" s="444">
        <f t="shared" ca="1" si="28"/>
        <v>1704451.3401856315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1704451.3401856315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7068.9795925242133</v>
      </c>
      <c r="L467" s="444">
        <f t="shared" ca="1" si="28"/>
        <v>1703624.0817983355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1703624.0817983355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7065.5326825771472</v>
      </c>
      <c r="L468" s="444">
        <f t="shared" ca="1" si="28"/>
        <v>1702793.3765010925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1702793.3765010925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7062.0714105053012</v>
      </c>
      <c r="L469" s="444">
        <f t="shared" ca="1" si="28"/>
        <v>1701959.2099317776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1701959.2099317776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7058.5957164664878</v>
      </c>
      <c r="L470" s="444">
        <f t="shared" ca="1" si="28"/>
        <v>1701121.5676684238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1701121.5676684238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7055.1055403691826</v>
      </c>
      <c r="L471" s="444">
        <f t="shared" ca="1" si="28"/>
        <v>1700280.4352289727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1700280.4352289727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7051.6008218714687</v>
      </c>
      <c r="L472" s="444">
        <f t="shared" ca="1" si="28"/>
        <v>1699435.798071024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1699435.798071024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7048.0815003800153</v>
      </c>
      <c r="L473" s="444">
        <f t="shared" ca="1" si="28"/>
        <v>1698587.6415915838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1698587.6415915838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7044.5475150490156</v>
      </c>
      <c r="L474" s="444">
        <f t="shared" ca="1" si="28"/>
        <v>1697735.9511268127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1697735.9511268127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7040.9988047791348</v>
      </c>
      <c r="L475" s="444">
        <f t="shared" ca="1" si="28"/>
        <v>1696880.7119517715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1696880.7119517715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7037.4353082164635</v>
      </c>
      <c r="L476" s="444">
        <f t="shared" ca="1" si="28"/>
        <v>1696021.9092801677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1696021.9092801677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7033.8569637514474</v>
      </c>
      <c r="L477" s="444">
        <f t="shared" ca="1" si="28"/>
        <v>1695159.5282640988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1695159.5282640988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7030.263709517827</v>
      </c>
      <c r="L478" s="444">
        <f t="shared" ca="1" si="28"/>
        <v>1694293.5539937965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1694293.5539937965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7026.6554833915661</v>
      </c>
      <c r="L479" s="444">
        <f t="shared" ca="1" si="28"/>
        <v>1693423.9714973678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1693423.9714973678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7023.032222989782</v>
      </c>
      <c r="L480" s="444">
        <f t="shared" ca="1" si="28"/>
        <v>1692550.7657405373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1692550.7657405373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7019.3938656696546</v>
      </c>
      <c r="L481" s="444">
        <f t="shared" ca="1" si="28"/>
        <v>1691673.9216263867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1691673.9216263867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7015.7403485273589</v>
      </c>
      <c r="L482" s="444">
        <f t="shared" ca="1" si="28"/>
        <v>1690793.4239950939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1690793.4239950939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7012.0716083969746</v>
      </c>
      <c r="L483" s="444">
        <f t="shared" ca="1" si="28"/>
        <v>1689909.2576236706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1689909.2576236706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7008.3875818493761</v>
      </c>
      <c r="L484" s="444">
        <f t="shared" ca="1" si="28"/>
        <v>1689021.4072256999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1689021.4072256999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7004.6882051911653</v>
      </c>
      <c r="L485" s="444">
        <f t="shared" ca="1" si="28"/>
        <v>1688129.8574510708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1688129.8574510708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7000.973414463544</v>
      </c>
      <c r="L486" s="444">
        <f t="shared" ca="1" si="28"/>
        <v>1687234.592885714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1687234.592885714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6997.2431454412226</v>
      </c>
      <c r="L487" s="444">
        <f t="shared" ca="1" si="28"/>
        <v>1686335.598051335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1686335.598051335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6993.4973336313124</v>
      </c>
      <c r="L488" s="444">
        <f t="shared" ca="1" si="28"/>
        <v>1685432.8574051461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1685432.8574051461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6989.7359142721907</v>
      </c>
      <c r="L489" s="444">
        <f t="shared" ca="1" si="28"/>
        <v>1684526.3553395981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1684526.3553395981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6985.9588223324081</v>
      </c>
      <c r="L490" s="444">
        <f t="shared" ca="1" si="28"/>
        <v>1683616.0761821102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1683616.0761821102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6982.1659925095419</v>
      </c>
      <c r="L491" s="444">
        <f t="shared" ca="1" si="28"/>
        <v>1682702.0041947996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1682702.0041947996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6978.3573592290804</v>
      </c>
      <c r="L492" s="444">
        <f t="shared" ca="1" si="28"/>
        <v>1681784.1235742085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1681784.1235742085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6974.5328566432845</v>
      </c>
      <c r="L493" s="444">
        <f t="shared" ca="1" si="28"/>
        <v>1680862.4184510314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1680862.4184510314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6970.6924186300466</v>
      </c>
      <c r="L494" s="444">
        <f t="shared" ca="1" si="28"/>
        <v>1679936.8728898412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1679936.8728898412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6966.8359787917534</v>
      </c>
      <c r="L495" s="444">
        <f t="shared" ca="1" si="28"/>
        <v>1679007.4708888128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1679007.4708888128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6962.9634704541368</v>
      </c>
      <c r="L496" s="444">
        <f t="shared" ca="1" si="28"/>
        <v>1678074.1963794467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1678074.1963794467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6959.0748266651108</v>
      </c>
      <c r="L497" s="444">
        <f t="shared" ca="1" si="28"/>
        <v>1677137.0332262916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1677137.0332262916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6955.1699801936311</v>
      </c>
      <c r="L498" s="444">
        <f t="shared" ca="1" si="28"/>
        <v>1676195.9652266651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1676195.9652266651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6951.2488635285217</v>
      </c>
      <c r="L499" s="444">
        <f t="shared" ca="1" si="28"/>
        <v>1675250.9761103734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1675250.9761103734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6947.3114088773036</v>
      </c>
      <c r="L500" s="444">
        <f t="shared" ca="1" si="28"/>
        <v>1674302.0495394305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1674302.0495394305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6943.3575481650432</v>
      </c>
      <c r="L501" s="444">
        <f t="shared" ca="1" si="28"/>
        <v>1673349.1691077754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1673349.1691077754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6939.3872130331456</v>
      </c>
      <c r="L502" s="444">
        <f t="shared" ca="1" si="28"/>
        <v>1672392.3183409884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1672392.3183409884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6935.4003348382012</v>
      </c>
      <c r="L503" s="444">
        <f t="shared" ca="1" si="28"/>
        <v>1671431.4806960064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1671431.4806960064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6931.396844650777</v>
      </c>
      <c r="L504" s="444">
        <f t="shared" ca="1" si="28"/>
        <v>1670466.6395608371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1670466.6395608371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6927.3766732542381</v>
      </c>
      <c r="L505" s="444">
        <f t="shared" ca="1" si="28"/>
        <v>1669497.778254271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1669497.778254271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6923.3397511435451</v>
      </c>
      <c r="L506" s="444">
        <f t="shared" ca="1" si="28"/>
        <v>1668524.8800255943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1668524.8800255943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6919.2860085240582</v>
      </c>
      <c r="L507" s="444">
        <f t="shared" ca="1" si="28"/>
        <v>1667547.928054298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1667547.928054298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6915.2153753103248</v>
      </c>
      <c r="L508" s="444">
        <f t="shared" ca="1" si="28"/>
        <v>1666566.9054497881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1666566.9054497881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6911.1277811248665</v>
      </c>
      <c r="L509" s="444">
        <f t="shared" ca="1" si="28"/>
        <v>1665581.7952510926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1665581.7952510926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6907.0231552969681</v>
      </c>
      <c r="L510" s="444">
        <f t="shared" ca="1" si="28"/>
        <v>1664592.5804265693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1664592.5804265693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6902.9014268614555</v>
      </c>
      <c r="L511" s="444">
        <f t="shared" ca="1" si="28"/>
        <v>1663599.2438736106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1663599.2438736106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6898.76252455746</v>
      </c>
      <c r="L512" s="444">
        <f t="shared" ca="1" si="28"/>
        <v>1662601.7684183479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1662601.7684183479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6894.6063768271988</v>
      </c>
      <c r="L513" s="444">
        <f t="shared" ca="1" si="28"/>
        <v>1661600.1368153549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1661600.1368153549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6890.432911814727</v>
      </c>
      <c r="L514" s="444">
        <f t="shared" ca="1" si="28"/>
        <v>1660594.3317473494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1660594.3317473494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6886.2420573647059</v>
      </c>
      <c r="L515" s="444">
        <f t="shared" ca="1" si="28"/>
        <v>1659584.3358248938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1659584.3358248938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6882.0337410211396</v>
      </c>
      <c r="L516" s="444">
        <f t="shared" ca="1" si="28"/>
        <v>1658570.1315860946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1658570.1315860946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6877.8078900261435</v>
      </c>
      <c r="L517" s="444">
        <f t="shared" ca="1" si="28"/>
        <v>1657551.7014963005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1657551.7014963005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6873.5644313186667</v>
      </c>
      <c r="L518" s="444">
        <f t="shared" ref="L518:L772" ca="1" si="54">I518-J518+K518</f>
        <v>1656529.0279477991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1656529.0279477991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6869.3032915332442</v>
      </c>
      <c r="L519" s="444">
        <f t="shared" ca="1" si="54"/>
        <v>1655502.093259512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1655502.093259512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6865.0243969987168</v>
      </c>
      <c r="L520" s="444">
        <f t="shared" ca="1" si="54"/>
        <v>1654470.8796766906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1654470.8796766906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6860.7276737369593</v>
      </c>
      <c r="L521" s="444">
        <f t="shared" ca="1" si="54"/>
        <v>1653435.3693706072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1653435.3693706072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6856.4130474616122</v>
      </c>
      <c r="L522" s="444">
        <f t="shared" ca="1" si="54"/>
        <v>1652395.5444382485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1652395.5444382485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6852.0804435767841</v>
      </c>
      <c r="L523" s="444">
        <f t="shared" ca="1" si="54"/>
        <v>1651351.3869020049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1651351.3869020049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6847.7297871757683</v>
      </c>
      <c r="L524" s="444">
        <f t="shared" ca="1" si="54"/>
        <v>1650302.8787093605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1650302.8787093605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6843.3610030397513</v>
      </c>
      <c r="L525" s="444">
        <f t="shared" ca="1" si="54"/>
        <v>1649250.0017325799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1649250.0017325799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6838.9740156364987</v>
      </c>
      <c r="L526" s="444">
        <f t="shared" ca="1" si="54"/>
        <v>1648192.7377683963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1648192.7377683963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6834.5687491190656</v>
      </c>
      <c r="L527" s="444">
        <f t="shared" ca="1" si="54"/>
        <v>1647131.0685376951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1647131.0685376951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6830.1451273244784</v>
      </c>
      <c r="L528" s="444">
        <f t="shared" ca="1" si="54"/>
        <v>1646064.9756851993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1646064.9756851993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6825.7030737724135</v>
      </c>
      <c r="L529" s="444">
        <f t="shared" ca="1" si="54"/>
        <v>1644994.4407791514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1644994.4407791514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6821.2425116638806</v>
      </c>
      <c r="L530" s="444">
        <f t="shared" ca="1" si="54"/>
        <v>1643919.445310995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1643919.445310995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6816.7633638798943</v>
      </c>
      <c r="L531" s="444">
        <f t="shared" ca="1" si="54"/>
        <v>1642839.9706950546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1642839.9706950546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6812.2655529801432</v>
      </c>
      <c r="L532" s="444">
        <f t="shared" ca="1" si="54"/>
        <v>1641755.9982682145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1641755.9982682145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6807.7490012016424</v>
      </c>
      <c r="L533" s="444">
        <f t="shared" ca="1" si="54"/>
        <v>1640667.509289596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1640667.509289596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6803.2136304573987</v>
      </c>
      <c r="L534" s="444">
        <f t="shared" ca="1" si="54"/>
        <v>1639574.4849402332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1639574.4849402332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6798.6593623350536</v>
      </c>
      <c r="L535" s="444">
        <f t="shared" ca="1" si="54"/>
        <v>1638476.9063227479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1638476.9063227479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6794.0861180955317</v>
      </c>
      <c r="L536" s="444">
        <f t="shared" ca="1" si="54"/>
        <v>1637374.7544610233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1637374.7544610233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6789.493818671679</v>
      </c>
      <c r="L537" s="444">
        <f t="shared" ca="1" si="54"/>
        <v>1636268.0102998747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1636268.0102998747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6784.8823846668938</v>
      </c>
      <c r="L538" s="444">
        <f t="shared" ca="1" si="54"/>
        <v>1635156.6547047214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1635156.6547047214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6780.2517363537545</v>
      </c>
      <c r="L539" s="444">
        <f t="shared" ca="1" si="54"/>
        <v>1634040.668461255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1634040.668461255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6775.6017936726448</v>
      </c>
      <c r="L540" s="444">
        <f t="shared" ca="1" si="54"/>
        <v>1632920.0322751075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1632920.0322751075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6770.9324762303631</v>
      </c>
      <c r="L541" s="444">
        <f t="shared" ca="1" si="54"/>
        <v>1631794.7267715177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1631794.7267715177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6766.2437032987391</v>
      </c>
      <c r="L542" s="444">
        <f t="shared" ca="1" si="54"/>
        <v>1630664.7324949962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1630664.7324949962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6761.535393813233</v>
      </c>
      <c r="L543" s="444">
        <f t="shared" ca="1" si="54"/>
        <v>1629530.0299089891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1629530.0299089891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6756.807466371537</v>
      </c>
      <c r="L544" s="444">
        <f t="shared" ca="1" si="54"/>
        <v>1628390.5993955403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1628390.5993955403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6752.0598392321672</v>
      </c>
      <c r="L545" s="444">
        <f t="shared" ca="1" si="54"/>
        <v>1627246.4212549522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1627246.4212549522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6747.2924303130494</v>
      </c>
      <c r="L546" s="444">
        <f t="shared" ca="1" si="54"/>
        <v>1626097.475705445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1626097.475705445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6742.5051571901031</v>
      </c>
      <c r="L547" s="444">
        <f t="shared" ca="1" si="54"/>
        <v>1624943.742882815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1624943.742882815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6737.6979370958115</v>
      </c>
      <c r="L548" s="444">
        <f t="shared" ca="1" si="54"/>
        <v>1623785.2028400905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1623785.2028400905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6732.8706869177922</v>
      </c>
      <c r="L549" s="444">
        <f t="shared" ca="1" si="54"/>
        <v>1622621.8355471881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1622621.8355471881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6728.0233231973662</v>
      </c>
      <c r="L550" s="444">
        <f t="shared" ca="1" si="54"/>
        <v>1621453.6208905652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1621453.6208905652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6723.1557621281036</v>
      </c>
      <c r="L551" s="444">
        <f t="shared" ca="1" si="54"/>
        <v>1620280.5386728731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1620280.5386728731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6718.2679195543869</v>
      </c>
      <c r="L552" s="444">
        <f t="shared" ca="1" si="54"/>
        <v>1619102.5686126072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1619102.5686126072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6713.3597109699458</v>
      </c>
      <c r="L553" s="444">
        <f t="shared" ca="1" si="54"/>
        <v>1617919.6903437569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1617919.6903437569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6708.4310515164025</v>
      </c>
      <c r="L554" s="444">
        <f t="shared" ca="1" si="54"/>
        <v>1616731.8834154531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1616731.8834154531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6703.4818559818041</v>
      </c>
      <c r="L555" s="444">
        <f t="shared" ca="1" si="54"/>
        <v>1615539.1272916147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1615539.1272916147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6698.5120387991437</v>
      </c>
      <c r="L556" s="444">
        <f t="shared" ca="1" si="54"/>
        <v>1614341.4013505937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1614341.4013505937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6693.521514044889</v>
      </c>
      <c r="L557" s="444">
        <f t="shared" ca="1" si="54"/>
        <v>1613138.6848848183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1613138.6848848183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6688.5101954374913</v>
      </c>
      <c r="L558" s="444">
        <f t="shared" ca="1" si="54"/>
        <v>1611930.9571004356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1611930.9571004356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6683.4779963358969</v>
      </c>
      <c r="L559" s="444">
        <f t="shared" ca="1" si="54"/>
        <v>1610718.1971169512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1610718.1971169512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6678.4248297380454</v>
      </c>
      <c r="L560" s="444">
        <f t="shared" ca="1" si="54"/>
        <v>1609500.383966869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1609500.383966869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6673.3506082793692</v>
      </c>
      <c r="L561" s="444">
        <f t="shared" ca="1" si="54"/>
        <v>1608277.4965953282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1608277.4965953282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6668.2552442312835</v>
      </c>
      <c r="L562" s="444">
        <f t="shared" ca="1" si="54"/>
        <v>1607049.5138597393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1607049.5138597393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6663.1386494996623</v>
      </c>
      <c r="L563" s="444">
        <f t="shared" ca="1" si="54"/>
        <v>1605816.4145294188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1605816.4145294188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6658.0007356233273</v>
      </c>
      <c r="L564" s="444">
        <f t="shared" ca="1" si="54"/>
        <v>1604578.1772852219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1604578.1772852219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6652.8414137725067</v>
      </c>
      <c r="L565" s="444">
        <f t="shared" ca="1" si="54"/>
        <v>1603334.7807191741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1603334.7807191741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6647.6605947473072</v>
      </c>
      <c r="L566" s="444">
        <f t="shared" ca="1" si="54"/>
        <v>1602086.2033341012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1602086.2033341012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6642.4581889761712</v>
      </c>
      <c r="L567" s="444">
        <f t="shared" ca="1" si="54"/>
        <v>1600832.4235432572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1600832.4235432572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6637.23410651432</v>
      </c>
      <c r="L568" s="444">
        <f t="shared" ca="1" si="54"/>
        <v>1599573.4196699513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1599573.4196699513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6631.9882570422124</v>
      </c>
      <c r="L569" s="444">
        <f t="shared" ca="1" si="54"/>
        <v>1598309.1699471732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1598309.1699471732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6626.7205498639705</v>
      </c>
      <c r="L570" s="444">
        <f t="shared" ca="1" si="54"/>
        <v>1597039.652517217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1597039.652517217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6621.4308939058201</v>
      </c>
      <c r="L571" s="444">
        <f t="shared" ca="1" si="54"/>
        <v>1595764.8454313027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1595764.8454313027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6616.1191977145099</v>
      </c>
      <c r="L572" s="444">
        <f t="shared" ca="1" si="54"/>
        <v>1594484.7266491971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1594484.7266491971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6610.7853694557371</v>
      </c>
      <c r="L573" s="444">
        <f t="shared" ca="1" si="54"/>
        <v>1593199.2740388326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1593199.2740388326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6605.4293169125513</v>
      </c>
      <c r="L574" s="444">
        <f t="shared" ca="1" si="54"/>
        <v>1591908.4653759249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1591908.4653759249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6600.05094748377</v>
      </c>
      <c r="L575" s="444">
        <f t="shared" ca="1" si="54"/>
        <v>1590612.2783435886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1590612.2783435886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6594.6501681823684</v>
      </c>
      <c r="L576" s="444">
        <f t="shared" ca="1" si="54"/>
        <v>1589310.6905319507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1589310.6905319507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6589.2268856338769</v>
      </c>
      <c r="L577" s="444">
        <f t="shared" ca="1" si="54"/>
        <v>1588003.6794377642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1588003.6794377642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6583.7810060747661</v>
      </c>
      <c r="L578" s="444">
        <f t="shared" ca="1" si="54"/>
        <v>1586691.2224640187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1586691.2224640187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6578.3124353508274</v>
      </c>
      <c r="L579" s="444">
        <f t="shared" ca="1" si="54"/>
        <v>1585373.2969195493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1585373.2969195493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6572.8210789155382</v>
      </c>
      <c r="L580" s="444">
        <f t="shared" ca="1" si="54"/>
        <v>1584049.8800186447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1584049.8800186447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6567.3068418284356</v>
      </c>
      <c r="L581" s="444">
        <f t="shared" ca="1" si="54"/>
        <v>1582720.9488806529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1582720.9488806529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6561.7696287534691</v>
      </c>
      <c r="L582" s="444">
        <f t="shared" ca="1" si="54"/>
        <v>1581386.4805295861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1581386.4805295861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6556.2093439573573</v>
      </c>
      <c r="L583" s="444">
        <f t="shared" ca="1" si="54"/>
        <v>1580046.4518937231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1580046.4518937231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6550.6258913079282</v>
      </c>
      <c r="L584" s="444">
        <f t="shared" ca="1" si="54"/>
        <v>1578700.8398052107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1578700.8398052107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6545.0191742724601</v>
      </c>
      <c r="L585" s="444">
        <f t="shared" ca="1" si="54"/>
        <v>1577349.6209996629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1577349.6209996629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6539.3890959160108</v>
      </c>
      <c r="L586" s="444">
        <f t="shared" ca="1" si="54"/>
        <v>1575992.7721157586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1575992.7721157586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6533.7355588997434</v>
      </c>
      <c r="L587" s="444">
        <f t="shared" ca="1" si="54"/>
        <v>1574630.2696948382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1574630.2696948382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6528.0584654792419</v>
      </c>
      <c r="L588" s="444">
        <f t="shared" ca="1" si="54"/>
        <v>1573262.0901804972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1573262.0901804972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6522.3577175028204</v>
      </c>
      <c r="L589" s="444">
        <f t="shared" ca="1" si="54"/>
        <v>1571888.2099181798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1571888.2099181798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6516.6332164098312</v>
      </c>
      <c r="L590" s="444">
        <f t="shared" ca="1" si="54"/>
        <v>1570508.6051547695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1570508.6051547695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6510.8848632289555</v>
      </c>
      <c r="L591" s="444">
        <f t="shared" ca="1" si="54"/>
        <v>1569123.2520381783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1569123.2520381783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6505.1125585764921</v>
      </c>
      <c r="L592" s="444">
        <f t="shared" ca="1" si="54"/>
        <v>1567732.1266169345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1567732.1266169345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6499.3162026546433</v>
      </c>
      <c r="L593" s="444">
        <f t="shared" ca="1" si="54"/>
        <v>1566335.2048397691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1566335.2048397691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6493.4956952497869</v>
      </c>
      <c r="L594" s="444">
        <f t="shared" ca="1" si="54"/>
        <v>1564932.4625551987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1564932.4625551987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6487.6509357307432</v>
      </c>
      <c r="L595" s="444">
        <f t="shared" ca="1" si="54"/>
        <v>1563523.8755111091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1563523.8755111091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6481.7818230470366</v>
      </c>
      <c r="L596" s="444">
        <f t="shared" ca="1" si="54"/>
        <v>1562109.4193543359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1562109.4193543359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6475.8882557271481</v>
      </c>
      <c r="L597" s="444">
        <f t="shared" ca="1" si="54"/>
        <v>1560689.0696302429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1560689.0696302429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6469.9701318767611</v>
      </c>
      <c r="L598" s="444">
        <f t="shared" ca="1" si="54"/>
        <v>1559262.8017822993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1559262.8017822993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6464.0273491769958</v>
      </c>
      <c r="L599" s="444">
        <f t="shared" ca="1" si="54"/>
        <v>1557830.5911516561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1557830.5911516561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6458.0598048826496</v>
      </c>
      <c r="L600" s="444">
        <f t="shared" ca="1" si="54"/>
        <v>1556392.4129767185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1556392.4129767185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6452.0673958204097</v>
      </c>
      <c r="L601" s="444">
        <f t="shared" ca="1" si="54"/>
        <v>1554948.2423927188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1554948.2423927188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6446.0500183870772</v>
      </c>
      <c r="L602" s="444">
        <f t="shared" ca="1" si="54"/>
        <v>1553498.0544312857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1553498.0544312857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6440.0075685477732</v>
      </c>
      <c r="L603" s="444">
        <f t="shared" ca="1" si="54"/>
        <v>1552041.8240200132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1552041.8240200132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6433.9399418341372</v>
      </c>
      <c r="L604" s="444">
        <f t="shared" ca="1" si="54"/>
        <v>1550579.5259820272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1550579.5259820272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6427.8470333425284</v>
      </c>
      <c r="L605" s="444">
        <f t="shared" ca="1" si="54"/>
        <v>1549111.1350355495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1549111.1350355495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6421.7287377322054</v>
      </c>
      <c r="L606" s="444">
        <f t="shared" ca="1" si="54"/>
        <v>1547636.6257934615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1547636.6257934615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6415.5849492235047</v>
      </c>
      <c r="L607" s="444">
        <f t="shared" ca="1" si="54"/>
        <v>1546155.9727628648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1546155.9727628648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6409.415561596019</v>
      </c>
      <c r="L608" s="444">
        <f t="shared" ca="1" si="54"/>
        <v>1544669.1503446405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1544669.1503446405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6403.2204681867506</v>
      </c>
      <c r="L609" s="444">
        <f t="shared" ca="1" si="54"/>
        <v>1543176.132833007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1543176.132833007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6396.9995618882785</v>
      </c>
      <c r="L610" s="444">
        <f t="shared" ca="1" si="54"/>
        <v>1541676.894415075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1541676.894415075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6390.7527351468943</v>
      </c>
      <c r="L611" s="444">
        <f t="shared" ca="1" si="54"/>
        <v>1540171.4091704015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1540171.4091704015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6384.4798799607552</v>
      </c>
      <c r="L612" s="444">
        <f t="shared" ca="1" si="54"/>
        <v>1538659.6510705419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1538659.6510705419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6378.1808878780066</v>
      </c>
      <c r="L613" s="444">
        <f t="shared" ca="1" si="54"/>
        <v>1537141.5939785996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1537141.5939785996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6371.8556499949145</v>
      </c>
      <c r="L614" s="444">
        <f t="shared" ca="1" si="54"/>
        <v>1535617.2116487743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1535617.2116487743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6365.5040569539751</v>
      </c>
      <c r="L615" s="444">
        <f t="shared" ca="1" si="54"/>
        <v>1534086.4777259082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1534086.4777259082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6359.1259989420332</v>
      </c>
      <c r="L616" s="444">
        <f t="shared" ca="1" si="54"/>
        <v>1532549.3657450299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1532549.3657450299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6352.7213656883732</v>
      </c>
      <c r="L617" s="444">
        <f t="shared" ca="1" si="54"/>
        <v>1531005.849130898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1531005.849130898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6346.2900464628237</v>
      </c>
      <c r="L618" s="444">
        <f t="shared" ca="1" si="54"/>
        <v>1529455.9011975406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1529455.9011975406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6339.8319300738349</v>
      </c>
      <c r="L619" s="444">
        <f t="shared" ca="1" si="54"/>
        <v>1527899.4951477943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1527899.4951477943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6333.3469048665584</v>
      </c>
      <c r="L620" s="444">
        <f t="shared" ca="1" si="54"/>
        <v>1526336.6040728407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1526336.6040728407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6326.8348587209184</v>
      </c>
      <c r="L621" s="444">
        <f t="shared" ca="1" si="54"/>
        <v>1524767.2009517413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1524767.2009517413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6320.295679049671</v>
      </c>
      <c r="L622" s="444">
        <f t="shared" ca="1" si="54"/>
        <v>1523191.2586509706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1523191.2586509706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6313.7292527964601</v>
      </c>
      <c r="L623" s="444">
        <f t="shared" ca="1" si="54"/>
        <v>1521608.7499239468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1521608.7499239468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6307.1354664338605</v>
      </c>
      <c r="L624" s="444">
        <f t="shared" ca="1" si="54"/>
        <v>1520019.6474105604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1520019.6474105604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6300.5142059614172</v>
      </c>
      <c r="L625" s="444">
        <f t="shared" ca="1" si="54"/>
        <v>1518423.9236367017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1518423.9236367017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6293.8653569036724</v>
      </c>
      <c r="L626" s="444">
        <f t="shared" ca="1" si="54"/>
        <v>1516821.5510137852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1516821.5510137852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6287.1888043081872</v>
      </c>
      <c r="L627" s="444">
        <f t="shared" ca="1" si="54"/>
        <v>1515212.5018382731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1515212.5018382731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6280.484432743554</v>
      </c>
      <c r="L628" s="444">
        <f t="shared" ca="1" si="54"/>
        <v>1513596.7482911965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1513596.7482911965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6273.7521262974014</v>
      </c>
      <c r="L629" s="444">
        <f t="shared" ca="1" si="54"/>
        <v>1511974.2624376738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1511974.2624376738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6266.9917685743894</v>
      </c>
      <c r="L630" s="444">
        <f t="shared" ca="1" si="54"/>
        <v>1510345.0162264279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1510345.0162264279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6260.2032426941987</v>
      </c>
      <c r="L631" s="444">
        <f t="shared" ca="1" si="54"/>
        <v>1508708.9814893019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1508708.9814893019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6253.3864312895066</v>
      </c>
      <c r="L632" s="444">
        <f t="shared" ca="1" si="54"/>
        <v>1507066.1299407713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1507066.1299407713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6246.5412165039625</v>
      </c>
      <c r="L633" s="444">
        <f t="shared" ca="1" si="54"/>
        <v>1505416.4331774551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1505416.4331774551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6239.6674799901448</v>
      </c>
      <c r="L634" s="444">
        <f t="shared" ca="1" si="54"/>
        <v>1503759.8626776249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1503759.8626776249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6232.7651029075196</v>
      </c>
      <c r="L635" s="444">
        <f t="shared" ca="1" si="54"/>
        <v>1502096.3898007122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1502096.3898007122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6225.833965920383</v>
      </c>
      <c r="L636" s="444">
        <f t="shared" ca="1" si="54"/>
        <v>1500425.9857868124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1500425.9857868124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6218.8739491958004</v>
      </c>
      <c r="L637" s="444">
        <f t="shared" ca="1" si="54"/>
        <v>1498748.6217561879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1498748.6217561879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6211.8849324015318</v>
      </c>
      <c r="L638" s="444">
        <f t="shared" ca="1" si="54"/>
        <v>1497064.2687087692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1497064.2687087692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6204.8667947039539</v>
      </c>
      <c r="L639" s="444">
        <f t="shared" ca="1" si="54"/>
        <v>1495372.897523653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1495372.897523653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6197.8194147659697</v>
      </c>
      <c r="L640" s="444">
        <f t="shared" ca="1" si="54"/>
        <v>1493674.4789585988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1493674.4789585988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6190.7426707449104</v>
      </c>
      <c r="L641" s="444">
        <f t="shared" ca="1" si="54"/>
        <v>1491968.9836495235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1491968.9836495235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6183.6364402904301</v>
      </c>
      <c r="L642" s="444">
        <f t="shared" ca="1" si="54"/>
        <v>1490256.3821099936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1490256.3821099936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6176.5006005423893</v>
      </c>
      <c r="L643" s="444">
        <f t="shared" ca="1" si="54"/>
        <v>1488536.6447307158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1488536.6447307158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6169.3350281287312</v>
      </c>
      <c r="L644" s="444">
        <f t="shared" ca="1" si="54"/>
        <v>1486809.7417790242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1486809.7417790242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6162.1395991633499</v>
      </c>
      <c r="L645" s="444">
        <f t="shared" ca="1" si="54"/>
        <v>1485075.6433983673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1485075.6433983673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6154.9141892439466</v>
      </c>
      <c r="L646" s="444">
        <f t="shared" ca="1" si="54"/>
        <v>1483334.319607791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1483334.319607791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6147.6586734498778</v>
      </c>
      <c r="L647" s="444">
        <f t="shared" ca="1" si="54"/>
        <v>1481585.7403014207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1481585.7403014207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6140.3729263400019</v>
      </c>
      <c r="L648" s="444">
        <f t="shared" ca="1" si="54"/>
        <v>1479829.8752479404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1479829.8752479404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6133.0568219505003</v>
      </c>
      <c r="L649" s="444">
        <f t="shared" ca="1" si="54"/>
        <v>1478066.6940900707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1478066.6940900707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6125.7102337927099</v>
      </c>
      <c r="L650" s="444">
        <f t="shared" ca="1" si="54"/>
        <v>1476296.1663440431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1476296.1663440431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6118.3330348509289</v>
      </c>
      <c r="L651" s="444">
        <f t="shared" ca="1" si="54"/>
        <v>1474518.2613990738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1474518.2613990738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6110.9250975802233</v>
      </c>
      <c r="L652" s="444">
        <f t="shared" ca="1" si="54"/>
        <v>1472732.9485168338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1472732.9485168338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6103.4862939042232</v>
      </c>
      <c r="L653" s="444">
        <f t="shared" ca="1" si="54"/>
        <v>1470940.1968309178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1470940.1968309178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6096.0164952129071</v>
      </c>
      <c r="L654" s="444">
        <f t="shared" ca="1" si="54"/>
        <v>1469139.9753463105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1469139.9753463105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6088.5155723603766</v>
      </c>
      <c r="L655" s="444">
        <f t="shared" ca="1" si="54"/>
        <v>1467332.2529388508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1467332.2529388508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6080.9833956626271</v>
      </c>
      <c r="L656" s="444">
        <f t="shared" ca="1" si="54"/>
        <v>1465516.9983546932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1465516.9983546932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6073.4198348953041</v>
      </c>
      <c r="L657" s="444">
        <f t="shared" ca="1" si="54"/>
        <v>1463694.1802097682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1463694.1802097682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6065.8247592914504</v>
      </c>
      <c r="L658" s="444">
        <f t="shared" ca="1" si="54"/>
        <v>1461863.7669892395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1461863.7669892395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6058.1980375392468</v>
      </c>
      <c r="L659" s="444">
        <f t="shared" ca="1" si="54"/>
        <v>1460025.7270469584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1460025.7270469584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6050.5395377797422</v>
      </c>
      <c r="L660" s="444">
        <f t="shared" ca="1" si="54"/>
        <v>1458180.0286049179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1458180.0286049179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6042.8491276045734</v>
      </c>
      <c r="L661" s="444">
        <f t="shared" ca="1" si="54"/>
        <v>1456326.6397527023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1456326.6397527023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6035.1266740536757</v>
      </c>
      <c r="L662" s="444">
        <f t="shared" ca="1" si="54"/>
        <v>1454465.5284469358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1454465.5284469358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6027.3720436129815</v>
      </c>
      <c r="L663" s="444">
        <f t="shared" ca="1" si="54"/>
        <v>1452596.6625107285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1452596.6625107285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6019.5851022121178</v>
      </c>
      <c r="L664" s="444">
        <f t="shared" ca="1" si="54"/>
        <v>1450720.0096331204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1450720.0096331204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6011.7657152220836</v>
      </c>
      <c r="L665" s="444">
        <f t="shared" ca="1" si="54"/>
        <v>1448835.5373685223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1448835.5373685223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6003.9137474529252</v>
      </c>
      <c r="L666" s="444">
        <f t="shared" ca="1" si="54"/>
        <v>1446943.2131361549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1446943.2131361549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5996.0290631513944</v>
      </c>
      <c r="L667" s="444">
        <f t="shared" ca="1" si="54"/>
        <v>1445043.0042194861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1445043.0042194861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5988.1115259986082</v>
      </c>
      <c r="L668" s="444">
        <f t="shared" ca="1" si="54"/>
        <v>1443134.8777656646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1443134.8777656646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5980.1609991076848</v>
      </c>
      <c r="L669" s="444">
        <f t="shared" ca="1" si="54"/>
        <v>1441218.800784952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1441218.800784952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5972.1773450213823</v>
      </c>
      <c r="L670" s="444">
        <f t="shared" ca="1" si="54"/>
        <v>1439294.7401501532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1439294.7401501532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5964.1604257097206</v>
      </c>
      <c r="L671" s="444">
        <f t="shared" ca="1" si="54"/>
        <v>1437362.6625960427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1437362.6625960427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5956.1101025675935</v>
      </c>
      <c r="L672" s="444">
        <f t="shared" ca="1" si="54"/>
        <v>1435422.5347187901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1435422.5347187901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5948.0262364123746</v>
      </c>
      <c r="L673" s="444">
        <f t="shared" ca="1" si="54"/>
        <v>1433474.3229753822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1433474.3229753822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5939.9086874815084</v>
      </c>
      <c r="L674" s="444">
        <f t="shared" ca="1" si="54"/>
        <v>1431517.9936830434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1431517.9936830434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5931.7573154300962</v>
      </c>
      <c r="L675" s="444">
        <f t="shared" ca="1" si="54"/>
        <v>1429553.5130186533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1429553.5130186533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5923.5719793284707</v>
      </c>
      <c r="L676" s="444">
        <f t="shared" ca="1" si="54"/>
        <v>1427580.8470181616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1427580.8470181616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5915.3525376597554</v>
      </c>
      <c r="L677" s="444">
        <f t="shared" ca="1" si="54"/>
        <v>1425599.961576001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1425599.961576001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5907.0988483174197</v>
      </c>
      <c r="L678" s="444">
        <f t="shared" ca="1" si="54"/>
        <v>1423610.8224444983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1423610.8224444983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5898.8107686028252</v>
      </c>
      <c r="L679" s="444">
        <f t="shared" ca="1" si="54"/>
        <v>1421613.395233281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1421613.395233281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5890.4881552227525</v>
      </c>
      <c r="L680" s="444">
        <f t="shared" ca="1" si="54"/>
        <v>1419607.6454086835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1419607.6454086835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5882.1308642869299</v>
      </c>
      <c r="L681" s="444">
        <f t="shared" ca="1" si="54"/>
        <v>1417593.5382931503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1417593.5382931503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5873.7387513055419</v>
      </c>
      <c r="L682" s="444">
        <f t="shared" ca="1" si="54"/>
        <v>1415571.0390646355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1415571.0390646355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5865.3116711867306</v>
      </c>
      <c r="L683" s="444">
        <f t="shared" ca="1" si="54"/>
        <v>1413540.112756002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1413540.112756002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5856.8494782340904</v>
      </c>
      <c r="L684" s="444">
        <f t="shared" ca="1" si="54"/>
        <v>1411500.7242544158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1411500.7242544158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5848.3520261441481</v>
      </c>
      <c r="L685" s="444">
        <f t="shared" ca="1" si="54"/>
        <v>1409452.8383007396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1409452.8383007396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5839.8191680038308</v>
      </c>
      <c r="L686" s="444">
        <f t="shared" ca="1" si="54"/>
        <v>1407396.4194889232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1407396.4194889232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5831.2507562879291</v>
      </c>
      <c r="L687" s="444">
        <f t="shared" ca="1" si="54"/>
        <v>1405331.4322653909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1405331.4322653909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5822.6466428565445</v>
      </c>
      <c r="L688" s="444">
        <f t="shared" ca="1" si="54"/>
        <v>1403257.8409284272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1403257.8409284272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5814.006678952529</v>
      </c>
      <c r="L689" s="444">
        <f t="shared" ca="1" si="54"/>
        <v>1401175.6096275595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1401175.6096275595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5805.3307151989138</v>
      </c>
      <c r="L690" s="444">
        <f t="shared" ca="1" si="54"/>
        <v>1399084.7023629383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1399084.7023629383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5796.6186015963249</v>
      </c>
      <c r="L691" s="444">
        <f t="shared" ca="1" si="54"/>
        <v>1396985.0829847143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1396985.0829847143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5787.8701875203915</v>
      </c>
      <c r="L692" s="444">
        <f t="shared" ca="1" si="54"/>
        <v>1394876.7151924144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1394876.7151924144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5779.0853217191425</v>
      </c>
      <c r="L693" s="444">
        <f t="shared" ca="1" si="54"/>
        <v>1392759.5625343132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1392759.5625343132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5770.2638523103869</v>
      </c>
      <c r="L694" s="444">
        <f t="shared" ca="1" si="54"/>
        <v>1390633.5884068033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1390633.5884068033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5761.4056267790966</v>
      </c>
      <c r="L695" s="444">
        <f t="shared" ca="1" si="54"/>
        <v>1388498.7560537623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1388498.7560537623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5752.5104919747582</v>
      </c>
      <c r="L696" s="444">
        <f t="shared" ca="1" si="54"/>
        <v>1386355.0285659167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1386355.0285659167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5743.5782941087355</v>
      </c>
      <c r="L697" s="444">
        <f t="shared" ca="1" si="54"/>
        <v>1384202.3688802051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1384202.3688802051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5734.6088787516037</v>
      </c>
      <c r="L698" s="444">
        <f t="shared" ca="1" si="54"/>
        <v>1382040.7397791364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1382040.7397791364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5725.6020908304836</v>
      </c>
      <c r="L699" s="444">
        <f t="shared" ca="1" si="54"/>
        <v>1379870.1038901466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1379870.1038901466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5716.5577746263598</v>
      </c>
      <c r="L700" s="444">
        <f t="shared" ca="1" si="54"/>
        <v>1377690.4236849528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1377690.4236849528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5707.4757737713853</v>
      </c>
      <c r="L701" s="444">
        <f t="shared" ca="1" si="54"/>
        <v>1375501.6614789038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1375501.6614789038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5698.3559312461821</v>
      </c>
      <c r="L702" s="444">
        <f t="shared" ca="1" si="54"/>
        <v>1373303.7794303298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1373303.7794303298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5689.1980893771233</v>
      </c>
      <c r="L703" s="444">
        <f t="shared" ca="1" si="54"/>
        <v>1371096.7395398866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1371096.7395398866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5680.0020898336097</v>
      </c>
      <c r="L704" s="444">
        <f t="shared" ca="1" si="54"/>
        <v>1368880.5036499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1368880.5036499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5670.7677736253318</v>
      </c>
      <c r="L705" s="444">
        <f t="shared" ca="1" si="54"/>
        <v>1366655.0334437052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1366655.0334437052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5661.4949810995204</v>
      </c>
      <c r="L706" s="444">
        <f t="shared" ca="1" si="54"/>
        <v>1364420.2904449846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1364420.2904449846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5652.1835519381848</v>
      </c>
      <c r="L707" s="444">
        <f t="shared" ca="1" si="54"/>
        <v>1362176.2360171026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1362176.2360171026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5642.8333251553431</v>
      </c>
      <c r="L708" s="444">
        <f t="shared" ca="1" si="54"/>
        <v>1359922.8313624377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1359922.8313624377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5633.4441390942393</v>
      </c>
      <c r="L709" s="444">
        <f t="shared" ca="1" si="54"/>
        <v>1357660.0375217118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1357660.0375217118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5624.0158314245482</v>
      </c>
      <c r="L710" s="444">
        <f t="shared" ca="1" si="54"/>
        <v>1355387.8153733162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1355387.8153733162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5614.5482391395662</v>
      </c>
      <c r="L711" s="444">
        <f t="shared" ca="1" si="54"/>
        <v>1353106.1256326356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1353106.1256326356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5605.0411985533974</v>
      </c>
      <c r="L712" s="444">
        <f t="shared" ca="1" si="54"/>
        <v>1350814.9288513686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1350814.9288513686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5595.4945452981183</v>
      </c>
      <c r="L713" s="444">
        <f t="shared" ca="1" si="54"/>
        <v>1348514.1854168465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1348514.1854168465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5585.9081143209432</v>
      </c>
      <c r="L714" s="444">
        <f t="shared" ca="1" si="54"/>
        <v>1346203.8555513471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1346203.8555513471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5576.2817398813622</v>
      </c>
      <c r="L715" s="444">
        <f t="shared" ca="1" si="54"/>
        <v>1343883.8993114082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1343883.8993114082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5566.6152555482831</v>
      </c>
      <c r="L716" s="444">
        <f t="shared" ca="1" si="54"/>
        <v>1341554.2765871363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1341554.2765871363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5556.9084941971505</v>
      </c>
      <c r="L717" s="444">
        <f t="shared" ca="1" si="54"/>
        <v>1339214.9471015132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1339214.9471015132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5547.1612880070534</v>
      </c>
      <c r="L718" s="444">
        <f t="shared" ca="1" si="54"/>
        <v>1336865.8704097001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1336865.8704097001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5537.373468457833</v>
      </c>
      <c r="L719" s="444">
        <f t="shared" ca="1" si="54"/>
        <v>1334507.0058983376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1334507.0058983376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5527.5448663271554</v>
      </c>
      <c r="L720" s="444">
        <f t="shared" ca="1" si="54"/>
        <v>1332138.3127848445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1332138.3127848445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5517.6753116876016</v>
      </c>
      <c r="L721" s="444">
        <f t="shared" ca="1" si="54"/>
        <v>1329759.7501167119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1329759.7501167119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5507.7646339037155</v>
      </c>
      <c r="L722" s="444">
        <f t="shared" ca="1" si="54"/>
        <v>1327371.2767707955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1327371.2767707955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5497.8126616290638</v>
      </c>
      <c r="L723" s="444">
        <f t="shared" ca="1" si="54"/>
        <v>1324972.8514526044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1324972.8514526044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5487.8192228032676</v>
      </c>
      <c r="L724" s="444">
        <f t="shared" ca="1" si="54"/>
        <v>1322564.4326955874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1322564.4326955874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5477.7841446490302</v>
      </c>
      <c r="L725" s="444">
        <f t="shared" ca="1" si="54"/>
        <v>1320145.9788604162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1320145.9788604162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5467.7072536691503</v>
      </c>
      <c r="L726" s="444">
        <f t="shared" ca="1" si="54"/>
        <v>1317717.4481342651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1317717.4481342651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5457.5883756435205</v>
      </c>
      <c r="L727" s="444">
        <f t="shared" ca="1" si="54"/>
        <v>1315278.7985300885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1315278.7985300885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5447.4273356261174</v>
      </c>
      <c r="L728" s="444">
        <f t="shared" ca="1" si="54"/>
        <v>1312829.9878858945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1312829.9878858945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5437.2239579419756</v>
      </c>
      <c r="L729" s="444">
        <f t="shared" ca="1" si="54"/>
        <v>1310370.9738640161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1310370.9738640161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5426.9780661841496</v>
      </c>
      <c r="L730" s="444">
        <f t="shared" ca="1" si="54"/>
        <v>1307901.71395038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1307901.71395038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5416.6894832106655</v>
      </c>
      <c r="L731" s="444">
        <f t="shared" ca="1" si="54"/>
        <v>1305422.1654537704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1305422.1654537704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5406.3580311414589</v>
      </c>
      <c r="L732" s="444">
        <f t="shared" ca="1" si="54"/>
        <v>1302932.2855050918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1302932.2855050918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5395.9835313552976</v>
      </c>
      <c r="L733" s="444">
        <f t="shared" ca="1" si="54"/>
        <v>1300432.0310566269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1300432.0310566269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5385.5658044866941</v>
      </c>
      <c r="L734" s="444">
        <f t="shared" ca="1" si="54"/>
        <v>1297921.3588812933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1297921.3588812933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5375.1046704228047</v>
      </c>
      <c r="L735" s="444">
        <f t="shared" ca="1" si="54"/>
        <v>1295400.2255718959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1295400.2255718959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5364.5999483003152</v>
      </c>
      <c r="L736" s="444">
        <f t="shared" ca="1" si="54"/>
        <v>1292868.587540376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1292868.587540376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5354.0514565023159</v>
      </c>
      <c r="L737" s="444">
        <f t="shared" ca="1" si="54"/>
        <v>1290326.4010170582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1290326.4010170582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5343.4590126551584</v>
      </c>
      <c r="L738" s="444">
        <f t="shared" ca="1" si="54"/>
        <v>1287773.622049893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1287773.622049893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5332.8224336253033</v>
      </c>
      <c r="L739" s="444">
        <f t="shared" ca="1" si="54"/>
        <v>1285210.2065036981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1285210.2065036981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5322.141535516158</v>
      </c>
      <c r="L740" s="444">
        <f t="shared" ca="1" si="54"/>
        <v>1282636.110059394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1282636.110059394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5311.4161336648904</v>
      </c>
      <c r="L741" s="444">
        <f t="shared" ca="1" si="54"/>
        <v>1280051.2882132386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1280051.2882132386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5300.6460426392432</v>
      </c>
      <c r="L742" s="444">
        <f t="shared" ca="1" si="54"/>
        <v>1277455.6962760575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1277455.6962760575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5289.8310762343217</v>
      </c>
      <c r="L743" s="444">
        <f t="shared" ca="1" si="54"/>
        <v>1274849.2893724716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1274849.2893724716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5278.9710474693811</v>
      </c>
      <c r="L744" s="444">
        <f t="shared" ca="1" si="54"/>
        <v>1272232.0224401208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1272232.0224401208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5268.0657685845854</v>
      </c>
      <c r="L745" s="444">
        <f t="shared" ca="1" si="54"/>
        <v>1269603.8502288852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1269603.8502288852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5257.1150510377702</v>
      </c>
      <c r="L746" s="444">
        <f t="shared" ca="1" si="54"/>
        <v>1266964.7273001028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1266964.7273001028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5246.1187055011778</v>
      </c>
      <c r="L747" s="444">
        <f t="shared" ca="1" si="54"/>
        <v>1264314.6080257837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1264314.6080257837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5235.0765418581814</v>
      </c>
      <c r="L748" s="444">
        <f t="shared" ca="1" si="54"/>
        <v>1261653.4465878217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1261653.4465878217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5223.9883692000058</v>
      </c>
      <c r="L749" s="444">
        <f t="shared" ca="1" si="54"/>
        <v>1258981.1969772014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1258981.1969772014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5212.853995822421</v>
      </c>
      <c r="L750" s="444">
        <f t="shared" ca="1" si="54"/>
        <v>1256297.8129932035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1256297.8129932035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5201.6732292224306</v>
      </c>
      <c r="L751" s="444">
        <f t="shared" ca="1" si="54"/>
        <v>1253603.2482426057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1253603.2482426057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5190.4458760949392</v>
      </c>
      <c r="L752" s="444">
        <f t="shared" ca="1" si="54"/>
        <v>1250897.4561388805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1250897.4561388805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5179.1717423294176</v>
      </c>
      <c r="L753" s="444">
        <f t="shared" ca="1" si="54"/>
        <v>1248180.3899013896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1248180.3899013896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5167.8506330065393</v>
      </c>
      <c r="L754" s="444">
        <f t="shared" ca="1" si="54"/>
        <v>1245452.0025545759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1245452.0025545759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5156.4823523948153</v>
      </c>
      <c r="L755" s="444">
        <f t="shared" ca="1" si="54"/>
        <v>1242712.2469271505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1242712.2469271505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5145.0667039472091</v>
      </c>
      <c r="L756" s="444">
        <f t="shared" ca="1" si="54"/>
        <v>1239961.0756512776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1239961.0756512776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5133.603490297739</v>
      </c>
      <c r="L757" s="444">
        <f t="shared" ca="1" si="54"/>
        <v>1237198.441161755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1237198.441161755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5122.0925132580614</v>
      </c>
      <c r="L758" s="444">
        <f t="shared" ca="1" si="54"/>
        <v>1234424.2956951929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1234424.2956951929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5110.5335738140529</v>
      </c>
      <c r="L759" s="444">
        <f t="shared" ca="1" si="54"/>
        <v>1231638.5912891866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1231638.5912891866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5098.9264721223599</v>
      </c>
      <c r="L760" s="444">
        <f t="shared" ca="1" si="54"/>
        <v>1228841.2797814887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1228841.2797814887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5087.2710075069517</v>
      </c>
      <c r="L761" s="444">
        <f t="shared" ca="1" si="54"/>
        <v>1226032.3128091753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1226032.3128091753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5075.5669784556467</v>
      </c>
      <c r="L762" s="444">
        <f t="shared" ca="1" si="54"/>
        <v>1223211.6418078109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1223211.6418078109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5063.8141826166275</v>
      </c>
      <c r="L763" s="444">
        <f t="shared" ca="1" si="54"/>
        <v>1220379.2180106072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1220379.2180106072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5052.0124167949452</v>
      </c>
      <c r="L764" s="444">
        <f t="shared" ca="1" si="54"/>
        <v>1217534.9924475818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1217534.9924475818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5040.161476949007</v>
      </c>
      <c r="L765" s="444">
        <f t="shared" ca="1" si="54"/>
        <v>1214678.9159447106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1214678.9159447106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5028.2611581870433</v>
      </c>
      <c r="L766" s="444">
        <f t="shared" ca="1" si="54"/>
        <v>1211810.9391230773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1211810.9391230773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5016.311254763571</v>
      </c>
      <c r="L767" s="444">
        <f t="shared" ca="1" si="54"/>
        <v>1208931.0123980206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1208931.0123980206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5004.3115600758347</v>
      </c>
      <c r="L768" s="444">
        <f t="shared" ca="1" si="54"/>
        <v>1206039.0859782761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1206039.0859782761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4992.261866660233</v>
      </c>
      <c r="L769" s="444">
        <f t="shared" ca="1" si="54"/>
        <v>1203135.1098651162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1203135.1098651162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4980.1619661887335</v>
      </c>
      <c r="L770" s="444">
        <f t="shared" ca="1" si="54"/>
        <v>1200219.0338514848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1200219.0338514848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4968.0116494652684</v>
      </c>
      <c r="L771" s="444">
        <f t="shared" ca="1" si="54"/>
        <v>1197290.8075211297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1197290.8075211297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4955.8107064221231</v>
      </c>
      <c r="L772" s="444">
        <f t="shared" ca="1" si="54"/>
        <v>1194350.3802477317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1194350.3802477317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4943.5589261162977</v>
      </c>
      <c r="L773" s="444">
        <f t="shared" ref="L773:L1027" ca="1" si="80">I773-J773+K773</f>
        <v>1191397.7011940277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1191397.7011940277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4931.2560967258642</v>
      </c>
      <c r="L774" s="444">
        <f t="shared" ca="1" si="80"/>
        <v>1188432.7193109333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1188432.7193109333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4918.9020055463043</v>
      </c>
      <c r="L775" s="444">
        <f t="shared" ca="1" si="80"/>
        <v>1185455.3833366593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1185455.3833366593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4906.4964389868292</v>
      </c>
      <c r="L776" s="444">
        <f t="shared" ca="1" si="80"/>
        <v>1182465.6417958259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1182465.6417958259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4894.0391825666902</v>
      </c>
      <c r="L777" s="444">
        <f t="shared" ca="1" si="80"/>
        <v>1179463.4429985725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1179463.4429985725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4881.5300209114675</v>
      </c>
      <c r="L778" s="444">
        <f t="shared" ca="1" si="80"/>
        <v>1176448.7350396637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1176448.7350396637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4868.9687377493483</v>
      </c>
      <c r="L779" s="444">
        <f t="shared" ca="1" si="80"/>
        <v>1173421.4657975929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1173421.4657975929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4856.3551159073859</v>
      </c>
      <c r="L780" s="444">
        <f t="shared" ca="1" si="80"/>
        <v>1170381.5829336802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1170381.5829336802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4843.6889373077493</v>
      </c>
      <c r="L781" s="444">
        <f t="shared" ca="1" si="80"/>
        <v>1167329.0338911677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1167329.0338911677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4830.9699829639476</v>
      </c>
      <c r="L782" s="444">
        <f t="shared" ca="1" si="80"/>
        <v>1164263.7658943115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1164263.7658943115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4818.1980329770468</v>
      </c>
      <c r="L783" s="444">
        <f t="shared" ca="1" si="80"/>
        <v>1161185.7259474683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1161185.7259474683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4805.3728665318667</v>
      </c>
      <c r="L784" s="444">
        <f t="shared" ca="1" si="80"/>
        <v>1158094.8608341799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1158094.8608341799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4792.4942618931655</v>
      </c>
      <c r="L785" s="444">
        <f t="shared" ca="1" si="80"/>
        <v>1154991.1171162529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1154991.1171162529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4779.5619964018024</v>
      </c>
      <c r="L786" s="444">
        <f t="shared" ca="1" si="80"/>
        <v>1151874.4411328344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1151874.4411328344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4766.5758464708924</v>
      </c>
      <c r="L787" s="444">
        <f t="shared" ca="1" si="80"/>
        <v>1148744.7789994851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1148744.7789994851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4753.5355875819369</v>
      </c>
      <c r="L788" s="444">
        <f t="shared" ca="1" si="80"/>
        <v>1145602.0766072469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1145602.0766072469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4740.4409942809443</v>
      </c>
      <c r="L789" s="444">
        <f t="shared" ca="1" si="80"/>
        <v>1142446.2796217075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1142446.2796217075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4727.2918401745301</v>
      </c>
      <c r="L790" s="444">
        <f t="shared" ca="1" si="80"/>
        <v>1139277.3334820617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1139277.3334820617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4714.087897926006</v>
      </c>
      <c r="L791" s="444">
        <f t="shared" ca="1" si="80"/>
        <v>1136095.1834001676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1136095.1834001676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4700.8289392514471</v>
      </c>
      <c r="L792" s="444">
        <f t="shared" ca="1" si="80"/>
        <v>1132899.7743595988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1132899.7743595988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4687.5147349157442</v>
      </c>
      <c r="L793" s="444">
        <f t="shared" ca="1" si="80"/>
        <v>1129691.0511146942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1129691.0511146942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4674.1450547286413</v>
      </c>
      <c r="L794" s="444">
        <f t="shared" ca="1" si="80"/>
        <v>1126468.9581896027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1126468.9581896027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4660.7196675407604</v>
      </c>
      <c r="L795" s="444">
        <f t="shared" ca="1" si="80"/>
        <v>1123233.4398773233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1123233.4398773233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4647.2383412395966</v>
      </c>
      <c r="L796" s="444">
        <f t="shared" ca="1" si="80"/>
        <v>1119984.4402387426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1119984.4402387426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4633.7008427455103</v>
      </c>
      <c r="L797" s="444">
        <f t="shared" ca="1" si="80"/>
        <v>1116721.903101668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1116721.903101668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4620.1069380076988</v>
      </c>
      <c r="L798" s="444">
        <f t="shared" ca="1" si="80"/>
        <v>1113445.7720598555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1113445.7720598555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4606.4563920001474</v>
      </c>
      <c r="L799" s="444">
        <f t="shared" ca="1" si="80"/>
        <v>1110155.9904720355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1110155.9904720355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4592.7489687175639</v>
      </c>
      <c r="L800" s="444">
        <f t="shared" ca="1" si="80"/>
        <v>1106852.5014609329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1106852.5014609329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4578.9844311713023</v>
      </c>
      <c r="L801" s="444">
        <f t="shared" ca="1" si="80"/>
        <v>1103535.247912284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1103535.247912284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4565.1625413852653</v>
      </c>
      <c r="L802" s="444">
        <f t="shared" ca="1" si="80"/>
        <v>1100204.172473849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1100204.172473849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4551.2830603917864</v>
      </c>
      <c r="L803" s="444">
        <f t="shared" ca="1" si="80"/>
        <v>1096859.2175544207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1096859.2175544207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4537.3457482275016</v>
      </c>
      <c r="L804" s="444">
        <f t="shared" ca="1" si="80"/>
        <v>1093500.325322828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1093500.325322828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4523.3503639291994</v>
      </c>
      <c r="L805" s="444">
        <f t="shared" ca="1" si="80"/>
        <v>1090127.4377069371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1090127.4377069371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4509.2966655296532</v>
      </c>
      <c r="L806" s="444">
        <f t="shared" ca="1" si="80"/>
        <v>1086740.4963926466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1086740.4963926466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4495.1844100534427</v>
      </c>
      <c r="L807" s="444">
        <f t="shared" ca="1" si="80"/>
        <v>1083339.4428228799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1083339.4428228799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4481.0133535127488</v>
      </c>
      <c r="L808" s="444">
        <f t="shared" ca="1" si="80"/>
        <v>1079924.2181965725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1079924.2181965725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4466.7832509031341</v>
      </c>
      <c r="L809" s="444">
        <f t="shared" ca="1" si="80"/>
        <v>1076494.7634676555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1076494.7634676555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4452.493856199314</v>
      </c>
      <c r="L810" s="444">
        <f t="shared" ca="1" si="80"/>
        <v>1073051.0193440346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1073051.0193440346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4438.1449223508935</v>
      </c>
      <c r="L811" s="444">
        <f t="shared" ca="1" si="80"/>
        <v>1069592.9262865654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1069592.9262865654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4423.736201278105</v>
      </c>
      <c r="L812" s="444">
        <f t="shared" ca="1" si="80"/>
        <v>1066120.4245080233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1066120.4245080233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4409.2674438675131</v>
      </c>
      <c r="L813" s="444">
        <f t="shared" ca="1" si="80"/>
        <v>1062633.4539720705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1062633.4539720705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4394.7383999677095</v>
      </c>
      <c r="L814" s="444">
        <f t="shared" ca="1" si="80"/>
        <v>1059131.954392218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1059131.954392218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4380.1488183849906</v>
      </c>
      <c r="L815" s="444">
        <f t="shared" ca="1" si="80"/>
        <v>1055615.8652307829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1055615.8652307829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4365.4984468790117</v>
      </c>
      <c r="L816" s="444">
        <f t="shared" ca="1" si="80"/>
        <v>1052085.1256978416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1052085.1256978416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4350.7870321584223</v>
      </c>
      <c r="L817" s="444">
        <f t="shared" ca="1" si="80"/>
        <v>1048539.6747501799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1048539.6747501799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4336.0143198764981</v>
      </c>
      <c r="L818" s="444">
        <f t="shared" ca="1" si="80"/>
        <v>1044979.4510902361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1044979.4510902361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4321.1800546267323</v>
      </c>
      <c r="L819" s="444">
        <f t="shared" ca="1" si="80"/>
        <v>1041404.3931650426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1041404.3931650426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4306.2839799384274</v>
      </c>
      <c r="L820" s="444">
        <f t="shared" ca="1" si="80"/>
        <v>1037814.4391651609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1037814.4391651609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4291.3258382722524</v>
      </c>
      <c r="L821" s="444">
        <f t="shared" ca="1" si="80"/>
        <v>1034209.5270236129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1034209.5270236129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4276.3053710158028</v>
      </c>
      <c r="L822" s="444">
        <f t="shared" ca="1" si="80"/>
        <v>1030589.5944148084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1030589.5944148084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4261.2223184791173</v>
      </c>
      <c r="L823" s="444">
        <f t="shared" ca="1" si="80"/>
        <v>1026954.5787534673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1026954.5787534673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4246.0764198901952</v>
      </c>
      <c r="L824" s="444">
        <f t="shared" ca="1" si="80"/>
        <v>1023304.4171935372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1023304.4171935372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4230.8674133904869</v>
      </c>
      <c r="L825" s="444">
        <f t="shared" ca="1" si="80"/>
        <v>1019639.0466271075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1019639.0466271075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4215.5950360303641</v>
      </c>
      <c r="L826" s="444">
        <f t="shared" ca="1" si="80"/>
        <v>1015958.4036833177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1015958.4036833177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4200.2590237645727</v>
      </c>
      <c r="L827" s="444">
        <f t="shared" ca="1" si="80"/>
        <v>1012262.424727262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1012262.424727262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4184.859111447674</v>
      </c>
      <c r="L828" s="444">
        <f t="shared" ca="1" si="80"/>
        <v>1008551.0458588895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1008551.0458588895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4169.3950328294559</v>
      </c>
      <c r="L829" s="444">
        <f t="shared" ca="1" si="80"/>
        <v>1004824.2029118987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1004824.2029118987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4153.8665205503266</v>
      </c>
      <c r="L830" s="444">
        <f t="shared" ca="1" si="80"/>
        <v>1001081.8314526288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1001081.8314526288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4138.2733061367026</v>
      </c>
      <c r="L831" s="444">
        <f t="shared" ca="1" si="80"/>
        <v>997323.86677894532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997323.86677894532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4122.6151199963542</v>
      </c>
      <c r="L832" s="444">
        <f t="shared" ca="1" si="80"/>
        <v>993550.24391912145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993550.24391912145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4106.8916914137544</v>
      </c>
      <c r="L833" s="444">
        <f t="shared" ca="1" si="80"/>
        <v>989760.89763071493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989760.89763071493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4091.1027485453951</v>
      </c>
      <c r="L834" s="444">
        <f t="shared" ca="1" si="80"/>
        <v>985955.76239944005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985955.76239944005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4075.2480184150822</v>
      </c>
      <c r="L835" s="444">
        <f t="shared" ca="1" si="80"/>
        <v>982134.77243803488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982134.77243803488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4059.3272269092276</v>
      </c>
      <c r="L836" s="444">
        <f t="shared" ca="1" si="80"/>
        <v>978297.86168512388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978297.86168512388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4043.3400987720984</v>
      </c>
      <c r="L837" s="444">
        <f t="shared" ca="1" si="80"/>
        <v>974444.96380407573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974444.96380407573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4027.2863576010645</v>
      </c>
      <c r="L838" s="444">
        <f t="shared" ca="1" si="80"/>
        <v>970576.01218185655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970576.01218185655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4011.1657258418181</v>
      </c>
      <c r="L839" s="444">
        <f t="shared" ca="1" si="80"/>
        <v>966690.93992787809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966690.93992787809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3994.9779247835745</v>
      </c>
      <c r="L840" s="444">
        <f t="shared" ca="1" si="80"/>
        <v>962789.67987284146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962789.67987284146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3978.7226745542553</v>
      </c>
      <c r="L841" s="444">
        <f t="shared" ca="1" si="80"/>
        <v>958872.16456757544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958872.16456757544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3962.3996941156465</v>
      </c>
      <c r="L842" s="444">
        <f t="shared" ca="1" si="80"/>
        <v>954938.32628187083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954938.32628187083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3946.0087012585441</v>
      </c>
      <c r="L843" s="444">
        <f t="shared" ca="1" si="80"/>
        <v>950988.09700330917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950988.09700330917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3929.5494125978707</v>
      </c>
      <c r="L844" s="444">
        <f t="shared" ca="1" si="80"/>
        <v>947021.40843608684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947021.40843608684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3913.0215435677774</v>
      </c>
      <c r="L845" s="444">
        <f t="shared" ca="1" si="80"/>
        <v>943038.19199983438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943038.19199983438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3896.4248084167257</v>
      </c>
      <c r="L846" s="444">
        <f t="shared" ca="1" si="80"/>
        <v>939038.3788284309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939038.3788284309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3879.7589202025442</v>
      </c>
      <c r="L847" s="444">
        <f t="shared" ca="1" si="80"/>
        <v>935021.89976881316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935021.89976881316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3863.0235907874699</v>
      </c>
      <c r="L848" s="444">
        <f t="shared" ca="1" si="80"/>
        <v>930988.68537978036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930988.68537978036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3846.2185308331677</v>
      </c>
      <c r="L849" s="444">
        <f t="shared" ca="1" si="80"/>
        <v>926938.66593079327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926938.66593079327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3829.343449795721</v>
      </c>
      <c r="L850" s="444">
        <f t="shared" ca="1" si="80"/>
        <v>922871.77140076878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922871.77140076878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3812.3980559206188</v>
      </c>
      <c r="L851" s="444">
        <f t="shared" ca="1" si="80"/>
        <v>918787.93147686915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918787.93147686915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3795.3820562377036</v>
      </c>
      <c r="L852" s="444">
        <f t="shared" ca="1" si="80"/>
        <v>914687.07555328659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914687.07555328659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3778.2951565561098</v>
      </c>
      <c r="L853" s="444">
        <f t="shared" ca="1" si="80"/>
        <v>910569.13273002242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910569.13273002242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3761.1370614591756</v>
      </c>
      <c r="L854" s="444">
        <f t="shared" ca="1" si="80"/>
        <v>906434.03181166132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906434.03181166132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3743.9074742993375</v>
      </c>
      <c r="L855" s="444">
        <f t="shared" ca="1" si="80"/>
        <v>902281.7013061404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902281.7013061404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3726.606097193001</v>
      </c>
      <c r="L856" s="444">
        <f t="shared" ca="1" si="80"/>
        <v>898112.06942351314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898112.06942351314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3709.2326310153867</v>
      </c>
      <c r="L857" s="444">
        <f t="shared" ca="1" si="80"/>
        <v>893925.06407470827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893925.06407470827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3691.7867753953674</v>
      </c>
      <c r="L858" s="444">
        <f t="shared" ca="1" si="80"/>
        <v>889720.61287028342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889720.61287028342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3674.2682287102634</v>
      </c>
      <c r="L859" s="444">
        <f t="shared" ca="1" si="80"/>
        <v>885498.64311917347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885498.64311917347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3656.6766880806385</v>
      </c>
      <c r="L860" s="444">
        <f t="shared" ca="1" si="80"/>
        <v>881259.0818274339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881259.0818274339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3639.0118493650575</v>
      </c>
      <c r="L861" s="444">
        <f t="shared" ca="1" si="80"/>
        <v>877001.85569697875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877001.85569697875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3621.2734071548266</v>
      </c>
      <c r="L862" s="444">
        <f t="shared" ca="1" si="80"/>
        <v>872726.89112431335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872726.89112431335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3603.4610547687212</v>
      </c>
      <c r="L863" s="444">
        <f t="shared" ca="1" si="80"/>
        <v>868434.11419926188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868434.11419926188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3585.5744842476738</v>
      </c>
      <c r="L864" s="444">
        <f t="shared" ca="1" si="80"/>
        <v>864123.45070368936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864123.45070368936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3567.6133863494547</v>
      </c>
      <c r="L865" s="444">
        <f t="shared" ca="1" si="80"/>
        <v>859794.82611021854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859794.82611021854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3549.577450543326</v>
      </c>
      <c r="L866" s="444">
        <f t="shared" ca="1" si="80"/>
        <v>855448.1655809416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855448.1655809416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3531.4663650046723</v>
      </c>
      <c r="L867" s="444">
        <f t="shared" ca="1" si="80"/>
        <v>851083.39396612602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851083.39396612602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3513.2798166096072</v>
      </c>
      <c r="L868" s="444">
        <f t="shared" ca="1" si="80"/>
        <v>846700.43580291537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846700.43580291537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3495.0174909295629</v>
      </c>
      <c r="L869" s="444">
        <f t="shared" ca="1" si="80"/>
        <v>842299.21531402471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842299.21531402471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3476.6790722258525</v>
      </c>
      <c r="L870" s="444">
        <f t="shared" ca="1" si="80"/>
        <v>837879.65640643029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837879.65640643029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3458.2642434442082</v>
      </c>
      <c r="L871" s="444">
        <f t="shared" ca="1" si="80"/>
        <v>833441.68267005426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833441.68267005426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3439.7726862093091</v>
      </c>
      <c r="L872" s="444">
        <f t="shared" ca="1" si="80"/>
        <v>828985.21737644332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828985.21737644332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3421.2040808192628</v>
      </c>
      <c r="L873" s="444">
        <f t="shared" ca="1" si="80"/>
        <v>824510.18347744236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824510.18347744236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3402.558106240092</v>
      </c>
      <c r="L874" s="444">
        <f t="shared" ca="1" si="80"/>
        <v>820016.50360386225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820016.50360386225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3383.834440100175</v>
      </c>
      <c r="L875" s="444">
        <f t="shared" ca="1" si="80"/>
        <v>815504.10006414214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815504.10006414214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3365.0327586846747</v>
      </c>
      <c r="L876" s="444">
        <f t="shared" ca="1" si="80"/>
        <v>810972.89484300662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810972.89484300662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3346.1527369299433</v>
      </c>
      <c r="L877" s="444">
        <f t="shared" ca="1" si="80"/>
        <v>806422.80960011634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806422.80960011634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3327.1940484179004</v>
      </c>
      <c r="L878" s="444">
        <f t="shared" ca="1" si="80"/>
        <v>801853.76566871395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801853.76566871395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3308.1563653703906</v>
      </c>
      <c r="L879" s="444">
        <f t="shared" ca="1" si="80"/>
        <v>797265.6840542641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797265.6840542641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3289.0393586435162</v>
      </c>
      <c r="L880" s="444">
        <f t="shared" ca="1" si="80"/>
        <v>792658.48543308733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792658.48543308733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3269.842697721946</v>
      </c>
      <c r="L881" s="444">
        <f t="shared" ca="1" si="80"/>
        <v>788032.09015098901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788032.09015098901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3250.5660507132034</v>
      </c>
      <c r="L882" s="444">
        <f t="shared" ca="1" si="80"/>
        <v>783386.41822188196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783386.41822188196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3231.2090843419237</v>
      </c>
      <c r="L883" s="444">
        <f t="shared" ca="1" si="80"/>
        <v>778721.38932640362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778721.38932640362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3211.7714639440974</v>
      </c>
      <c r="L884" s="444">
        <f t="shared" ca="1" si="80"/>
        <v>774036.9228105275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774036.9228105275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3192.2528534612802</v>
      </c>
      <c r="L885" s="444">
        <f t="shared" ca="1" si="80"/>
        <v>769332.93768416857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769332.93768416857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3172.6529154347845</v>
      </c>
      <c r="L886" s="444">
        <f t="shared" ca="1" si="80"/>
        <v>764609.35261978314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764609.35261978314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3152.9713109998456</v>
      </c>
      <c r="L887" s="444">
        <f t="shared" ca="1" si="80"/>
        <v>759866.08595096273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759866.08595096273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3133.2076998797602</v>
      </c>
      <c r="L888" s="444">
        <f t="shared" ca="1" si="80"/>
        <v>755103.05567102227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755103.05567102227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3113.3617403800085</v>
      </c>
      <c r="L889" s="444">
        <f t="shared" ca="1" si="80"/>
        <v>750320.1794315821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750320.1794315821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3093.4330893823412</v>
      </c>
      <c r="L890" s="444">
        <f t="shared" ca="1" si="80"/>
        <v>745517.37454114424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745517.37454114424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3073.4214023388499</v>
      </c>
      <c r="L891" s="444">
        <f t="shared" ca="1" si="80"/>
        <v>740694.5579636629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740694.5579636629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3053.3263332660113</v>
      </c>
      <c r="L892" s="444">
        <f t="shared" ca="1" si="80"/>
        <v>735851.64631710865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735851.64631710865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3033.1475347387018</v>
      </c>
      <c r="L893" s="444">
        <f t="shared" ca="1" si="80"/>
        <v>730988.55587202706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730988.55587202706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3012.8846578841949</v>
      </c>
      <c r="L894" s="444">
        <f t="shared" ca="1" si="80"/>
        <v>726105.20255009108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726105.20255009108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2992.5373523761286</v>
      </c>
      <c r="L895" s="444">
        <f t="shared" ca="1" si="80"/>
        <v>721201.501922647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721201.501922647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2972.1052664284448</v>
      </c>
      <c r="L896" s="444">
        <f t="shared" ca="1" si="80"/>
        <v>716277.36920925521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716277.36920925521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2951.5880467893126</v>
      </c>
      <c r="L897" s="444">
        <f t="shared" ca="1" si="80"/>
        <v>711332.71927622426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711332.71927622426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2930.9853387350167</v>
      </c>
      <c r="L898" s="444">
        <f t="shared" ca="1" si="80"/>
        <v>706367.46663513908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706367.46663513908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2910.2967860638287</v>
      </c>
      <c r="L899" s="444">
        <f t="shared" ca="1" si="80"/>
        <v>701381.52544138266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701381.52544138266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2889.5220310898435</v>
      </c>
      <c r="L900" s="444">
        <f t="shared" ca="1" si="80"/>
        <v>696374.8094926523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696374.8094926523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2868.6607146368001</v>
      </c>
      <c r="L901" s="444">
        <f t="shared" ca="1" si="80"/>
        <v>691347.23222746886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691347.23222746886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2847.7124760318693</v>
      </c>
      <c r="L902" s="444">
        <f t="shared" ca="1" si="80"/>
        <v>686298.70672368049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686298.70672368049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2826.6769530994179</v>
      </c>
      <c r="L903" s="444">
        <f t="shared" ca="1" si="80"/>
        <v>681229.14569695969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681229.14569695969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2805.5537821547478</v>
      </c>
      <c r="L904" s="444">
        <f t="shared" ca="1" si="80"/>
        <v>676138.46149929427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676138.46149929427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2784.3425979978083</v>
      </c>
      <c r="L905" s="444">
        <f t="shared" ca="1" si="80"/>
        <v>671026.5661174719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671026.5661174719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2763.0430339068821</v>
      </c>
      <c r="L906" s="444">
        <f t="shared" ca="1" si="80"/>
        <v>665893.37117155851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665893.37117155851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2741.6547216322429</v>
      </c>
      <c r="L907" s="444">
        <f t="shared" ca="1" si="80"/>
        <v>660738.78791337053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660738.78791337053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2720.177291389793</v>
      </c>
      <c r="L908" s="444">
        <f t="shared" ca="1" si="80"/>
        <v>655562.72722494008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655562.72722494008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2698.610371854666</v>
      </c>
      <c r="L909" s="444">
        <f t="shared" ca="1" si="80"/>
        <v>650365.09961697448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650365.09961697448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2676.9535901548093</v>
      </c>
      <c r="L910" s="444">
        <f t="shared" ca="1" si="80"/>
        <v>645145.81522730901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645145.81522730901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2655.2065718645367</v>
      </c>
      <c r="L911" s="444">
        <f t="shared" ca="1" si="80"/>
        <v>639904.78381935332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639904.78381935332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2633.3689409980543</v>
      </c>
      <c r="L912" s="444">
        <f t="shared" ca="1" si="80"/>
        <v>634641.91478053119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634641.91478053119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2611.4403200029624</v>
      </c>
      <c r="L913" s="444">
        <f t="shared" ca="1" si="80"/>
        <v>629357.11712071393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629357.11712071393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2589.4203297537238</v>
      </c>
      <c r="L914" s="444">
        <f t="shared" ca="1" si="80"/>
        <v>624050.29947064747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624050.29947064747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2567.3085895451136</v>
      </c>
      <c r="L915" s="444">
        <f t="shared" ca="1" si="80"/>
        <v>618721.37008037232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618721.37008037232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2545.1047170856336</v>
      </c>
      <c r="L916" s="444">
        <f t="shared" ca="1" si="80"/>
        <v>613370.23681763769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613370.23681763769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2522.8083284909062</v>
      </c>
      <c r="L917" s="444">
        <f t="shared" ca="1" si="80"/>
        <v>607996.8071663084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607996.8071663084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2500.4190382770339</v>
      </c>
      <c r="L918" s="444">
        <f t="shared" ca="1" si="80"/>
        <v>602600.98822476517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602600.98822476517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2477.9364593539372</v>
      </c>
      <c r="L919" s="444">
        <f t="shared" ca="1" si="80"/>
        <v>597182.68670429883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597182.68670429883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2455.3602030186607</v>
      </c>
      <c r="L920" s="444">
        <f t="shared" ca="1" si="80"/>
        <v>591741.80892749724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591741.80892749724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2432.689878948654</v>
      </c>
      <c r="L921" s="444">
        <f t="shared" ca="1" si="80"/>
        <v>586278.26082662563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586278.26082662563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2409.9250951950225</v>
      </c>
      <c r="L922" s="444">
        <f t="shared" ca="1" si="80"/>
        <v>580791.94794200046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580791.94794200046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2387.0654581757508</v>
      </c>
      <c r="L923" s="444">
        <f t="shared" ca="1" si="80"/>
        <v>575282.77542035596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575282.77542035596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2364.1105726688988</v>
      </c>
      <c r="L924" s="444">
        <f t="shared" ca="1" si="80"/>
        <v>569750.64801320469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569750.64801320469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2341.0600418057684</v>
      </c>
      <c r="L925" s="444">
        <f t="shared" ca="1" si="80"/>
        <v>564195.47007519018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564195.47007519018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2317.9134670640415</v>
      </c>
      <c r="L926" s="444">
        <f t="shared" ca="1" si="80"/>
        <v>558617.14556243399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558617.14556243399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2294.6704482608907</v>
      </c>
      <c r="L927" s="444">
        <f t="shared" ca="1" si="80"/>
        <v>553015.5780308746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553015.5780308746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2271.3305835460596</v>
      </c>
      <c r="L928" s="444">
        <f t="shared" ca="1" si="80"/>
        <v>547390.67063460045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547390.67063460045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2247.8934693949177</v>
      </c>
      <c r="L929" s="444">
        <f t="shared" ca="1" si="80"/>
        <v>541742.3261241751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541742.3261241751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2224.3587006014786</v>
      </c>
      <c r="L930" s="444">
        <f t="shared" ca="1" si="80"/>
        <v>536070.44684495637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536070.44684495637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2200.7258702714007</v>
      </c>
      <c r="L931" s="444">
        <f t="shared" ca="1" si="80"/>
        <v>530374.93473540759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530374.93473540759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2176.9945698149477</v>
      </c>
      <c r="L932" s="444">
        <f t="shared" ca="1" si="80"/>
        <v>524655.69132540235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524655.69132540235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2153.1643889399256</v>
      </c>
      <c r="L933" s="444">
        <f t="shared" ca="1" si="80"/>
        <v>518912.61773452209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518912.61773452209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2129.2349156445912</v>
      </c>
      <c r="L934" s="444">
        <f t="shared" ca="1" si="80"/>
        <v>513145.61467034649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513145.61467034649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2105.2057362105261</v>
      </c>
      <c r="L935" s="444">
        <f t="shared" ca="1" si="80"/>
        <v>507354.58242673683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507354.58242673683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2081.0764351954858</v>
      </c>
      <c r="L936" s="444">
        <f t="shared" ca="1" si="80"/>
        <v>501539.42088211211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501539.42088211211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2056.8465954262165</v>
      </c>
      <c r="L937" s="444">
        <f t="shared" ca="1" si="80"/>
        <v>495700.02949771815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495700.02949771815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2032.5157979912417</v>
      </c>
      <c r="L938" s="444">
        <f t="shared" ca="1" si="80"/>
        <v>489836.30731588922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489836.30731588922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2008.0836222336213</v>
      </c>
      <c r="L939" s="444">
        <f t="shared" ca="1" si="80"/>
        <v>483948.15295830264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483948.15295830264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1983.5496457436768</v>
      </c>
      <c r="L940" s="444">
        <f t="shared" ca="1" si="80"/>
        <v>478035.46462422615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478035.46462422615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1958.9134443516916</v>
      </c>
      <c r="L941" s="444">
        <f t="shared" ca="1" si="80"/>
        <v>472098.14008875767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472098.14008875767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1934.1745921205729</v>
      </c>
      <c r="L942" s="444">
        <f t="shared" ca="1" si="80"/>
        <v>466136.07670105807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466136.07670105807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1909.3326613384909</v>
      </c>
      <c r="L943" s="444">
        <f t="shared" ca="1" si="80"/>
        <v>460149.1713825764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460149.1713825764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1884.3872225114842</v>
      </c>
      <c r="L944" s="444">
        <f t="shared" ca="1" si="80"/>
        <v>454137.32062526769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454137.32062526769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1859.3378443560314</v>
      </c>
      <c r="L945" s="444">
        <f t="shared" ca="1" si="80"/>
        <v>448100.42048980354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448100.42048980354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1834.1840937915974</v>
      </c>
      <c r="L946" s="444">
        <f t="shared" ca="1" si="80"/>
        <v>442038.36660377495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442038.36660377495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1808.9255359331448</v>
      </c>
      <c r="L947" s="444">
        <f t="shared" ca="1" si="80"/>
        <v>435951.05415988795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435951.05415988795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1783.5617340836154</v>
      </c>
      <c r="L948" s="444">
        <f t="shared" ca="1" si="80"/>
        <v>429838.37791415141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429838.37791415141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1758.0922497263798</v>
      </c>
      <c r="L949" s="444">
        <f t="shared" ca="1" si="80"/>
        <v>423700.23218405759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423700.23218405759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1732.5166425176558</v>
      </c>
      <c r="L950" s="444">
        <f t="shared" ca="1" si="80"/>
        <v>417536.51084675506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417536.51084675506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1706.8344702788957</v>
      </c>
      <c r="L951" s="444">
        <f t="shared" ca="1" si="80"/>
        <v>411347.10733721376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411347.10733721376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1681.0452889891399</v>
      </c>
      <c r="L952" s="444">
        <f t="shared" ca="1" si="80"/>
        <v>405131.91464638273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405131.91464638273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1655.1486527773441</v>
      </c>
      <c r="L953" s="444">
        <f t="shared" ca="1" si="80"/>
        <v>398890.82531933993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398890.82531933993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1629.1441139146657</v>
      </c>
      <c r="L954" s="444">
        <f t="shared" ca="1" si="80"/>
        <v>392623.73145343445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392623.73145343445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1603.0312228067262</v>
      </c>
      <c r="L955" s="444">
        <f t="shared" ca="1" si="80"/>
        <v>386330.52469642099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386330.52469642099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1576.8095279858367</v>
      </c>
      <c r="L956" s="444">
        <f t="shared" ca="1" si="80"/>
        <v>380011.09624458663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380011.09624458663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1550.4785761031935</v>
      </c>
      <c r="L957" s="444">
        <f t="shared" ca="1" si="80"/>
        <v>373665.33684086963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373665.33684086963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1524.0379119210393</v>
      </c>
      <c r="L958" s="444">
        <f t="shared" ca="1" si="80"/>
        <v>367293.13677297049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367293.13677297049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1497.4870783047929</v>
      </c>
      <c r="L959" s="444">
        <f t="shared" ca="1" si="80"/>
        <v>360894.38587145513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360894.38587145513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1470.8256162151456</v>
      </c>
      <c r="L960" s="444">
        <f t="shared" ca="1" si="80"/>
        <v>354468.97350785008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354468.97350785008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1444.0530647001247</v>
      </c>
      <c r="L961" s="444">
        <f t="shared" ca="1" si="80"/>
        <v>348016.78859273001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348016.78859273001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1417.1689608871243</v>
      </c>
      <c r="L962" s="444">
        <f t="shared" ca="1" si="80"/>
        <v>341537.71957379696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341537.71957379696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1390.1728399749034</v>
      </c>
      <c r="L963" s="444">
        <f t="shared" ca="1" si="80"/>
        <v>335031.65443395171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335031.65443395171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1363.0642352255481</v>
      </c>
      <c r="L964" s="444">
        <f t="shared" ca="1" si="80"/>
        <v>328498.48068935709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328498.48068935709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1335.8426779564038</v>
      </c>
      <c r="L965" s="444">
        <f t="shared" ca="1" si="80"/>
        <v>321938.08538749331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321938.08538749331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1308.5076975319714</v>
      </c>
      <c r="L966" s="444">
        <f t="shared" ca="1" si="80"/>
        <v>315350.35510520509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315350.35510520509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1281.0588213557705</v>
      </c>
      <c r="L967" s="444">
        <f t="shared" ca="1" si="80"/>
        <v>308735.17594674067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308735.17594674067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1253.4955748621687</v>
      </c>
      <c r="L968" s="444">
        <f t="shared" ca="1" si="80"/>
        <v>302092.43354178267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302092.43354178267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1225.817481508177</v>
      </c>
      <c r="L969" s="444">
        <f t="shared" ca="1" si="80"/>
        <v>295422.01304347068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295422.01304347068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1198.0240627652104</v>
      </c>
      <c r="L970" s="444">
        <f t="shared" ca="1" si="80"/>
        <v>288723.79912641575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288723.79912641575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1170.1148381108148</v>
      </c>
      <c r="L971" s="444">
        <f t="shared" ca="1" si="80"/>
        <v>281997.67598470638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281997.67598470638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1142.0893250203592</v>
      </c>
      <c r="L972" s="444">
        <f t="shared" ca="1" si="80"/>
        <v>275243.52732990659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275243.52732990659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1113.9470389586934</v>
      </c>
      <c r="L973" s="444">
        <f t="shared" ca="1" si="80"/>
        <v>268461.23638904514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268461.23638904514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1085.6874933717706</v>
      </c>
      <c r="L974" s="444">
        <f t="shared" ca="1" si="80"/>
        <v>261650.68590259674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261650.68590259674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1057.3101996782357</v>
      </c>
      <c r="L975" s="444">
        <f t="shared" ca="1" si="80"/>
        <v>254811.7581224548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254811.7581224548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1028.8146672609776</v>
      </c>
      <c r="L976" s="444">
        <f t="shared" ca="1" si="80"/>
        <v>247944.3348098956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247944.3348098956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1000.2004034586475</v>
      </c>
      <c r="L977" s="444">
        <f t="shared" ca="1" si="80"/>
        <v>241048.29723353407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241048.29723353407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971.4669135571412</v>
      </c>
      <c r="L978" s="444">
        <f t="shared" ca="1" si="80"/>
        <v>234123.52616727105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234123.52616727105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942.6137007810454</v>
      </c>
      <c r="L979" s="444">
        <f t="shared" ca="1" si="80"/>
        <v>227169.90188823192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227169.90188823192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913.64026628504894</v>
      </c>
      <c r="L980" s="444">
        <f t="shared" ca="1" si="80"/>
        <v>220187.30417469679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220187.30417469679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884.54610914531929</v>
      </c>
      <c r="L981" s="444">
        <f t="shared" ca="1" si="80"/>
        <v>213175.61230402195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213175.61230402195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855.33072635084079</v>
      </c>
      <c r="L982" s="444">
        <f t="shared" ca="1" si="80"/>
        <v>206134.70505055261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206134.70505055261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825.9936127947185</v>
      </c>
      <c r="L983" s="444">
        <f t="shared" ca="1" si="80"/>
        <v>199064.46068352717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199064.46068352717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796.53426126544582</v>
      </c>
      <c r="L984" s="444">
        <f t="shared" ca="1" si="80"/>
        <v>191964.75696497245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191964.75696497245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766.95216243813445</v>
      </c>
      <c r="L985" s="444">
        <f t="shared" ca="1" si="80"/>
        <v>184835.4711475904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184835.4711475904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737.24680486570924</v>
      </c>
      <c r="L986" s="444">
        <f t="shared" ca="1" si="80"/>
        <v>177676.47997263595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177676.47997263595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707.41767497006572</v>
      </c>
      <c r="L987" s="444">
        <f t="shared" ca="1" si="80"/>
        <v>170487.65966778583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170487.65966778583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677.46425703319028</v>
      </c>
      <c r="L988" s="444">
        <f t="shared" ca="1" si="80"/>
        <v>163268.88594499885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163268.88594499885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647.38603318824448</v>
      </c>
      <c r="L989" s="444">
        <f t="shared" ca="1" si="80"/>
        <v>156020.03399836691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156020.03399836691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617.18248341061144</v>
      </c>
      <c r="L990" s="444">
        <f t="shared" ca="1" si="80"/>
        <v>148740.97850195735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148740.97850195735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586.85308550890488</v>
      </c>
      <c r="L991" s="444">
        <f t="shared" ca="1" si="80"/>
        <v>141431.59360764609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141431.59360764609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556.3973151159413</v>
      </c>
      <c r="L992" s="444">
        <f t="shared" ca="1" si="80"/>
        <v>134091.75294294185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134091.75294294185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525.81464567967362</v>
      </c>
      <c r="L993" s="444">
        <f t="shared" ca="1" si="80"/>
        <v>126721.32960880133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126721.32960880133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495.10454845408805</v>
      </c>
      <c r="L994" s="444">
        <f t="shared" ca="1" si="80"/>
        <v>119320.19617743522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119320.19617743522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464.26649249006272</v>
      </c>
      <c r="L995" s="444">
        <f t="shared" ca="1" si="80"/>
        <v>111888.2246901051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111888.2246901051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433.29994462618714</v>
      </c>
      <c r="L996" s="444">
        <f t="shared" ca="1" si="80"/>
        <v>104425.28665491109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104425.28665491109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402.20436947954545</v>
      </c>
      <c r="L997" s="444">
        <f t="shared" ca="1" si="80"/>
        <v>96931.253044570447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96931.253044570447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370.97922943645943</v>
      </c>
      <c r="L998" s="444">
        <f t="shared" ca="1" si="80"/>
        <v>89405.994294186719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89405.994294186719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339.62398464319386</v>
      </c>
      <c r="L999" s="444">
        <f t="shared" ca="1" si="80"/>
        <v>81849.380299009732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81849.380299009732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308.13809299662307</v>
      </c>
      <c r="L1000" s="444">
        <f t="shared" ca="1" si="80"/>
        <v>74261.28041218617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74261.28041218617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276.52101013485827</v>
      </c>
      <c r="L1001" s="444">
        <f t="shared" ca="1" si="80"/>
        <v>66641.563442500847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66641.563442500847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244.77218942783611</v>
      </c>
      <c r="L1002" s="444">
        <f t="shared" ca="1" si="80"/>
        <v>58990.097652108496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58990.097652108496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212.89108196786799</v>
      </c>
      <c r="L1003" s="444">
        <f t="shared" ca="1" si="80"/>
        <v>51306.75075425618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51306.75075425618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180.87713656014998</v>
      </c>
      <c r="L1004" s="444">
        <f t="shared" ca="1" si="80"/>
        <v>43591.389910996142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43591.389910996142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148.72979971323315</v>
      </c>
      <c r="L1005" s="444">
        <f t="shared" ca="1" si="80"/>
        <v>35843.881730889188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35843.881730889188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116.44851562945421</v>
      </c>
      <c r="L1006" s="444">
        <f t="shared" ca="1" si="80"/>
        <v>28064.092266698459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28064.092266698459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84.032726195326148</v>
      </c>
      <c r="L1007" s="444">
        <f t="shared" ca="1" si="80"/>
        <v>20251.8870130736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20251.8870130736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51.481870971889229</v>
      </c>
      <c r="L1008" s="444">
        <f t="shared" ca="1" si="80"/>
        <v>12407.130904225305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12407.130904225305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18.795387185021337</v>
      </c>
      <c r="L1009" s="444">
        <f t="shared" ca="1" si="80"/>
        <v>4529.6883115901419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4529.6883115901419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-14.027290284291846</v>
      </c>
      <c r="L1010" s="444">
        <f t="shared" ca="1" si="80"/>
        <v>-3380.5769585143344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-3380.5769585143344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-46.986728909727162</v>
      </c>
      <c r="L1011" s="444">
        <f t="shared" ca="1" si="80"/>
        <v>-11323.801667244246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-11323.801667244246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-80.083498529435118</v>
      </c>
      <c r="L1012" s="444">
        <f t="shared" ca="1" si="80"/>
        <v>-19300.123145593865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-19300.123145593865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-113.31817135589186</v>
      </c>
      <c r="L1013" s="444">
        <f t="shared" ca="1" si="80"/>
        <v>-27309.67929676994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-27309.67929676994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-146.69132198579217</v>
      </c>
      <c r="L1014" s="444">
        <f t="shared" ca="1" si="80"/>
        <v>-35352.608598575913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-35352.608598575913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-180.20352740998374</v>
      </c>
      <c r="L1015" s="444">
        <f t="shared" ca="1" si="80"/>
        <v>-43429.050105806084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-43429.050105806084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-213.8553670234428</v>
      </c>
      <c r="L1016" s="444">
        <f t="shared" ca="1" si="80"/>
        <v>-51539.143452649711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-51539.143452649711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-247.64742263529124</v>
      </c>
      <c r="L1017" s="444">
        <f t="shared" ca="1" si="80"/>
        <v>-59683.028855105193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-59683.028855105193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-281.58027847885575</v>
      </c>
      <c r="L1018" s="444">
        <f t="shared" ca="1" si="80"/>
        <v>-67860.847113404234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-67860.847113404234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-315.65452122176839</v>
      </c>
      <c r="L1019" s="444">
        <f t="shared" ca="1" si="80"/>
        <v>-76072.739614446196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-76072.739614446196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-349.87073997610992</v>
      </c>
      <c r="L1020" s="444">
        <f t="shared" ca="1" si="80"/>
        <v>-84318.848334242488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-84318.848334242488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-384.22952630859447</v>
      </c>
      <c r="L1021" s="444">
        <f t="shared" ca="1" si="80"/>
        <v>-92599.315840371273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-92599.315840371273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-418.73147425079776</v>
      </c>
      <c r="L1022" s="444">
        <f t="shared" ca="1" si="80"/>
        <v>-100914.28529444226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-100914.28529444226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-453.37718030942682</v>
      </c>
      <c r="L1023" s="444">
        <f t="shared" ca="1" si="80"/>
        <v>-109263.90045457188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-109263.90045457188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-488.16724347663359</v>
      </c>
      <c r="L1024" s="444">
        <f t="shared" ca="1" si="80"/>
        <v>-117648.3056778687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-117648.3056778687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-523.10226524037046</v>
      </c>
      <c r="L1025" s="444">
        <f t="shared" ca="1" si="80"/>
        <v>-126067.64592292927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-126067.64592292927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-558.18284959478933</v>
      </c>
      <c r="L1026" s="444">
        <f t="shared" ca="1" si="80"/>
        <v>-134522.06675234425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-134522.06675234425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-593.40960305068506</v>
      </c>
      <c r="L1027" s="444">
        <f t="shared" ca="1" si="80"/>
        <v>-143011.7143352151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-143011.7143352151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-628.78313464598034</v>
      </c>
      <c r="L1028" s="444">
        <f t="shared" ref="L1028:L1282" ca="1" si="106">I1028-J1028+K1028</f>
        <v>-151536.73544968126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-151536.73544968126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-664.30405595625598</v>
      </c>
      <c r="L1029" s="444">
        <f t="shared" ca="1" si="106"/>
        <v>-160097.27748545769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-160097.27748545769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-699.97298110532438</v>
      </c>
      <c r="L1030" s="444">
        <f t="shared" ca="1" si="106"/>
        <v>-168693.48844638318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-168693.48844638318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-735.7905267758473</v>
      </c>
      <c r="L1031" s="444">
        <f t="shared" ca="1" si="106"/>
        <v>-177325.5169529792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-177325.5169529792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-771.7573122199974</v>
      </c>
      <c r="L1032" s="444">
        <f t="shared" ca="1" si="106"/>
        <v>-185993.51224501937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-185993.51224501937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-807.87395927016473</v>
      </c>
      <c r="L1033" s="444">
        <f t="shared" ca="1" si="106"/>
        <v>-194697.62418410971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-194697.62418410971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-844.14109234970783</v>
      </c>
      <c r="L1034" s="444">
        <f t="shared" ca="1" si="106"/>
        <v>-203438.0032562796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-203438.0032562796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-880.559338483749</v>
      </c>
      <c r="L1035" s="444">
        <f t="shared" ca="1" si="106"/>
        <v>-212214.80057458353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-212214.80057458353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-917.12932731001536</v>
      </c>
      <c r="L1036" s="444">
        <f t="shared" ca="1" si="106"/>
        <v>-221028.16788171371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-221028.16788171371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-953.85169108972457</v>
      </c>
      <c r="L1037" s="444">
        <f t="shared" ca="1" si="106"/>
        <v>-229878.2575526236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-229878.2575526236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-990.72706471851575</v>
      </c>
      <c r="L1038" s="444">
        <f t="shared" ca="1" si="106"/>
        <v>-238765.2225971623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-238765.2225971623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-1027.7560857374269</v>
      </c>
      <c r="L1039" s="444">
        <f t="shared" ca="1" si="106"/>
        <v>-247689.2166627199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-247689.2166627199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-1064.9393943439168</v>
      </c>
      <c r="L1040" s="444">
        <f t="shared" ca="1" si="106"/>
        <v>-256650.39403688398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-256650.39403688398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-1102.277633402934</v>
      </c>
      <c r="L1041" s="444">
        <f t="shared" ca="1" si="106"/>
        <v>-265648.90965010715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-265648.90965010715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-1139.7714484580306</v>
      </c>
      <c r="L1042" s="444">
        <f t="shared" ca="1" si="106"/>
        <v>-274684.91907838534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-274684.91907838534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-1177.4214877425229</v>
      </c>
      <c r="L1043" s="444">
        <f t="shared" ca="1" si="106"/>
        <v>-283758.57854594802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-283758.57854594802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-1215.2284021907008</v>
      </c>
      <c r="L1044" s="444">
        <f t="shared" ca="1" si="106"/>
        <v>-292870.04492795892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-292870.04492795892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-1253.1928454490796</v>
      </c>
      <c r="L1045" s="444">
        <f t="shared" ca="1" si="106"/>
        <v>-302019.47575322818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-302019.47575322818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-1291.3154738877015</v>
      </c>
      <c r="L1046" s="444">
        <f t="shared" ca="1" si="106"/>
        <v>-311207.02920693607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-311207.02920693607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-1329.5969466114843</v>
      </c>
      <c r="L1047" s="444">
        <f t="shared" ca="1" si="106"/>
        <v>-320432.86413336772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-320432.86413336772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-1368.0379254716163</v>
      </c>
      <c r="L1048" s="444">
        <f t="shared" ca="1" si="106"/>
        <v>-329697.14003865951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-329697.14003865951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-1406.6390750769986</v>
      </c>
      <c r="L1049" s="444">
        <f t="shared" ca="1" si="106"/>
        <v>-339000.0170935567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-339000.0170935567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-1445.401062805737</v>
      </c>
      <c r="L1050" s="444">
        <f t="shared" ca="1" si="106"/>
        <v>-348341.6561361826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-348341.6561361826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-1484.3245588166783</v>
      </c>
      <c r="L1051" s="444">
        <f t="shared" ca="1" si="106"/>
        <v>-357722.21867481945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-357722.21867481945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-1523.4102360609984</v>
      </c>
      <c r="L1052" s="444">
        <f t="shared" ca="1" si="106"/>
        <v>-367141.86689070065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-367141.86689070065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-1562.6587702938368</v>
      </c>
      <c r="L1053" s="444">
        <f t="shared" ca="1" si="106"/>
        <v>-376600.76364081464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-376600.76364081464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-1602.0708400859783</v>
      </c>
      <c r="L1054" s="444">
        <f t="shared" ca="1" si="106"/>
        <v>-386099.07246072078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-386099.07246072078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-1641.6471268355872</v>
      </c>
      <c r="L1055" s="444">
        <f t="shared" ca="1" si="106"/>
        <v>-395636.95756737655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-395636.95756737655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-1681.3883147799863</v>
      </c>
      <c r="L1056" s="444">
        <f t="shared" ca="1" si="106"/>
        <v>-405214.58386197669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-405214.58386197669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-1721.2950910074869</v>
      </c>
      <c r="L1057" s="444">
        <f t="shared" ca="1" si="106"/>
        <v>-414832.11693280435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-414832.11693280435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-1761.3681454692687</v>
      </c>
      <c r="L1058" s="444">
        <f t="shared" ca="1" si="106"/>
        <v>-424489.7230580938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-424489.7230580938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-1801.6081709913083</v>
      </c>
      <c r="L1059" s="444">
        <f t="shared" ca="1" si="106"/>
        <v>-434187.56920890528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-434187.56920890528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-1842.0158632863561</v>
      </c>
      <c r="L1060" s="444">
        <f t="shared" ca="1" si="106"/>
        <v>-443925.82305201178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-443925.82305201178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-1882.5919209659664</v>
      </c>
      <c r="L1061" s="444">
        <f t="shared" ca="1" si="106"/>
        <v>-453704.65295279794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-453704.65295279794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-1923.3370455525755</v>
      </c>
      <c r="L1062" s="444">
        <f t="shared" ca="1" si="106"/>
        <v>-463524.22797817067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-463524.22797817067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-1964.2519414916287</v>
      </c>
      <c r="L1063" s="444">
        <f t="shared" ca="1" si="106"/>
        <v>-473384.71789948246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-473384.71789948246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-2005.3373161637608</v>
      </c>
      <c r="L1064" s="444">
        <f t="shared" ca="1" si="106"/>
        <v>-483286.29319546639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-483286.29319546639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-2046.5938798970271</v>
      </c>
      <c r="L1065" s="444">
        <f t="shared" ca="1" si="106"/>
        <v>-493229.1250551836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-493229.1250551836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-2088.0223459791828</v>
      </c>
      <c r="L1066" s="444">
        <f t="shared" ca="1" si="106"/>
        <v>-503213.38538098295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-503213.38538098295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-2129.623430670013</v>
      </c>
      <c r="L1067" s="444">
        <f t="shared" ca="1" si="106"/>
        <v>-513239.24679147312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-513239.24679147312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-2171.3978532137221</v>
      </c>
      <c r="L1068" s="444">
        <f t="shared" ca="1" si="106"/>
        <v>-523306.88262450701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-523306.88262450701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-2213.3463358513632</v>
      </c>
      <c r="L1069" s="444">
        <f t="shared" ca="1" si="106"/>
        <v>-533416.46694017854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-533416.46694017854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-2255.4696038333282</v>
      </c>
      <c r="L1070" s="444">
        <f t="shared" ca="1" si="106"/>
        <v>-543568.17452383204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-543568.17452383204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-2297.7683854318843</v>
      </c>
      <c r="L1071" s="444">
        <f t="shared" ca="1" si="106"/>
        <v>-553762.18088908412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-553762.18088908412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-2340.2434119537679</v>
      </c>
      <c r="L1072" s="444">
        <f t="shared" ca="1" si="106"/>
        <v>-563998.66228085815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-563998.66228085815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-2382.8954177528267</v>
      </c>
      <c r="L1073" s="444">
        <f t="shared" ca="1" si="106"/>
        <v>-574277.79567843117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-574277.79567843117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-2425.7251402427141</v>
      </c>
      <c r="L1074" s="444">
        <f t="shared" ca="1" si="106"/>
        <v>-584599.75879849412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-584599.75879849412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-2468.7333199096429</v>
      </c>
      <c r="L1075" s="444">
        <f t="shared" ca="1" si="106"/>
        <v>-594964.73009822401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-594964.73009822401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-2511.9207003251845</v>
      </c>
      <c r="L1076" s="444">
        <f t="shared" ca="1" si="106"/>
        <v>-605372.88877836941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-605372.88877836941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-2555.2880281591233</v>
      </c>
      <c r="L1077" s="444">
        <f t="shared" ca="1" si="106"/>
        <v>-615824.41478634882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-615824.41478634882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-2598.8360531923709</v>
      </c>
      <c r="L1078" s="444">
        <f t="shared" ca="1" si="106"/>
        <v>-626319.48881936143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-626319.48881936143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-2642.5655283299234</v>
      </c>
      <c r="L1079" s="444">
        <f t="shared" ca="1" si="106"/>
        <v>-636858.29232751159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-636858.29232751159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-2686.4772096138827</v>
      </c>
      <c r="L1080" s="444">
        <f t="shared" ca="1" si="106"/>
        <v>-647441.00751694571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-647441.00751694571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-2730.5718562365246</v>
      </c>
      <c r="L1081" s="444">
        <f t="shared" ca="1" si="106"/>
        <v>-658067.81735300249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-658067.81735300249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-2774.850230553428</v>
      </c>
      <c r="L1082" s="444">
        <f t="shared" ca="1" si="106"/>
        <v>-668738.90556337615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-668738.90556337615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-2819.3130980966516</v>
      </c>
      <c r="L1083" s="444">
        <f t="shared" ca="1" si="106"/>
        <v>-679454.45664129301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-679454.45664129301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-2863.9612275879717</v>
      </c>
      <c r="L1084" s="444">
        <f t="shared" ca="1" si="106"/>
        <v>-690214.65584870125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-690214.65584870125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-2908.795390952173</v>
      </c>
      <c r="L1085" s="444">
        <f t="shared" ca="1" si="106"/>
        <v>-701019.68921947363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-701019.68921947363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-2953.8163633303911</v>
      </c>
      <c r="L1086" s="444">
        <f t="shared" ca="1" si="106"/>
        <v>-711869.74356262421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-711869.74356262421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-2999.0249230935183</v>
      </c>
      <c r="L1087" s="444">
        <f t="shared" ca="1" si="106"/>
        <v>-722765.00646553794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-722765.00646553794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-3044.421851855659</v>
      </c>
      <c r="L1088" s="444">
        <f t="shared" ca="1" si="106"/>
        <v>-733705.66629721387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-733705.66629721387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-3090.0079344876422</v>
      </c>
      <c r="L1089" s="444">
        <f t="shared" ca="1" si="106"/>
        <v>-744691.91221152176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-744691.91221152176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-3135.7839591305915</v>
      </c>
      <c r="L1090" s="444">
        <f t="shared" ca="1" si="106"/>
        <v>-755723.93415047263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-755723.93415047263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-3181.7507172095534</v>
      </c>
      <c r="L1091" s="444">
        <f t="shared" ca="1" si="106"/>
        <v>-766801.9228475024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-766801.9228475024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-3227.9090034471774</v>
      </c>
      <c r="L1092" s="444">
        <f t="shared" ca="1" si="106"/>
        <v>-777926.06983076979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-777926.06983076979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-3274.2596158774586</v>
      </c>
      <c r="L1093" s="444">
        <f t="shared" ca="1" si="106"/>
        <v>-789096.56742646743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-789096.56742646743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-3320.8033558595321</v>
      </c>
      <c r="L1094" s="444">
        <f t="shared" ca="1" si="106"/>
        <v>-800313.60876214714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-800313.60876214714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-3367.5410280915307</v>
      </c>
      <c r="L1095" s="444">
        <f t="shared" ca="1" si="106"/>
        <v>-811577.38777005894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-811577.38777005894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-3414.4734406244966</v>
      </c>
      <c r="L1096" s="444">
        <f t="shared" ca="1" si="106"/>
        <v>-822888.09919050371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-822888.09919050371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-3461.6014048763495</v>
      </c>
      <c r="L1097" s="444">
        <f t="shared" ca="1" si="106"/>
        <v>-834245.93857520027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-834245.93857520027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-3508.9257356459184</v>
      </c>
      <c r="L1098" s="444">
        <f t="shared" ca="1" si="106"/>
        <v>-845651.10229066643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-845651.10229066643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-3556.4472511270278</v>
      </c>
      <c r="L1099" s="444">
        <f t="shared" ca="1" si="106"/>
        <v>-857103.78752161365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-857103.78752161365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-3604.166772922641</v>
      </c>
      <c r="L1100" s="444">
        <f t="shared" ca="1" si="106"/>
        <v>-868604.19227435649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-868604.19227435649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-3652.0851260590698</v>
      </c>
      <c r="L1101" s="444">
        <f t="shared" ca="1" si="106"/>
        <v>-880152.51538023574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-880152.51538023574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-3700.2031390002335</v>
      </c>
      <c r="L1102" s="444">
        <f t="shared" ca="1" si="106"/>
        <v>-891748.95649905619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-891748.95649905619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-3748.5216436619853</v>
      </c>
      <c r="L1103" s="444">
        <f t="shared" ca="1" si="106"/>
        <v>-903393.71612253843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-903393.71612253843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-3797.0414754264943</v>
      </c>
      <c r="L1104" s="444">
        <f t="shared" ca="1" si="106"/>
        <v>-915086.99557778519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-915086.99557778519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-3845.7634731566891</v>
      </c>
      <c r="L1105" s="444">
        <f t="shared" ca="1" si="106"/>
        <v>-926828.99703076214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-926828.99703076214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-3894.6884792107594</v>
      </c>
      <c r="L1106" s="444">
        <f t="shared" ca="1" si="106"/>
        <v>-938619.92348979309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-938619.92348979309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-3943.817339456722</v>
      </c>
      <c r="L1107" s="444">
        <f t="shared" ca="1" si="106"/>
        <v>-950459.97880907007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-950459.97880907007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-3993.1509032870431</v>
      </c>
      <c r="L1108" s="444">
        <f t="shared" ca="1" si="106"/>
        <v>-962349.3676921773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-962349.3676921773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-4042.6900236333231</v>
      </c>
      <c r="L1109" s="444">
        <f t="shared" ca="1" si="106"/>
        <v>-974288.29569563083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-974288.29569563083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-4092.4355569810459</v>
      </c>
      <c r="L1110" s="444">
        <f t="shared" ca="1" si="106"/>
        <v>-986276.96923243208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-986276.96923243208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-4142.3883633843843</v>
      </c>
      <c r="L1111" s="444">
        <f t="shared" ca="1" si="106"/>
        <v>-998315.59557563672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-998315.59557563672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-4192.5493064810707</v>
      </c>
      <c r="L1112" s="444">
        <f t="shared" ca="1" si="106"/>
        <v>-1010404.382861938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-1010404.382861938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-4242.9192535073262</v>
      </c>
      <c r="L1113" s="444">
        <f t="shared" ca="1" si="106"/>
        <v>-1022543.5400952655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-1022543.5400952655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-4293.4990753128577</v>
      </c>
      <c r="L1114" s="444">
        <f t="shared" ca="1" si="106"/>
        <v>-1034733.2771503986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-1034733.2771503986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-4344.2896463759125</v>
      </c>
      <c r="L1115" s="444">
        <f t="shared" ca="1" si="106"/>
        <v>-1046973.8047765947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-1046973.8047765947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-4395.2918448183955</v>
      </c>
      <c r="L1116" s="444">
        <f t="shared" ca="1" si="106"/>
        <v>-1059265.3346012335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-1059265.3346012335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-4446.5065524210568</v>
      </c>
      <c r="L1117" s="444">
        <f t="shared" ca="1" si="106"/>
        <v>-1071608.0791334747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-1071608.0791334747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-4497.9346546387287</v>
      </c>
      <c r="L1118" s="444">
        <f t="shared" ca="1" si="106"/>
        <v>-1084002.2517679336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-1084002.2517679336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-4549.5770406156407</v>
      </c>
      <c r="L1119" s="444">
        <f t="shared" ca="1" si="106"/>
        <v>-1096448.0667883696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-1096448.0667883696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-4601.4346032007907</v>
      </c>
      <c r="L1120" s="444">
        <f t="shared" ca="1" si="106"/>
        <v>-1108945.7393713905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-1108945.7393713905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-4653.5082389633781</v>
      </c>
      <c r="L1121" s="444">
        <f t="shared" ca="1" si="106"/>
        <v>-1121495.4855901741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-1121495.4855901741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-4705.7988482083092</v>
      </c>
      <c r="L1122" s="444">
        <f t="shared" ca="1" si="106"/>
        <v>-1134097.5224182026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-1134097.5224182026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-4758.3073349917613</v>
      </c>
      <c r="L1123" s="444">
        <f t="shared" ca="1" si="106"/>
        <v>-1146752.0677330147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-1146752.0677330147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-4811.0346071368122</v>
      </c>
      <c r="L1124" s="444">
        <f t="shared" ca="1" si="106"/>
        <v>-1159459.3403199718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-1159459.3403199718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-4863.9815762491335</v>
      </c>
      <c r="L1125" s="444">
        <f t="shared" ca="1" si="106"/>
        <v>-1172219.5598760413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-1172219.5598760413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-4917.1491577327561</v>
      </c>
      <c r="L1126" s="444">
        <f t="shared" ca="1" si="106"/>
        <v>-1185032.9470135942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-1185032.9470135942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-4970.5382708058933</v>
      </c>
      <c r="L1127" s="444">
        <f t="shared" ca="1" si="106"/>
        <v>-1197899.7232642204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-1197899.7232642204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-5024.1498385168361</v>
      </c>
      <c r="L1128" s="444">
        <f t="shared" ca="1" si="106"/>
        <v>-1210820.1110825574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-1210820.1110825574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-5077.9847877599068</v>
      </c>
      <c r="L1129" s="444">
        <f t="shared" ca="1" si="106"/>
        <v>-1223794.3338501374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-1223794.3338501374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-5132.0440492914904</v>
      </c>
      <c r="L1130" s="444">
        <f t="shared" ca="1" si="106"/>
        <v>-1236822.6158792491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-1236822.6158792491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-5186.328557746122</v>
      </c>
      <c r="L1131" s="444">
        <f t="shared" ca="1" si="106"/>
        <v>-1249905.1824168153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-1249905.1824168153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-5240.8392516526483</v>
      </c>
      <c r="L1132" s="444">
        <f t="shared" ca="1" si="106"/>
        <v>-1263042.2596482881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-1263042.2596482881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-5295.5770734504513</v>
      </c>
      <c r="L1133" s="444">
        <f t="shared" ca="1" si="106"/>
        <v>-1276234.0747015588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-1276234.0747015588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-5350.5429695057455</v>
      </c>
      <c r="L1134" s="444">
        <f t="shared" ca="1" si="106"/>
        <v>-1289480.8556508848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-1289480.8556508848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-5405.7378901279371</v>
      </c>
      <c r="L1135" s="444">
        <f t="shared" ca="1" si="106"/>
        <v>-1302782.8315208331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-1302782.8315208331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-5461.1627895860556</v>
      </c>
      <c r="L1136" s="444">
        <f t="shared" ca="1" si="106"/>
        <v>-1316140.2322902393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-1316140.2322902393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-5516.8186261252476</v>
      </c>
      <c r="L1137" s="444">
        <f t="shared" ca="1" si="106"/>
        <v>-1329553.2888961849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-1329553.2888961849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-5572.7063619833543</v>
      </c>
      <c r="L1138" s="444">
        <f t="shared" ca="1" si="106"/>
        <v>-1343022.2332379885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-1343022.2332379885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-5628.8269634075368</v>
      </c>
      <c r="L1139" s="444">
        <f t="shared" ca="1" si="106"/>
        <v>-1356547.2981812162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-1356547.2981812162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-5685.1814006709856</v>
      </c>
      <c r="L1140" s="444">
        <f t="shared" ca="1" si="106"/>
        <v>-1370128.7175617074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-1370128.7175617074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-5741.7706480896986</v>
      </c>
      <c r="L1141" s="444">
        <f t="shared" ca="1" si="106"/>
        <v>-1383766.7261896173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-1383766.7261896173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-5798.5956840393228</v>
      </c>
      <c r="L1142" s="444">
        <f t="shared" ca="1" si="106"/>
        <v>-1397461.5598534769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-1397461.5598534769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-5855.6574909720712</v>
      </c>
      <c r="L1143" s="444">
        <f t="shared" ca="1" si="106"/>
        <v>-1411213.4553242691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-1411213.4553242691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-5912.957055433706</v>
      </c>
      <c r="L1144" s="444">
        <f t="shared" ca="1" si="106"/>
        <v>-1425022.650359523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-1425022.650359523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-5970.4953680805966</v>
      </c>
      <c r="L1145" s="444">
        <f t="shared" ca="1" si="106"/>
        <v>-1438889.3837074239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-1438889.3837074239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-6028.2734236968508</v>
      </c>
      <c r="L1146" s="444">
        <f t="shared" ca="1" si="106"/>
        <v>-1452813.895110941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-1452813.895110941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-6086.2922212115054</v>
      </c>
      <c r="L1147" s="444">
        <f t="shared" ca="1" si="106"/>
        <v>-1466796.4253119729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-1466796.4253119729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-6144.5527637158048</v>
      </c>
      <c r="L1148" s="444">
        <f t="shared" ca="1" si="106"/>
        <v>-1480837.2160555089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-1480837.2160555089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-6203.056058480538</v>
      </c>
      <c r="L1149" s="444">
        <f t="shared" ca="1" si="106"/>
        <v>-1494936.5100938098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-1494936.5100938098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-6261.8031169734586</v>
      </c>
      <c r="L1150" s="444">
        <f t="shared" ca="1" si="106"/>
        <v>-1509094.5511906035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-1509094.5511906035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-6320.7949548767656</v>
      </c>
      <c r="L1151" s="444">
        <f t="shared" ca="1" si="106"/>
        <v>-1523311.5841253006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-1523311.5841253006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-6380.0325921046706</v>
      </c>
      <c r="L1152" s="444">
        <f t="shared" ca="1" si="106"/>
        <v>-1537587.8546972256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-1537587.8546972256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-6439.5170528210247</v>
      </c>
      <c r="L1153" s="444">
        <f t="shared" ca="1" si="106"/>
        <v>-1551923.609729867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-1551923.609729867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-6499.2493654570299</v>
      </c>
      <c r="L1154" s="444">
        <f t="shared" ca="1" si="106"/>
        <v>-1566319.0970751443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-1566319.0970751443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-6559.2305627290189</v>
      </c>
      <c r="L1155" s="444">
        <f t="shared" ca="1" si="106"/>
        <v>-1580774.5656176936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-1580774.5656176936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-6619.4616816563075</v>
      </c>
      <c r="L1156" s="444">
        <f t="shared" ca="1" si="106"/>
        <v>-1595290.2652791701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-1595290.2652791701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-6679.9437635791264</v>
      </c>
      <c r="L1157" s="444">
        <f t="shared" ca="1" si="106"/>
        <v>-1609866.4470225696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-1609866.4470225696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-6740.6778541766244</v>
      </c>
      <c r="L1158" s="444">
        <f t="shared" ca="1" si="106"/>
        <v>-1624503.3628565664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-1624503.3628565664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-6801.6650034849445</v>
      </c>
      <c r="L1159" s="444">
        <f t="shared" ca="1" si="106"/>
        <v>-1639201.2658398717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-1639201.2658398717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-6862.9062659153833</v>
      </c>
      <c r="L1160" s="444">
        <f t="shared" ca="1" si="106"/>
        <v>-1653960.4100856073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-1653960.4100856073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-6924.4027002726143</v>
      </c>
      <c r="L1161" s="444">
        <f t="shared" ca="1" si="106"/>
        <v>-1668781.0507657002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-1668781.0507657002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-6986.1553697730014</v>
      </c>
      <c r="L1162" s="444">
        <f t="shared" ca="1" si="106"/>
        <v>-1683663.4441152934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-1683663.4441152934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-7048.1653420629727</v>
      </c>
      <c r="L1163" s="444">
        <f t="shared" ca="1" si="106"/>
        <v>-1698607.8474371766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-1698607.8474371766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-7110.4336892374868</v>
      </c>
      <c r="L1164" s="444">
        <f t="shared" ca="1" si="106"/>
        <v>-1713614.5191062344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-1713614.5191062344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-7172.9614878585608</v>
      </c>
      <c r="L1165" s="444">
        <f t="shared" ca="1" si="106"/>
        <v>-1728683.7185739132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-1728683.7185739132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-7235.7498189738899</v>
      </c>
      <c r="L1166" s="444">
        <f t="shared" ca="1" si="106"/>
        <v>-1743815.7063727074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-1743815.7063727074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-7298.7997681355318</v>
      </c>
      <c r="L1167" s="444">
        <f t="shared" ca="1" si="106"/>
        <v>-1759010.744120663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-1759010.744120663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-7362.1124254186798</v>
      </c>
      <c r="L1168" s="444">
        <f t="shared" ca="1" si="106"/>
        <v>-1774269.0945259018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-1774269.0945259018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-7392.7878938579242</v>
      </c>
      <c r="L1169" s="444">
        <f t="shared" ca="1" si="106"/>
        <v>-1781661.8824197599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-1781661.8824197599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-7423.5911767489997</v>
      </c>
      <c r="L1170" s="444">
        <f t="shared" ca="1" si="106"/>
        <v>-1789085.4735965088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-1789085.4735965088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-7454.5228066521213</v>
      </c>
      <c r="L1171" s="444">
        <f t="shared" ca="1" si="106"/>
        <v>-1796539.996403161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-1796539.996403161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-7485.5833183465038</v>
      </c>
      <c r="L1172" s="444">
        <f t="shared" ca="1" si="106"/>
        <v>-1804025.5797215074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-1804025.5797215074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-7516.7732488396132</v>
      </c>
      <c r="L1173" s="444">
        <f t="shared" ca="1" si="106"/>
        <v>-1811542.352970347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-1811542.352970347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-7548.0931373764461</v>
      </c>
      <c r="L1174" s="444">
        <f t="shared" ca="1" si="106"/>
        <v>-1819090.4461077235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-1819090.4461077235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-7579.5435254488484</v>
      </c>
      <c r="L1175" s="444">
        <f t="shared" ca="1" si="106"/>
        <v>-1826669.9896331723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-1826669.9896331723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-7611.1249568048852</v>
      </c>
      <c r="L1176" s="444">
        <f t="shared" ca="1" si="106"/>
        <v>-1834281.1145899771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-1834281.1145899771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-7642.8379774582363</v>
      </c>
      <c r="L1177" s="444">
        <f t="shared" ca="1" si="106"/>
        <v>-1841923.9525674353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-1841923.9525674353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-7674.6831356976481</v>
      </c>
      <c r="L1178" s="444">
        <f t="shared" ca="1" si="106"/>
        <v>-1849598.635703133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-1849598.635703133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-7706.6609820963886</v>
      </c>
      <c r="L1179" s="444">
        <f t="shared" ca="1" si="106"/>
        <v>-1857305.2966852293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-1857305.2966852293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-7738.7720695217886</v>
      </c>
      <c r="L1180" s="444">
        <f t="shared" ca="1" si="106"/>
        <v>-1865044.068754751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-1865044.068754751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-7771.0169531447955</v>
      </c>
      <c r="L1181" s="444">
        <f t="shared" ca="1" si="106"/>
        <v>-1872815.0857078957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-1872815.0857078957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-7803.3961904495654</v>
      </c>
      <c r="L1182" s="444">
        <f t="shared" ca="1" si="106"/>
        <v>-1880618.4818983453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-1880618.4818983453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-7835.9103412431059</v>
      </c>
      <c r="L1183" s="444">
        <f t="shared" ca="1" si="106"/>
        <v>-1888454.3922395883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-1888454.3922395883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-7868.5599676649499</v>
      </c>
      <c r="L1184" s="444">
        <f t="shared" ca="1" si="106"/>
        <v>-1896322.9522072533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-1896322.9522072533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-7901.3456341968895</v>
      </c>
      <c r="L1185" s="444">
        <f t="shared" ca="1" si="106"/>
        <v>-1904224.2978414502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-1904224.2978414502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-7934.267907672709</v>
      </c>
      <c r="L1186" s="444">
        <f t="shared" ca="1" si="106"/>
        <v>-1912158.565749123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-1912158.565749123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-7967.3273572880134</v>
      </c>
      <c r="L1187" s="444">
        <f t="shared" ca="1" si="106"/>
        <v>-1920125.893106411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-1920125.893106411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-8000.5245546100459</v>
      </c>
      <c r="L1188" s="444">
        <f t="shared" ca="1" si="106"/>
        <v>-1928126.417661021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-1928126.417661021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-8033.8600735875871</v>
      </c>
      <c r="L1189" s="444">
        <f t="shared" ca="1" si="106"/>
        <v>-1936160.2777346086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-1936160.2777346086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-8067.3344905608692</v>
      </c>
      <c r="L1190" s="444">
        <f t="shared" ca="1" si="106"/>
        <v>-1944227.6122251695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-1944227.6122251695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-8100.9483842715408</v>
      </c>
      <c r="L1191" s="444">
        <f t="shared" ca="1" si="106"/>
        <v>-1952328.560609441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-1952328.560609441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-8134.702335872671</v>
      </c>
      <c r="L1192" s="444">
        <f t="shared" ca="1" si="106"/>
        <v>-1960463.2629453137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-1960463.2629453137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-8168.5969289388077</v>
      </c>
      <c r="L1193" s="444">
        <f t="shared" ca="1" si="106"/>
        <v>-1968631.8598742525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-1968631.8598742525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-8202.6327494760535</v>
      </c>
      <c r="L1194" s="444">
        <f t="shared" ca="1" si="106"/>
        <v>-1976834.4926237285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-1976834.4926237285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-8236.8103859322018</v>
      </c>
      <c r="L1195" s="444">
        <f t="shared" ca="1" si="106"/>
        <v>-1985071.3030096607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-1985071.3030096607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-8271.1304292069199</v>
      </c>
      <c r="L1196" s="444">
        <f t="shared" ca="1" si="106"/>
        <v>-1993342.4334388676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-1993342.4334388676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-8305.5934726619489</v>
      </c>
      <c r="L1197" s="444">
        <f t="shared" ca="1" si="106"/>
        <v>-2001648.0269115295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-2001648.0269115295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-8340.2001121313733</v>
      </c>
      <c r="L1198" s="444">
        <f t="shared" ca="1" si="106"/>
        <v>-2009988.2270236609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-2009988.2270236609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-8374.9509459319197</v>
      </c>
      <c r="L1199" s="444">
        <f t="shared" ca="1" si="106"/>
        <v>-2018363.1779695929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-2018363.1779695929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-8409.8465748733051</v>
      </c>
      <c r="L1200" s="444">
        <f t="shared" ca="1" si="106"/>
        <v>-2026773.0245444661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-2026773.0245444661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-8444.8876022686072</v>
      </c>
      <c r="L1201" s="444">
        <f t="shared" ca="1" si="106"/>
        <v>-2035217.9121467348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-2035217.9121467348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-8480.0746339447269</v>
      </c>
      <c r="L1202" s="444">
        <f t="shared" ca="1" si="106"/>
        <v>-2043697.9867806796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-2043697.9867806796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-8515.4082782528312</v>
      </c>
      <c r="L1203" s="444">
        <f t="shared" ca="1" si="106"/>
        <v>-2052213.3950589325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-2052213.3950589325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-8550.8891460788855</v>
      </c>
      <c r="L1204" s="444">
        <f t="shared" ca="1" si="106"/>
        <v>-2060764.2842050113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-2060764.2842050113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-8586.517850854214</v>
      </c>
      <c r="L1205" s="444">
        <f t="shared" ca="1" si="106"/>
        <v>-2069350.8020558655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-2069350.8020558655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-8622.2950085661068</v>
      </c>
      <c r="L1206" s="444">
        <f t="shared" ca="1" si="106"/>
        <v>-2077973.0970644315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-2077973.0970644315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-8658.2212377684646</v>
      </c>
      <c r="L1207" s="444">
        <f t="shared" ca="1" si="106"/>
        <v>-2086631.3183021999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-2086631.3183021999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-8694.2971595924992</v>
      </c>
      <c r="L1208" s="444">
        <f t="shared" ca="1" si="106"/>
        <v>-2095325.6154617923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-2095325.6154617923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-8730.523397757468</v>
      </c>
      <c r="L1209" s="444">
        <f t="shared" ca="1" si="106"/>
        <v>-2104056.13885955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-2104056.13885955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-8766.9005785814588</v>
      </c>
      <c r="L1210" s="444">
        <f t="shared" ca="1" si="106"/>
        <v>-2112823.0394381313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-2112823.0394381313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-8803.4293309922141</v>
      </c>
      <c r="L1211" s="444">
        <f t="shared" ca="1" si="106"/>
        <v>-2121626.4687691233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-2121626.4687691233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-8840.1102865380144</v>
      </c>
      <c r="L1212" s="444">
        <f t="shared" ca="1" si="106"/>
        <v>-2130466.5790556613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-2130466.5790556613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-8876.9440793985887</v>
      </c>
      <c r="L1213" s="444">
        <f t="shared" ca="1" si="106"/>
        <v>-2139343.52313506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-2139343.52313506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-8913.9313463960825</v>
      </c>
      <c r="L1214" s="444">
        <f t="shared" ca="1" si="106"/>
        <v>-2148257.454481456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-2148257.454481456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-8951.072727006067</v>
      </c>
      <c r="L1215" s="444">
        <f t="shared" ca="1" si="106"/>
        <v>-2157208.5272084619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-2157208.5272084619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-8988.3688633685906</v>
      </c>
      <c r="L1216" s="444">
        <f t="shared" ca="1" si="106"/>
        <v>-2166196.8960718303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-2166196.8960718303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-9025.8204002992934</v>
      </c>
      <c r="L1217" s="444">
        <f t="shared" ca="1" si="106"/>
        <v>-2175222.7164721298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-2175222.7164721298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-9063.427985300541</v>
      </c>
      <c r="L1218" s="444">
        <f t="shared" ca="1" si="106"/>
        <v>-2184286.1444574301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-2184286.1444574301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-9101.1922685726258</v>
      </c>
      <c r="L1219" s="444">
        <f t="shared" ca="1" si="106"/>
        <v>-2193387.3367260029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-2193387.3367260029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-9139.1139030250124</v>
      </c>
      <c r="L1220" s="444">
        <f t="shared" ca="1" si="106"/>
        <v>-2202526.450629028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-2202526.450629028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-9177.1935442876165</v>
      </c>
      <c r="L1221" s="444">
        <f t="shared" ca="1" si="106"/>
        <v>-2211703.6441733157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-2211703.6441733157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-9215.4318507221487</v>
      </c>
      <c r="L1222" s="444">
        <f t="shared" ca="1" si="106"/>
        <v>-2220919.0760240378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-2220919.0760240378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-9253.8294834334902</v>
      </c>
      <c r="L1223" s="444">
        <f t="shared" ca="1" si="106"/>
        <v>-2230172.9055074714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-2230172.9055074714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-9292.3871062811304</v>
      </c>
      <c r="L1224" s="444">
        <f t="shared" ca="1" si="106"/>
        <v>-2239465.2926137527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-2239465.2926137527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-9331.1053858906362</v>
      </c>
      <c r="L1225" s="444">
        <f t="shared" ca="1" si="106"/>
        <v>-2248796.3979996433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-2248796.3979996433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-9369.9849916651801</v>
      </c>
      <c r="L1226" s="444">
        <f t="shared" ca="1" si="106"/>
        <v>-2258166.3829913083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-2258166.3829913083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-9409.0265957971187</v>
      </c>
      <c r="L1227" s="444">
        <f t="shared" ca="1" si="106"/>
        <v>-2267575.4095871053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-2267575.4095871053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-9448.2308732796046</v>
      </c>
      <c r="L1228" s="444">
        <f t="shared" ca="1" si="106"/>
        <v>-2277023.640460385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-2277023.640460385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-9487.5985019182699</v>
      </c>
      <c r="L1229" s="444">
        <f t="shared" ca="1" si="106"/>
        <v>-2286511.2389623034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-2286511.2389623034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-9527.1301623429299</v>
      </c>
      <c r="L1230" s="444">
        <f t="shared" ca="1" si="106"/>
        <v>-2296038.3691246463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-2296038.3691246463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-9566.8265380193588</v>
      </c>
      <c r="L1231" s="444">
        <f t="shared" ca="1" si="106"/>
        <v>-2305605.1956626656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-2305605.1956626656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-9606.6883152611063</v>
      </c>
      <c r="L1232" s="444">
        <f t="shared" ca="1" si="106"/>
        <v>-2315211.8839779268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-2315211.8839779268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-9646.7161832413622</v>
      </c>
      <c r="L1233" s="444">
        <f t="shared" ca="1" si="106"/>
        <v>-2324858.6001611683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-2324858.6001611683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-9686.9108340048679</v>
      </c>
      <c r="L1234" s="444">
        <f t="shared" ca="1" si="106"/>
        <v>-2334545.5109951729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-2334545.5109951729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-9727.2729624798867</v>
      </c>
      <c r="L1235" s="444">
        <f t="shared" ca="1" si="106"/>
        <v>-2344272.7839576527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-2344272.7839576527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-9767.8032664902203</v>
      </c>
      <c r="L1236" s="444">
        <f t="shared" ca="1" si="106"/>
        <v>-2354040.5872241431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-2354040.5872241431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-9808.5024467672629</v>
      </c>
      <c r="L1237" s="444">
        <f t="shared" ca="1" si="106"/>
        <v>-2363849.0896709105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-2363849.0896709105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-9849.371206962127</v>
      </c>
      <c r="L1238" s="444">
        <f t="shared" ca="1" si="106"/>
        <v>-2373698.4608778725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-2373698.4608778725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-9890.410253657803</v>
      </c>
      <c r="L1239" s="444">
        <f t="shared" ca="1" si="106"/>
        <v>-2383588.8711315305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-2383588.8711315305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-9931.6202963813776</v>
      </c>
      <c r="L1240" s="444">
        <f t="shared" ca="1" si="106"/>
        <v>-2393520.4914279119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-2393520.4914279119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-9973.002047616299</v>
      </c>
      <c r="L1241" s="444">
        <f t="shared" ca="1" si="106"/>
        <v>-2403493.4934755284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-2403493.4934755284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-10014.556222814701</v>
      </c>
      <c r="L1242" s="444">
        <f t="shared" ca="1" si="106"/>
        <v>-2413508.049698343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-2413508.049698343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-10056.283540409762</v>
      </c>
      <c r="L1243" s="444">
        <f t="shared" ca="1" si="106"/>
        <v>-2423564.333238753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-2423564.333238753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-10098.184721828138</v>
      </c>
      <c r="L1244" s="444">
        <f t="shared" ca="1" si="106"/>
        <v>-2433662.517960581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-2433662.517960581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-10140.26049150242</v>
      </c>
      <c r="L1245" s="444">
        <f t="shared" ca="1" si="106"/>
        <v>-2443802.7784520835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-2443802.7784520835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-10182.51157688368</v>
      </c>
      <c r="L1246" s="444">
        <f t="shared" ca="1" si="106"/>
        <v>-2453985.290028967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-2453985.290028967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-10224.938708454029</v>
      </c>
      <c r="L1247" s="444">
        <f t="shared" ca="1" si="106"/>
        <v>-2464210.2287374209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-2464210.2287374209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-10267.542619739253</v>
      </c>
      <c r="L1248" s="444">
        <f t="shared" ca="1" si="106"/>
        <v>-2474477.7713571601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-2474477.7713571601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-10310.324047321501</v>
      </c>
      <c r="L1249" s="444">
        <f t="shared" ca="1" si="106"/>
        <v>-2484788.0954044815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-2484788.0954044815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-10353.283730852007</v>
      </c>
      <c r="L1250" s="444">
        <f t="shared" ca="1" si="106"/>
        <v>-2495141.3791353335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-2495141.3791353335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-10396.422413063889</v>
      </c>
      <c r="L1251" s="444">
        <f t="shared" ca="1" si="106"/>
        <v>-2505537.8015483972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-2505537.8015483972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-10439.740839784989</v>
      </c>
      <c r="L1252" s="444">
        <f t="shared" ca="1" si="106"/>
        <v>-2515977.5423881821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-2515977.5423881821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-10483.239759950759</v>
      </c>
      <c r="L1253" s="444">
        <f t="shared" ca="1" si="106"/>
        <v>-2526460.782148133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-2526460.782148133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-10526.919925617221</v>
      </c>
      <c r="L1254" s="444">
        <f t="shared" ca="1" si="106"/>
        <v>-2536987.7020737501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-2536987.7020737501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-10570.782091973959</v>
      </c>
      <c r="L1255" s="444">
        <f t="shared" ca="1" si="106"/>
        <v>-2547558.4841657239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-2547558.4841657239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-10614.827017357184</v>
      </c>
      <c r="L1256" s="444">
        <f t="shared" ca="1" si="106"/>
        <v>-2558173.311183081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-2558173.311183081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-10659.055463262837</v>
      </c>
      <c r="L1257" s="444">
        <f t="shared" ca="1" si="106"/>
        <v>-2568832.3666463438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-2568832.3666463438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-10703.468194359766</v>
      </c>
      <c r="L1258" s="444">
        <f t="shared" ca="1" si="106"/>
        <v>-2579535.8348407038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-2579535.8348407038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-10748.065978502933</v>
      </c>
      <c r="L1259" s="444">
        <f t="shared" ca="1" si="106"/>
        <v>-2590283.9008192066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-2590283.9008192066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-10792.849586746694</v>
      </c>
      <c r="L1260" s="444">
        <f t="shared" ca="1" si="106"/>
        <v>-2601076.7504059533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-2601076.7504059533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-10837.819793358138</v>
      </c>
      <c r="L1261" s="444">
        <f t="shared" ca="1" si="106"/>
        <v>-2611914.5701993112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-2611914.5701993112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-10882.977375830464</v>
      </c>
      <c r="L1262" s="444">
        <f t="shared" ca="1" si="106"/>
        <v>-2622797.5475751418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-2622797.5475751418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-10928.323114896424</v>
      </c>
      <c r="L1263" s="444">
        <f t="shared" ca="1" si="106"/>
        <v>-2633725.870690038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-2633725.870690038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-10973.857794541826</v>
      </c>
      <c r="L1264" s="444">
        <f t="shared" ca="1" si="106"/>
        <v>-2644699.7284845798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-2644699.7284845798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-11019.582202019083</v>
      </c>
      <c r="L1265" s="444">
        <f t="shared" ca="1" si="106"/>
        <v>-2655719.310686599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-2655719.310686599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-11065.497127860828</v>
      </c>
      <c r="L1266" s="444">
        <f t="shared" ca="1" si="106"/>
        <v>-2666784.8078144598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-2666784.8078144598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-11111.603365893583</v>
      </c>
      <c r="L1267" s="444">
        <f t="shared" ca="1" si="106"/>
        <v>-2677896.4111803533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-2677896.4111803533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-11157.901713251471</v>
      </c>
      <c r="L1268" s="444">
        <f t="shared" ca="1" si="106"/>
        <v>-2689054.3128936049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-2689054.3128936049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-11204.392970390019</v>
      </c>
      <c r="L1269" s="444">
        <f t="shared" ca="1" si="106"/>
        <v>-2700258.705863995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-2700258.705863995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-11251.077941099978</v>
      </c>
      <c r="L1270" s="444">
        <f t="shared" ca="1" si="106"/>
        <v>-2711509.7838050951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-2711509.7838050951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-11297.957432521229</v>
      </c>
      <c r="L1271" s="444">
        <f t="shared" ca="1" si="106"/>
        <v>-2722807.7412376162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-2722807.7412376162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-11345.032255156733</v>
      </c>
      <c r="L1272" s="444">
        <f t="shared" ca="1" si="106"/>
        <v>-2734152.7734927731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-2734152.7734927731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-11392.303222886554</v>
      </c>
      <c r="L1273" s="444">
        <f t="shared" ca="1" si="106"/>
        <v>-2745545.0767156598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-2745545.0767156598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-11439.771152981915</v>
      </c>
      <c r="L1274" s="444">
        <f t="shared" ca="1" si="106"/>
        <v>-2756984.8478686418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-2756984.8478686418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-11487.43686611934</v>
      </c>
      <c r="L1275" s="444">
        <f t="shared" ca="1" si="106"/>
        <v>-2768472.2847347613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-2768472.2847347613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-11535.30118639484</v>
      </c>
      <c r="L1276" s="444">
        <f t="shared" ca="1" si="106"/>
        <v>-2780007.5859211562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-2780007.5859211562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-11583.36494133815</v>
      </c>
      <c r="L1277" s="444">
        <f t="shared" ca="1" si="106"/>
        <v>-2791590.9508624943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-2791590.9508624943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-11631.628961927059</v>
      </c>
      <c r="L1278" s="444">
        <f t="shared" ca="1" si="106"/>
        <v>-2803222.5798244216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-2803222.5798244216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-11680.094082601756</v>
      </c>
      <c r="L1279" s="444">
        <f t="shared" ca="1" si="106"/>
        <v>-2814902.6739070234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-2814902.6739070234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-11728.761141279265</v>
      </c>
      <c r="L1280" s="444">
        <f t="shared" ca="1" si="106"/>
        <v>-2826631.4350483026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-2826631.4350483026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-11777.630979367928</v>
      </c>
      <c r="L1281" s="444">
        <f t="shared" ca="1" si="106"/>
        <v>-2838409.0660276706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-2838409.0660276706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-11826.704441781962</v>
      </c>
      <c r="L1282" s="444">
        <f t="shared" ca="1" si="106"/>
        <v>-2850235.7704694527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-2850235.7704694527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-11875.982376956053</v>
      </c>
      <c r="L1283" s="444">
        <f t="shared" ref="L1283:L1537" ca="1" si="127">I1283-J1283+K1283</f>
        <v>-2862111.7528464086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-2862111.7528464086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-11925.465636860035</v>
      </c>
      <c r="L1284" s="444">
        <f t="shared" ca="1" si="127"/>
        <v>-2874037.2184832687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-2874037.2184832687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-11975.15507701362</v>
      </c>
      <c r="L1285" s="444">
        <f t="shared" ca="1" si="127"/>
        <v>-2886012.3735602824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-2886012.3735602824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-12025.051556501177</v>
      </c>
      <c r="L1286" s="444">
        <f t="shared" ca="1" si="127"/>
        <v>-2898037.4251167835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-2898037.4251167835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-12075.155937986598</v>
      </c>
      <c r="L1287" s="444">
        <f t="shared" ca="1" si="127"/>
        <v>-2910112.5810547699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-2910112.5810547699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-12125.469087728208</v>
      </c>
      <c r="L1288" s="444">
        <f t="shared" ca="1" si="127"/>
        <v>-2922238.0501424982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-2922238.0501424982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-12175.991875593743</v>
      </c>
      <c r="L1289" s="444">
        <f t="shared" ca="1" si="127"/>
        <v>-2934414.0420180918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-2934414.0420180918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-12226.725175075382</v>
      </c>
      <c r="L1290" s="444">
        <f t="shared" ca="1" si="127"/>
        <v>-2946640.767193167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-2946640.767193167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-12277.669863304862</v>
      </c>
      <c r="L1291" s="444">
        <f t="shared" ca="1" si="127"/>
        <v>-2958918.4370564721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-2958918.4370564721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-12328.826821068633</v>
      </c>
      <c r="L1292" s="444">
        <f t="shared" ca="1" si="127"/>
        <v>-2971247.2638775408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-2971247.2638775408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-12380.196932823086</v>
      </c>
      <c r="L1293" s="444">
        <f t="shared" ca="1" si="127"/>
        <v>-2983627.4608103638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-2983627.4608103638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-12431.781086709849</v>
      </c>
      <c r="L1294" s="444">
        <f t="shared" ca="1" si="127"/>
        <v>-2996059.2418970736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-2996059.2418970736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-12483.58017457114</v>
      </c>
      <c r="L1295" s="444">
        <f t="shared" ca="1" si="127"/>
        <v>-3008542.8220716449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-3008542.8220716449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-12535.595091965188</v>
      </c>
      <c r="L1296" s="444">
        <f t="shared" ca="1" si="127"/>
        <v>-3021078.41716361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-3021078.41716361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-12587.826738181708</v>
      </c>
      <c r="L1297" s="444">
        <f t="shared" ca="1" si="127"/>
        <v>-3033666.2439017915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-3033666.2439017915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-12640.276016257465</v>
      </c>
      <c r="L1298" s="444">
        <f t="shared" ca="1" si="127"/>
        <v>-3046306.5199180488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-3046306.5199180488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-12692.94383299187</v>
      </c>
      <c r="L1299" s="444">
        <f t="shared" ca="1" si="127"/>
        <v>-3058999.4637510404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-3058999.4637510404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-12745.831098962668</v>
      </c>
      <c r="L1300" s="444">
        <f t="shared" ca="1" si="127"/>
        <v>-3071745.294850003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-3071745.294850003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-12798.93872854168</v>
      </c>
      <c r="L1301" s="444">
        <f t="shared" ca="1" si="127"/>
        <v>-3084544.2335785446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-3084544.2335785446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-12852.267639910602</v>
      </c>
      <c r="L1302" s="444">
        <f t="shared" ca="1" si="127"/>
        <v>-3097396.5012184554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-3097396.5012184554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-12905.818755076898</v>
      </c>
      <c r="L1303" s="444">
        <f t="shared" ca="1" si="127"/>
        <v>-3110302.3199735321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-3110302.3199735321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-12959.592999889717</v>
      </c>
      <c r="L1304" s="444">
        <f t="shared" ca="1" si="127"/>
        <v>-3123261.9129734216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-3123261.9129734216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-13013.591304055923</v>
      </c>
      <c r="L1305" s="444">
        <f t="shared" ca="1" si="127"/>
        <v>-3136275.5042774775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-3136275.5042774775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-13067.814601156157</v>
      </c>
      <c r="L1306" s="444">
        <f t="shared" ca="1" si="127"/>
        <v>-3149343.3188786334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-3149343.3188786334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-13122.263828660973</v>
      </c>
      <c r="L1307" s="444">
        <f t="shared" ca="1" si="127"/>
        <v>-3162465.5827072943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-3162465.5827072943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-13176.93992794706</v>
      </c>
      <c r="L1308" s="444">
        <f t="shared" ca="1" si="127"/>
        <v>-3175642.5226352415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-3175642.5226352415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-13231.843844313506</v>
      </c>
      <c r="L1309" s="444">
        <f t="shared" ca="1" si="127"/>
        <v>-3188874.3664795551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-3188874.3664795551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-13286.976526998145</v>
      </c>
      <c r="L1310" s="444">
        <f t="shared" ca="1" si="127"/>
        <v>-3202161.3430065531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-3202161.3430065531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-13342.338929193971</v>
      </c>
      <c r="L1311" s="444">
        <f t="shared" ca="1" si="127"/>
        <v>-3215503.6819357472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-3215503.6819357472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-13397.932008065613</v>
      </c>
      <c r="L1312" s="444">
        <f t="shared" ca="1" si="127"/>
        <v>-3228901.6139438129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-3228901.6139438129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-13453.756724765886</v>
      </c>
      <c r="L1313" s="444">
        <f t="shared" ca="1" si="127"/>
        <v>-3242355.3706685789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-3242355.3706685789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-13509.814044452412</v>
      </c>
      <c r="L1314" s="444">
        <f t="shared" ca="1" si="127"/>
        <v>-3255865.1847130312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-3255865.1847130312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-13566.104936304297</v>
      </c>
      <c r="L1315" s="444">
        <f t="shared" ca="1" si="127"/>
        <v>-3269431.2896493357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-3269431.2896493357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-13622.630373538899</v>
      </c>
      <c r="L1316" s="444">
        <f t="shared" ca="1" si="127"/>
        <v>-3283053.9200228746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-3283053.9200228746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-13679.391333428644</v>
      </c>
      <c r="L1317" s="444">
        <f t="shared" ca="1" si="127"/>
        <v>-3296733.3113563033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-3296733.3113563033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-13736.38879731793</v>
      </c>
      <c r="L1318" s="444">
        <f t="shared" ca="1" si="127"/>
        <v>-3310469.7001536214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-3310469.7001536214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-13793.623750640087</v>
      </c>
      <c r="L1319" s="444">
        <f t="shared" ca="1" si="127"/>
        <v>-3324263.3239042615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-3324263.3239042615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-13851.097182934422</v>
      </c>
      <c r="L1320" s="444">
        <f t="shared" ca="1" si="127"/>
        <v>-3338114.4210871961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-3338114.4210871961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-13908.810087863314</v>
      </c>
      <c r="L1321" s="444">
        <f t="shared" ca="1" si="127"/>
        <v>-3352023.2311750595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-3352023.2311750595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-13966.763463229416</v>
      </c>
      <c r="L1322" s="444">
        <f t="shared" ca="1" si="127"/>
        <v>-3365989.9946382889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-3365989.9946382889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-14024.95831099287</v>
      </c>
      <c r="L1323" s="444">
        <f t="shared" ca="1" si="127"/>
        <v>-3380014.9529492818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-3380014.9529492818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-14083.395637288673</v>
      </c>
      <c r="L1324" s="444">
        <f t="shared" ca="1" si="127"/>
        <v>-3394098.3485865705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-3394098.3485865705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-14142.076452444044</v>
      </c>
      <c r="L1325" s="444">
        <f t="shared" ca="1" si="127"/>
        <v>-3408240.4250390143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-3408240.4250390143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-14201.001770995892</v>
      </c>
      <c r="L1326" s="444">
        <f t="shared" ca="1" si="127"/>
        <v>-3422441.4268100103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-3422441.4268100103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-14260.172611708378</v>
      </c>
      <c r="L1327" s="444">
        <f t="shared" ca="1" si="127"/>
        <v>-3436701.5994217186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-3436701.5994217186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-14319.589997590494</v>
      </c>
      <c r="L1328" s="444">
        <f t="shared" ca="1" si="127"/>
        <v>-3451021.1894193091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-3451021.1894193091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-14379.254955913788</v>
      </c>
      <c r="L1329" s="444">
        <f t="shared" ca="1" si="127"/>
        <v>-3465400.444375223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-3465400.444375223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-14439.168518230095</v>
      </c>
      <c r="L1330" s="444">
        <f t="shared" ca="1" si="127"/>
        <v>-3479839.6128934533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-3479839.6128934533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-14499.331720389388</v>
      </c>
      <c r="L1331" s="444">
        <f t="shared" ca="1" si="127"/>
        <v>-3494338.9446138428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-3494338.9446138428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-14559.745602557678</v>
      </c>
      <c r="L1332" s="444">
        <f t="shared" ca="1" si="127"/>
        <v>-3508898.6902164007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-3508898.6902164007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-14620.411209235002</v>
      </c>
      <c r="L1333" s="444">
        <f t="shared" ca="1" si="127"/>
        <v>-3523519.1014256356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-3523519.1014256356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-14681.32958927348</v>
      </c>
      <c r="L1334" s="444">
        <f t="shared" ca="1" si="127"/>
        <v>-3538200.4310149089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-3538200.4310149089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-14742.501795895454</v>
      </c>
      <c r="L1335" s="444">
        <f t="shared" ca="1" si="127"/>
        <v>-3552942.9328108043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-3552942.9328108043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-14803.928886711683</v>
      </c>
      <c r="L1336" s="444">
        <f t="shared" ca="1" si="127"/>
        <v>-3567746.8616975159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-3567746.8616975159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-14865.611923739647</v>
      </c>
      <c r="L1337" s="444">
        <f t="shared" ca="1" si="127"/>
        <v>-3582612.4736212557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-3582612.4736212557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-14927.551973421898</v>
      </c>
      <c r="L1338" s="444">
        <f t="shared" ca="1" si="127"/>
        <v>-3597540.0255946778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-3597540.0255946778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-14989.750106644491</v>
      </c>
      <c r="L1339" s="444">
        <f t="shared" ca="1" si="127"/>
        <v>-3612529.7757013221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-3612529.7757013221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-15052.207398755509</v>
      </c>
      <c r="L1340" s="444">
        <f t="shared" ca="1" si="127"/>
        <v>-3627581.9831000776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-3627581.9831000776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-15114.924929583656</v>
      </c>
      <c r="L1341" s="444">
        <f t="shared" ca="1" si="127"/>
        <v>-3642696.908029661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-3642696.908029661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-15177.903783456921</v>
      </c>
      <c r="L1342" s="444">
        <f t="shared" ca="1" si="127"/>
        <v>-3657874.8118131179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-3657874.8118131179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-15241.145049221324</v>
      </c>
      <c r="L1343" s="444">
        <f t="shared" ca="1" si="127"/>
        <v>-3673115.9568623393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-3673115.9568623393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-15304.649820259747</v>
      </c>
      <c r="L1344" s="444">
        <f t="shared" ca="1" si="127"/>
        <v>-3688420.6066825991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-3688420.6066825991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-15368.419194510829</v>
      </c>
      <c r="L1345" s="444">
        <f t="shared" ca="1" si="127"/>
        <v>-3703789.0258771097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-3703789.0258771097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-15432.454274487956</v>
      </c>
      <c r="L1346" s="444">
        <f t="shared" ca="1" si="127"/>
        <v>-3719221.4801515979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-3719221.4801515979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-15496.756167298323</v>
      </c>
      <c r="L1347" s="444">
        <f t="shared" ca="1" si="127"/>
        <v>-3734718.2363188961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-3734718.2363188961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-15561.325984662066</v>
      </c>
      <c r="L1348" s="444">
        <f t="shared" ca="1" si="127"/>
        <v>-3750279.562303558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-3750279.562303558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-15626.164842931492</v>
      </c>
      <c r="L1349" s="444">
        <f t="shared" ca="1" si="127"/>
        <v>-3765905.7271464895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-3765905.7271464895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-15691.273863110373</v>
      </c>
      <c r="L1350" s="444">
        <f t="shared" ca="1" si="127"/>
        <v>-3781597.0010095998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-3781597.0010095998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-15756.654170873333</v>
      </c>
      <c r="L1351" s="444">
        <f t="shared" ca="1" si="127"/>
        <v>-3797353.6551804729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-3797353.6551804729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-15822.306896585304</v>
      </c>
      <c r="L1352" s="444">
        <f t="shared" ca="1" si="127"/>
        <v>-3813175.9620770584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-3813175.9620770584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-15888.233175321076</v>
      </c>
      <c r="L1353" s="444">
        <f t="shared" ca="1" si="127"/>
        <v>-3829064.1952523794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-3829064.1952523794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-15954.434146884914</v>
      </c>
      <c r="L1354" s="444">
        <f t="shared" ca="1" si="127"/>
        <v>-3845018.6293992642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-3845018.6293992642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-16020.910955830266</v>
      </c>
      <c r="L1355" s="444">
        <f t="shared" ca="1" si="127"/>
        <v>-3861039.5403550947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-3861039.5403550947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-16087.664751479559</v>
      </c>
      <c r="L1356" s="444">
        <f t="shared" ca="1" si="127"/>
        <v>-3877127.2051065741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-3877127.2051065741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-16154.696687944059</v>
      </c>
      <c r="L1357" s="444">
        <f t="shared" ca="1" si="127"/>
        <v>-3893281.9017945183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-3893281.9017945183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-16222.007924143827</v>
      </c>
      <c r="L1358" s="444">
        <f t="shared" ca="1" si="127"/>
        <v>-3909503.909718662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-3909503.909718662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-16289.599623827758</v>
      </c>
      <c r="L1359" s="444">
        <f t="shared" ca="1" si="127"/>
        <v>-3925793.5093424898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-3925793.5093424898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-16357.472955593707</v>
      </c>
      <c r="L1360" s="444">
        <f t="shared" ca="1" si="127"/>
        <v>-3942150.9822980836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-3942150.9822980836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-16425.629092908679</v>
      </c>
      <c r="L1361" s="444">
        <f t="shared" ca="1" si="127"/>
        <v>-3958576.6113909921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-3958576.6113909921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-16494.069214129133</v>
      </c>
      <c r="L1362" s="444">
        <f t="shared" ca="1" si="127"/>
        <v>-3975070.6806051214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-3975070.6806051214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-16562.794502521338</v>
      </c>
      <c r="L1363" s="444">
        <f t="shared" ca="1" si="127"/>
        <v>-3991633.4751076428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-3991633.4751076428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-16631.806146281844</v>
      </c>
      <c r="L1364" s="444">
        <f t="shared" ca="1" si="127"/>
        <v>-4008265.2812539246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-4008265.2812539246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-16701.10533855802</v>
      </c>
      <c r="L1365" s="444">
        <f t="shared" ca="1" si="127"/>
        <v>-4024966.3865924827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-4024966.3865924827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-16770.693277468679</v>
      </c>
      <c r="L1366" s="444">
        <f t="shared" ca="1" si="127"/>
        <v>-4041737.0798699516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-4041737.0798699516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-16840.571166124799</v>
      </c>
      <c r="L1367" s="444">
        <f t="shared" ca="1" si="127"/>
        <v>-4058577.6510360762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-4058577.6510360762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-16910.740212650318</v>
      </c>
      <c r="L1368" s="444">
        <f t="shared" ca="1" si="127"/>
        <v>-4075488.3912487268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-4075488.3912487268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-16981.201630203028</v>
      </c>
      <c r="L1369" s="444">
        <f t="shared" ca="1" si="127"/>
        <v>-4092469.5928789298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-4092469.5928789298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-17051.956636995539</v>
      </c>
      <c r="L1370" s="444">
        <f t="shared" ca="1" si="127"/>
        <v>-4109521.5495159253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-4109521.5495159253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-17123.006456316354</v>
      </c>
      <c r="L1371" s="444">
        <f t="shared" ca="1" si="127"/>
        <v>-4126644.5559722418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-4126644.5559722418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-17194.352316551009</v>
      </c>
      <c r="L1372" s="444">
        <f t="shared" ca="1" si="127"/>
        <v>-4143838.9082887927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-4143838.9082887927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-17265.995451203304</v>
      </c>
      <c r="L1373" s="444">
        <f t="shared" ca="1" si="127"/>
        <v>-4161104.9037399958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-4161104.9037399958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-17337.937098916649</v>
      </c>
      <c r="L1374" s="444">
        <f t="shared" ca="1" si="127"/>
        <v>-4178442.8408389124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-4178442.8408389124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-17410.178503495466</v>
      </c>
      <c r="L1375" s="444">
        <f t="shared" ca="1" si="127"/>
        <v>-4195853.0193424076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-4195853.0193424076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-17482.7209139267</v>
      </c>
      <c r="L1376" s="444">
        <f t="shared" ca="1" si="127"/>
        <v>-4213335.7402563347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-4213335.7402563347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-17555.565584401393</v>
      </c>
      <c r="L1377" s="444">
        <f t="shared" ca="1" si="127"/>
        <v>-4230891.3058407363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-4230891.3058407363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-17628.7137743364</v>
      </c>
      <c r="L1378" s="444">
        <f t="shared" ca="1" si="127"/>
        <v>-4248520.0196150728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-4248520.0196150728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-17702.166748396136</v>
      </c>
      <c r="L1379" s="444">
        <f t="shared" ca="1" si="127"/>
        <v>-4266222.1863634689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-4266222.1863634689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-17775.925776514454</v>
      </c>
      <c r="L1380" s="444">
        <f t="shared" ca="1" si="127"/>
        <v>-4283998.1121399831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-4283998.1121399831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-17849.992133916596</v>
      </c>
      <c r="L1381" s="444">
        <f t="shared" ca="1" si="127"/>
        <v>-4301848.1042738995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-4301848.1042738995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-17924.367101141248</v>
      </c>
      <c r="L1382" s="444">
        <f t="shared" ca="1" si="127"/>
        <v>-4319772.4713750407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-4319772.4713750407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-17999.05196406267</v>
      </c>
      <c r="L1383" s="444">
        <f t="shared" ca="1" si="127"/>
        <v>-4337771.523339103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-4337771.523339103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-18074.048013912929</v>
      </c>
      <c r="L1384" s="444">
        <f t="shared" ca="1" si="127"/>
        <v>-4355845.5713530155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-4355845.5713530155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-18149.356547304233</v>
      </c>
      <c r="L1385" s="444">
        <f t="shared" ca="1" si="127"/>
        <v>-4373994.9279003199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-4373994.9279003199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-18224.978866251331</v>
      </c>
      <c r="L1386" s="444">
        <f t="shared" ca="1" si="127"/>
        <v>-4392219.9067665711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-4392219.9067665711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-18300.916278194047</v>
      </c>
      <c r="L1387" s="444">
        <f t="shared" ca="1" si="127"/>
        <v>-4410520.8230447648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-4410520.8230447648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-18377.170096019854</v>
      </c>
      <c r="L1388" s="444">
        <f t="shared" ca="1" si="127"/>
        <v>-4428897.993140785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-4428897.993140785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-18453.741638086605</v>
      </c>
      <c r="L1389" s="444">
        <f t="shared" ca="1" si="127"/>
        <v>-4447351.7347788718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-4447351.7347788718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-18530.6322282453</v>
      </c>
      <c r="L1390" s="444">
        <f t="shared" ca="1" si="127"/>
        <v>-4465882.3670071168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-4465882.3670071168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-18607.843195862988</v>
      </c>
      <c r="L1391" s="444">
        <f t="shared" ca="1" si="127"/>
        <v>-4484490.2102029799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-4484490.2102029799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-18685.375875845748</v>
      </c>
      <c r="L1392" s="444">
        <f t="shared" ca="1" si="127"/>
        <v>-4503175.5860788254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-4503175.5860788254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-18763.231608661772</v>
      </c>
      <c r="L1393" s="444">
        <f t="shared" ca="1" si="127"/>
        <v>-4521938.8176874872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-4521938.8176874872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-18841.411740364529</v>
      </c>
      <c r="L1394" s="444">
        <f t="shared" ca="1" si="127"/>
        <v>-4540780.2294278517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-4540780.2294278517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-18919.917622616049</v>
      </c>
      <c r="L1395" s="444">
        <f t="shared" ca="1" si="127"/>
        <v>-4559700.1470504683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-4559700.1470504683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-18998.750612710282</v>
      </c>
      <c r="L1396" s="444">
        <f t="shared" ca="1" si="127"/>
        <v>-4578698.8976631789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-4578698.8976631789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-19077.912073596577</v>
      </c>
      <c r="L1397" s="444">
        <f t="shared" ca="1" si="127"/>
        <v>-4597776.8097367752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-4597776.8097367752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-19157.403373903231</v>
      </c>
      <c r="L1398" s="444">
        <f t="shared" ca="1" si="127"/>
        <v>-4616934.2131106788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-4616934.2131106788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-19237.225887961162</v>
      </c>
      <c r="L1399" s="444">
        <f t="shared" ca="1" si="127"/>
        <v>-4636171.4389986396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-4636171.4389986396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-19317.380995827665</v>
      </c>
      <c r="L1400" s="444">
        <f t="shared" ca="1" si="127"/>
        <v>-4655488.8199944673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-4655488.8199944673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-19397.870083310281</v>
      </c>
      <c r="L1401" s="444">
        <f t="shared" ca="1" si="127"/>
        <v>-4674886.690077778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-4674886.690077778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-19478.694541990742</v>
      </c>
      <c r="L1402" s="444">
        <f t="shared" ca="1" si="127"/>
        <v>-4694365.3846197687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-4694365.3846197687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-19559.855769249036</v>
      </c>
      <c r="L1403" s="444">
        <f t="shared" ca="1" si="127"/>
        <v>-4713925.2403890174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-4713925.2403890174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-19641.355168287573</v>
      </c>
      <c r="L1404" s="444">
        <f t="shared" ca="1" si="127"/>
        <v>-4733566.595557305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-4733566.595557305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-19723.194148155439</v>
      </c>
      <c r="L1405" s="444">
        <f t="shared" ca="1" si="127"/>
        <v>-4753289.7897054609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-4753289.7897054609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-19805.374123772752</v>
      </c>
      <c r="L1406" s="444">
        <f t="shared" ca="1" si="127"/>
        <v>-4773095.1638292335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-4773095.1638292335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-19887.896515955141</v>
      </c>
      <c r="L1407" s="444">
        <f t="shared" ca="1" si="127"/>
        <v>-4792983.0603451887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-4792983.0603451887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-19970.762751438288</v>
      </c>
      <c r="L1408" s="444">
        <f t="shared" ca="1" si="127"/>
        <v>-4812953.8230966274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-4812953.8230966274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-20053.974262902615</v>
      </c>
      <c r="L1409" s="444">
        <f t="shared" ca="1" si="127"/>
        <v>-4833007.7973595299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-4833007.7973595299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-20137.53248899804</v>
      </c>
      <c r="L1410" s="444">
        <f t="shared" ca="1" si="127"/>
        <v>-4853145.3298485279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-4853145.3298485279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-20221.438874368865</v>
      </c>
      <c r="L1411" s="444">
        <f t="shared" ca="1" si="127"/>
        <v>-4873366.7687228965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-4873366.7687228965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-20305.694869678737</v>
      </c>
      <c r="L1412" s="444">
        <f t="shared" ca="1" si="127"/>
        <v>-4893672.4635925749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-4893672.4635925749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-20390.301931635728</v>
      </c>
      <c r="L1413" s="444">
        <f t="shared" ca="1" si="127"/>
        <v>-4914062.7655242104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-4914062.7655242104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-20475.261523017543</v>
      </c>
      <c r="L1414" s="444">
        <f t="shared" ca="1" si="127"/>
        <v>-4934538.0270472281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-4934538.0270472281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-20560.575112696784</v>
      </c>
      <c r="L1415" s="444">
        <f t="shared" ca="1" si="127"/>
        <v>-4955098.6021599248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-4955098.6021599248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-20646.244175666354</v>
      </c>
      <c r="L1416" s="444">
        <f t="shared" ca="1" si="127"/>
        <v>-4975744.8463355908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-4975744.8463355908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-20732.27019306496</v>
      </c>
      <c r="L1417" s="444">
        <f t="shared" ca="1" si="127"/>
        <v>-4996477.1165286554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-4996477.1165286554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-20818.654652202731</v>
      </c>
      <c r="L1418" s="444">
        <f t="shared" ca="1" si="127"/>
        <v>-5017295.7711808579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-5017295.7711808579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-20905.399046586906</v>
      </c>
      <c r="L1419" s="444">
        <f t="shared" ca="1" si="127"/>
        <v>-5038201.1702274447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-5038201.1702274447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-20992.504875947685</v>
      </c>
      <c r="L1420" s="444">
        <f t="shared" ca="1" si="127"/>
        <v>-5059193.6751033925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-5059193.6751033925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-21079.973646264134</v>
      </c>
      <c r="L1421" s="444">
        <f t="shared" ca="1" si="127"/>
        <v>-5080273.648749657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-5080273.648749657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-21167.806869790238</v>
      </c>
      <c r="L1422" s="444">
        <f t="shared" ca="1" si="127"/>
        <v>-5101441.4556194469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-5101441.4556194469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-21256.00606508103</v>
      </c>
      <c r="L1423" s="444">
        <f t="shared" ca="1" si="127"/>
        <v>-5122697.4616845278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-5122697.4616845278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-21344.572757018865</v>
      </c>
      <c r="L1424" s="444">
        <f t="shared" ca="1" si="127"/>
        <v>-5144042.0344415465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-5144042.0344415465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-21433.508476839776</v>
      </c>
      <c r="L1425" s="444">
        <f t="shared" ca="1" si="127"/>
        <v>-5165475.5429183859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-5165475.5429183859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-21522.814762159942</v>
      </c>
      <c r="L1426" s="444">
        <f t="shared" ca="1" si="127"/>
        <v>-5186998.3576805461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-5186998.3576805461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-21612.493157002275</v>
      </c>
      <c r="L1427" s="444">
        <f t="shared" ca="1" si="127"/>
        <v>-5208610.8508375483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-5208610.8508375483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-21702.545211823119</v>
      </c>
      <c r="L1428" s="444">
        <f t="shared" ca="1" si="127"/>
        <v>-5230313.396049371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-5230313.396049371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-21792.972483539044</v>
      </c>
      <c r="L1429" s="444">
        <f t="shared" ca="1" si="127"/>
        <v>-5252106.36853291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-5252106.36853291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-21883.776535553792</v>
      </c>
      <c r="L1430" s="444">
        <f t="shared" ca="1" si="127"/>
        <v>-5273990.1450684639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-5273990.1450684639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-21974.958937785264</v>
      </c>
      <c r="L1431" s="444">
        <f t="shared" ca="1" si="127"/>
        <v>-5295965.1040062495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-5295965.1040062495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-22066.521266692707</v>
      </c>
      <c r="L1432" s="444">
        <f t="shared" ca="1" si="127"/>
        <v>-5318031.6252729418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-5318031.6252729418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-22158.465105303923</v>
      </c>
      <c r="L1433" s="444">
        <f t="shared" ca="1" si="127"/>
        <v>-5340190.0903782453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-5340190.0903782453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-22250.792043242687</v>
      </c>
      <c r="L1434" s="444">
        <f t="shared" ca="1" si="127"/>
        <v>-5362440.8824214879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-5362440.8824214879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-22343.503676756198</v>
      </c>
      <c r="L1435" s="444">
        <f t="shared" ca="1" si="127"/>
        <v>-5384784.3860982442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-5384784.3860982442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-22436.601608742683</v>
      </c>
      <c r="L1436" s="444">
        <f t="shared" ca="1" si="127"/>
        <v>-5407220.9877069872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-5407220.9877069872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-22530.087448779112</v>
      </c>
      <c r="L1437" s="444">
        <f t="shared" ca="1" si="127"/>
        <v>-5429751.0751557667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-5429751.0751557667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-22623.962813149028</v>
      </c>
      <c r="L1438" s="444">
        <f t="shared" ca="1" si="127"/>
        <v>-5452375.0379689159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-5452375.0379689159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-22718.229324870481</v>
      </c>
      <c r="L1439" s="444">
        <f t="shared" ca="1" si="127"/>
        <v>-5475093.2672937866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-5475093.2672937866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-22812.88861372411</v>
      </c>
      <c r="L1440" s="444">
        <f t="shared" ca="1" si="127"/>
        <v>-5497906.1559075108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-5497906.1559075108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-22907.942316281296</v>
      </c>
      <c r="L1441" s="444">
        <f t="shared" ca="1" si="127"/>
        <v>-5520814.0982237924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-5520814.0982237924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-23003.392075932468</v>
      </c>
      <c r="L1442" s="444">
        <f t="shared" ca="1" si="127"/>
        <v>-5543817.490299725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-5543817.490299725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-23099.239542915522</v>
      </c>
      <c r="L1443" s="444">
        <f t="shared" ca="1" si="127"/>
        <v>-5566916.7298426405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-5566916.7298426405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-23195.486374344335</v>
      </c>
      <c r="L1444" s="444">
        <f t="shared" ca="1" si="127"/>
        <v>-5590112.2162169851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-5590112.2162169851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-23292.134234237437</v>
      </c>
      <c r="L1445" s="444">
        <f t="shared" ca="1" si="127"/>
        <v>-5613404.3504512226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-5613404.3504512226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-23389.184793546759</v>
      </c>
      <c r="L1446" s="444">
        <f t="shared" ca="1" si="127"/>
        <v>-5636793.5352447694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-5636793.5352447694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-23486.63973018654</v>
      </c>
      <c r="L1447" s="444">
        <f t="shared" ca="1" si="127"/>
        <v>-5660280.1749749556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-5660280.1749749556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-23584.500729062314</v>
      </c>
      <c r="L1448" s="444">
        <f t="shared" ca="1" si="127"/>
        <v>-5683864.6757040182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-5683864.6757040182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-23682.769482100077</v>
      </c>
      <c r="L1449" s="444">
        <f t="shared" ca="1" si="127"/>
        <v>-5707547.4451861186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-5707547.4451861186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-23781.447688275493</v>
      </c>
      <c r="L1450" s="444">
        <f t="shared" ca="1" si="127"/>
        <v>-5731328.8928743945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-5731328.8928743945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-23880.537053643311</v>
      </c>
      <c r="L1451" s="444">
        <f t="shared" ca="1" si="127"/>
        <v>-5755209.4299280383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-5755209.4299280383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-23980.039291366826</v>
      </c>
      <c r="L1452" s="444">
        <f t="shared" ca="1" si="127"/>
        <v>-5779189.4692194052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-5779189.4692194052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-24079.95612174752</v>
      </c>
      <c r="L1453" s="444">
        <f t="shared" ca="1" si="127"/>
        <v>-5803269.4253411526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-5803269.4253411526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-24180.289272254802</v>
      </c>
      <c r="L1454" s="444">
        <f t="shared" ca="1" si="127"/>
        <v>-5827449.7146134079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-5827449.7146134079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-24281.040477555867</v>
      </c>
      <c r="L1455" s="444">
        <f t="shared" ca="1" si="127"/>
        <v>-5851730.755090964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-5851730.755090964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-24382.211479545684</v>
      </c>
      <c r="L1456" s="444">
        <f t="shared" ca="1" si="127"/>
        <v>-5876112.9665705096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-5876112.9665705096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-24483.804027377122</v>
      </c>
      <c r="L1457" s="444">
        <f t="shared" ca="1" si="127"/>
        <v>-5900596.7705978863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-5900596.7705978863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-24585.819877491194</v>
      </c>
      <c r="L1458" s="444">
        <f t="shared" ca="1" si="127"/>
        <v>-5925182.5904753776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-5925182.5904753776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-24688.260793647405</v>
      </c>
      <c r="L1459" s="444">
        <f t="shared" ca="1" si="127"/>
        <v>-5949870.8512690254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-5949870.8512690254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-24791.128546954271</v>
      </c>
      <c r="L1460" s="444">
        <f t="shared" ca="1" si="127"/>
        <v>-5974661.9798159795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-5974661.9798159795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-24894.424915899916</v>
      </c>
      <c r="L1461" s="444">
        <f t="shared" ca="1" si="127"/>
        <v>-5999556.404731879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-5999556.404731879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-24998.151686382829</v>
      </c>
      <c r="L1462" s="444">
        <f t="shared" ca="1" si="127"/>
        <v>-6024554.5564182615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-6024554.5564182615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-25102.310651742755</v>
      </c>
      <c r="L1463" s="444">
        <f t="shared" ca="1" si="127"/>
        <v>-6049656.8670700043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-6049656.8670700043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-25206.903612791684</v>
      </c>
      <c r="L1464" s="444">
        <f t="shared" ca="1" si="127"/>
        <v>-6074863.7706827959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-6074863.7706827959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-25311.932377844983</v>
      </c>
      <c r="L1465" s="444">
        <f t="shared" ca="1" si="127"/>
        <v>-6100175.703060641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-6100175.703060641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-25417.398762752669</v>
      </c>
      <c r="L1466" s="444">
        <f t="shared" ca="1" si="127"/>
        <v>-6125593.1018233933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-6125593.1018233933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-25523.304590930806</v>
      </c>
      <c r="L1467" s="444">
        <f t="shared" ca="1" si="127"/>
        <v>-6151116.4064143244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-6151116.4064143244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-25629.651693393018</v>
      </c>
      <c r="L1468" s="444">
        <f t="shared" ca="1" si="127"/>
        <v>-6176746.0581077179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-6176746.0581077179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-25736.441908782159</v>
      </c>
      <c r="L1469" s="444">
        <f t="shared" ca="1" si="127"/>
        <v>-6202482.5000165002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-6202482.5000165002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-25843.677083402083</v>
      </c>
      <c r="L1470" s="444">
        <f t="shared" ca="1" si="127"/>
        <v>-6228326.1770999022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-6228326.1770999022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-25951.359071249593</v>
      </c>
      <c r="L1471" s="444">
        <f t="shared" ca="1" si="127"/>
        <v>-6254277.5361711513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-6254277.5361711513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-26059.489734046463</v>
      </c>
      <c r="L1472" s="444">
        <f t="shared" ca="1" si="127"/>
        <v>-6280337.0259051975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-6280337.0259051975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-26168.070941271657</v>
      </c>
      <c r="L1473" s="444">
        <f t="shared" ca="1" si="127"/>
        <v>-6306505.0968464687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-6306505.0968464687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-26277.10457019362</v>
      </c>
      <c r="L1474" s="444">
        <f t="shared" ca="1" si="127"/>
        <v>-6332782.201416662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-6332782.201416662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-26386.592505902758</v>
      </c>
      <c r="L1475" s="444">
        <f t="shared" ca="1" si="127"/>
        <v>-6359168.7939225649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-6359168.7939225649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-26496.536641344021</v>
      </c>
      <c r="L1476" s="444">
        <f t="shared" ca="1" si="127"/>
        <v>-6385665.3305639094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-6385665.3305639094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-26606.938877349621</v>
      </c>
      <c r="L1477" s="444">
        <f t="shared" ca="1" si="127"/>
        <v>-6412272.2694412591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-6412272.2694412591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-26717.801122671914</v>
      </c>
      <c r="L1478" s="444">
        <f t="shared" ca="1" si="127"/>
        <v>-6438990.070563931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-6438990.070563931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-26829.125294016379</v>
      </c>
      <c r="L1479" s="444">
        <f t="shared" ca="1" si="127"/>
        <v>-6465819.1958579477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-6465819.1958579477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-26940.913316074781</v>
      </c>
      <c r="L1480" s="444">
        <f t="shared" ca="1" si="127"/>
        <v>-6492760.1091740225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-6492760.1091740225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-27053.167121558425</v>
      </c>
      <c r="L1481" s="444">
        <f t="shared" ca="1" si="127"/>
        <v>-6519813.2762955809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-6519813.2762955809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-27165.888651231588</v>
      </c>
      <c r="L1482" s="444">
        <f t="shared" ca="1" si="127"/>
        <v>-6546979.1649468122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-6546979.1649468122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-27279.079853945052</v>
      </c>
      <c r="L1483" s="444">
        <f t="shared" ca="1" si="127"/>
        <v>-6574258.2448007576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-6574258.2448007576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-27392.742686669822</v>
      </c>
      <c r="L1484" s="444">
        <f t="shared" ca="1" si="127"/>
        <v>-6601650.9874874279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-6601650.9874874279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-27506.879114530944</v>
      </c>
      <c r="L1485" s="444">
        <f t="shared" ca="1" si="127"/>
        <v>-6629157.8666019589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-6629157.8666019589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-27621.491110841493</v>
      </c>
      <c r="L1486" s="444">
        <f t="shared" ca="1" si="127"/>
        <v>-6656779.3577128006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-6656779.3577128006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-27736.58065713667</v>
      </c>
      <c r="L1487" s="444">
        <f t="shared" ca="1" si="127"/>
        <v>-6684515.9383699372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-6684515.9383699372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-27852.149743208076</v>
      </c>
      <c r="L1488" s="444">
        <f t="shared" ca="1" si="127"/>
        <v>-6712368.088113145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-6712368.088113145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-27968.200367138103</v>
      </c>
      <c r="L1489" s="444">
        <f t="shared" ca="1" si="127"/>
        <v>-6740336.2884802828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-6740336.2884802828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-28084.734535334512</v>
      </c>
      <c r="L1490" s="444">
        <f t="shared" ca="1" si="127"/>
        <v>-6768421.0230156174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-6768421.0230156174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-28201.754262565068</v>
      </c>
      <c r="L1491" s="444">
        <f t="shared" ca="1" si="127"/>
        <v>-6796622.7772781821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-6796622.7772781821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-28319.261571992429</v>
      </c>
      <c r="L1492" s="444">
        <f t="shared" ca="1" si="127"/>
        <v>-6824942.0388501743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-6824942.0388501743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-28437.258495209058</v>
      </c>
      <c r="L1493" s="444">
        <f t="shared" ca="1" si="127"/>
        <v>-6853379.2973453831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-6853379.2973453831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-28555.747072272432</v>
      </c>
      <c r="L1494" s="444">
        <f t="shared" ca="1" si="127"/>
        <v>-6881935.0444176551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-6881935.0444176551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-28674.729351740229</v>
      </c>
      <c r="L1495" s="444">
        <f t="shared" ca="1" si="127"/>
        <v>-6910609.7737693954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-6910609.7737693954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-28794.207390705815</v>
      </c>
      <c r="L1496" s="444">
        <f t="shared" ca="1" si="127"/>
        <v>-6939403.9811601015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-6939403.9811601015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-28914.183254833759</v>
      </c>
      <c r="L1497" s="444">
        <f t="shared" ca="1" si="127"/>
        <v>-6968318.1644149348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-6968318.1644149348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-29034.65901839556</v>
      </c>
      <c r="L1498" s="444">
        <f t="shared" ca="1" si="127"/>
        <v>-6997352.8234333303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-6997352.8234333303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-29155.636764305542</v>
      </c>
      <c r="L1499" s="444">
        <f t="shared" ca="1" si="127"/>
        <v>-7026508.4601976359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-7026508.4601976359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-29277.118584156819</v>
      </c>
      <c r="L1500" s="444">
        <f t="shared" ca="1" si="127"/>
        <v>-7055785.5787817929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-7055785.5787817929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-29399.10657825747</v>
      </c>
      <c r="L1501" s="444">
        <f t="shared" ca="1" si="127"/>
        <v>-7085184.6853600508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-7085184.6853600508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-29521.602855666879</v>
      </c>
      <c r="L1502" s="444">
        <f t="shared" ca="1" si="127"/>
        <v>-7114706.2882157173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-7114706.2882157173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-29644.609534232153</v>
      </c>
      <c r="L1503" s="444">
        <f t="shared" ca="1" si="127"/>
        <v>-7144350.8977499492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-7144350.8977499492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-29768.12874062479</v>
      </c>
      <c r="L1504" s="444">
        <f t="shared" ca="1" si="127"/>
        <v>-7174119.0264905738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-7174119.0264905738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-29892.162610377385</v>
      </c>
      <c r="L1505" s="444">
        <f t="shared" ca="1" si="127"/>
        <v>-7204011.189100951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-7204011.189100951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-30016.713287920629</v>
      </c>
      <c r="L1506" s="444">
        <f t="shared" ca="1" si="127"/>
        <v>-7234027.9023888716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-7234027.9023888716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-30141.782926620301</v>
      </c>
      <c r="L1507" s="444">
        <f t="shared" ca="1" si="127"/>
        <v>-7264169.6853154916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-7264169.6853154916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-30267.373688814547</v>
      </c>
      <c r="L1508" s="444">
        <f t="shared" ca="1" si="127"/>
        <v>-7294437.0590043059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-7294437.0590043059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-30393.487745851278</v>
      </c>
      <c r="L1509" s="444">
        <f t="shared" ca="1" si="127"/>
        <v>-7324830.5467501571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-7324830.5467501571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-30520.127278125652</v>
      </c>
      <c r="L1510" s="444">
        <f t="shared" ca="1" si="127"/>
        <v>-7355350.674028283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-7355350.674028283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-30647.294475117844</v>
      </c>
      <c r="L1511" s="444">
        <f t="shared" ca="1" si="127"/>
        <v>-7385997.9685034007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-7385997.9685034007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-30774.991535430832</v>
      </c>
      <c r="L1512" s="444">
        <f t="shared" ca="1" si="127"/>
        <v>-7416772.9600388315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-7416772.9600388315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-30903.220666828467</v>
      </c>
      <c r="L1513" s="444">
        <f t="shared" ca="1" si="127"/>
        <v>-7447676.18070566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-7447676.18070566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-31031.984086273587</v>
      </c>
      <c r="L1514" s="444">
        <f t="shared" ca="1" si="127"/>
        <v>-7478708.1647919333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-7478708.1647919333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-31161.284019966388</v>
      </c>
      <c r="L1515" s="444">
        <f t="shared" ca="1" si="127"/>
        <v>-7509869.4488118999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-7509869.4488118999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-31291.122703382916</v>
      </c>
      <c r="L1516" s="444">
        <f t="shared" ca="1" si="127"/>
        <v>-7541160.5715152826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-7541160.5715152826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-31421.502381313672</v>
      </c>
      <c r="L1517" s="444">
        <f t="shared" ca="1" si="127"/>
        <v>-7572582.0738965962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-7572582.0738965962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-31552.425307902482</v>
      </c>
      <c r="L1518" s="444">
        <f t="shared" ca="1" si="127"/>
        <v>-7604134.4992044987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-7604134.4992044987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-31683.893746685408</v>
      </c>
      <c r="L1519" s="444">
        <f t="shared" ca="1" si="127"/>
        <v>-7635818.392951184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-7635818.392951184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-31815.909970629931</v>
      </c>
      <c r="L1520" s="444">
        <f t="shared" ca="1" si="127"/>
        <v>-7667634.3029218139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-7667634.3029218139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-31948.476262174223</v>
      </c>
      <c r="L1521" s="444">
        <f t="shared" ca="1" si="127"/>
        <v>-7699582.7791839885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-7699582.7791839885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-32081.594913266621</v>
      </c>
      <c r="L1522" s="444">
        <f t="shared" ca="1" si="127"/>
        <v>-7731664.3740972551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-7731664.3740972551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-32215.268225405234</v>
      </c>
      <c r="L1523" s="444">
        <f t="shared" ca="1" si="127"/>
        <v>-7763879.6423226604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-7763879.6423226604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-32349.498509677756</v>
      </c>
      <c r="L1524" s="444">
        <f t="shared" ca="1" si="127"/>
        <v>-7796229.1408323385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-7796229.1408323385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-32484.288086801411</v>
      </c>
      <c r="L1525" s="444">
        <f t="shared" ca="1" si="127"/>
        <v>-7828713.4289191402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-7828713.4289191402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-32619.639287163085</v>
      </c>
      <c r="L1526" s="444">
        <f t="shared" ca="1" si="127"/>
        <v>-7861333.0682063038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-7861333.0682063038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-32755.554450859599</v>
      </c>
      <c r="L1527" s="444">
        <f t="shared" ca="1" si="127"/>
        <v>-7894088.6226571631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-7894088.6226571631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-32892.035927738172</v>
      </c>
      <c r="L1528" s="444">
        <f t="shared" ca="1" si="127"/>
        <v>-7926980.6585849011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-7926980.6585849011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-33029.086077437081</v>
      </c>
      <c r="L1529" s="444">
        <f t="shared" ca="1" si="127"/>
        <v>-7960009.7446623379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-7960009.7446623379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-33166.707269426406</v>
      </c>
      <c r="L1530" s="444">
        <f t="shared" ca="1" si="127"/>
        <v>-7993176.4519317644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-7993176.4519317644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-33304.901883049017</v>
      </c>
      <c r="L1531" s="444">
        <f t="shared" ca="1" si="127"/>
        <v>-8026481.3538148133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-8026481.3538148133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-33443.672307561719</v>
      </c>
      <c r="L1532" s="444">
        <f t="shared" ca="1" si="127"/>
        <v>-8059925.0261223754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-8059925.0261223754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-33583.020942176561</v>
      </c>
      <c r="L1533" s="444">
        <f t="shared" ca="1" si="127"/>
        <v>-8093508.0470645521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-8093508.0470645521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-33722.950196102305</v>
      </c>
      <c r="L1534" s="444">
        <f t="shared" ca="1" si="127"/>
        <v>-8127230.9972606543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-8127230.9972606543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-33863.462488586061</v>
      </c>
      <c r="L1535" s="444">
        <f t="shared" ca="1" si="127"/>
        <v>-8161094.4597492404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-8161094.4597492404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-34004.560248955167</v>
      </c>
      <c r="L1536" s="444">
        <f t="shared" ca="1" si="127"/>
        <v>-8195099.0199981956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-8195099.0199981956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-34146.245916659143</v>
      </c>
      <c r="L1537" s="444">
        <f t="shared" ca="1" si="127"/>
        <v>-8229245.2659148546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-8229245.2659148546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-34288.52194131189</v>
      </c>
      <c r="L1538" s="444">
        <f t="shared" ref="L1538:L1792" ca="1" si="132">I1538-J1538+K1538</f>
        <v>-8263533.7878561663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-8263533.7878561663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-34431.39078273403</v>
      </c>
      <c r="L1539" s="444">
        <f t="shared" ca="1" si="132"/>
        <v>-8297965.1786389006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-8297965.1786389006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-34574.854910995418</v>
      </c>
      <c r="L1540" s="444">
        <f t="shared" ca="1" si="132"/>
        <v>-8332540.0335498964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-8332540.0335498964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-34718.916806457906</v>
      </c>
      <c r="L1541" s="444">
        <f t="shared" ca="1" si="132"/>
        <v>-8367258.950356354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-8367258.950356354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-34863.578959818144</v>
      </c>
      <c r="L1542" s="444">
        <f t="shared" ca="1" si="132"/>
        <v>-8402122.529316172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-8402122.529316172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-35008.843872150719</v>
      </c>
      <c r="L1543" s="444">
        <f t="shared" ca="1" si="132"/>
        <v>-8437131.3731883224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-8437131.3731883224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-35154.714054951342</v>
      </c>
      <c r="L1544" s="444">
        <f t="shared" ca="1" si="132"/>
        <v>-8472286.0872432739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-8472286.0872432739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-35301.192030180304</v>
      </c>
      <c r="L1545" s="444">
        <f t="shared" ca="1" si="132"/>
        <v>-8507587.2792734541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-8507587.2792734541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-35448.280330306057</v>
      </c>
      <c r="L1546" s="444">
        <f t="shared" ca="1" si="132"/>
        <v>-8543035.55960376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-8543035.55960376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-35595.981498349</v>
      </c>
      <c r="L1547" s="444">
        <f t="shared" ca="1" si="132"/>
        <v>-8578631.5411021095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-8578631.5411021095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-35744.298087925454</v>
      </c>
      <c r="L1548" s="444">
        <f t="shared" ca="1" si="132"/>
        <v>-8614375.8391900342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-8614375.8391900342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-35893.232663291812</v>
      </c>
      <c r="L1549" s="444">
        <f t="shared" ca="1" si="132"/>
        <v>-8650269.0718533266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-8650269.0718533266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-36042.787799388861</v>
      </c>
      <c r="L1550" s="444">
        <f t="shared" ca="1" si="132"/>
        <v>-8686311.8596527148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-8686311.8596527148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-36192.966081886312</v>
      </c>
      <c r="L1551" s="444">
        <f t="shared" ca="1" si="132"/>
        <v>-8722504.8257346004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-8722504.8257346004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-36343.770107227501</v>
      </c>
      <c r="L1552" s="444">
        <f t="shared" ca="1" si="132"/>
        <v>-8758848.5958418287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-8758848.5958418287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-36495.202482674285</v>
      </c>
      <c r="L1553" s="444">
        <f t="shared" ca="1" si="132"/>
        <v>-8795343.798324503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-8795343.798324503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-36647.265826352093</v>
      </c>
      <c r="L1554" s="444">
        <f t="shared" ca="1" si="132"/>
        <v>-8831991.0641508549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-8831991.0641508549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-36799.962767295227</v>
      </c>
      <c r="L1555" s="444">
        <f t="shared" ca="1" si="132"/>
        <v>-8868791.0269181505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-8868791.0269181505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-36953.295945492297</v>
      </c>
      <c r="L1556" s="444">
        <f t="shared" ca="1" si="132"/>
        <v>-8905744.3228636421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-8905744.3228636421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-37107.268011931839</v>
      </c>
      <c r="L1557" s="444">
        <f t="shared" ca="1" si="132"/>
        <v>-8942851.5908755735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-8942851.5908755735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-37261.881628648225</v>
      </c>
      <c r="L1558" s="444">
        <f t="shared" ca="1" si="132"/>
        <v>-8980113.4725042209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-8980113.4725042209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-37417.139468767586</v>
      </c>
      <c r="L1559" s="444">
        <f t="shared" ca="1" si="132"/>
        <v>-9017530.6119729877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-9017530.6119729877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-37573.044216554117</v>
      </c>
      <c r="L1560" s="444">
        <f t="shared" ca="1" si="132"/>
        <v>-9055103.6561895423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-9055103.6561895423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-37729.598567456429</v>
      </c>
      <c r="L1561" s="444">
        <f t="shared" ca="1" si="132"/>
        <v>-9092833.2547569983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-9092833.2547569983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-37886.80522815416</v>
      </c>
      <c r="L1562" s="444">
        <f t="shared" ca="1" si="132"/>
        <v>-9130720.0599851515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-9130720.0599851515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-38044.666916604794</v>
      </c>
      <c r="L1563" s="444">
        <f t="shared" ca="1" si="132"/>
        <v>-9168764.7269017566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-9168764.7269017566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-38203.186362090652</v>
      </c>
      <c r="L1564" s="444">
        <f t="shared" ca="1" si="132"/>
        <v>-9206967.9132638481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-9206967.9132638481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-38362.366305266034</v>
      </c>
      <c r="L1565" s="444">
        <f t="shared" ca="1" si="132"/>
        <v>-9245330.2795691136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-9245330.2795691136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-38522.20949820464</v>
      </c>
      <c r="L1566" s="444">
        <f t="shared" ca="1" si="132"/>
        <v>-9283852.4890673179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-9283852.4890673179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-38682.718704447158</v>
      </c>
      <c r="L1567" s="444">
        <f t="shared" ca="1" si="132"/>
        <v>-9322535.2077717651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-9322535.2077717651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-38843.896699049023</v>
      </c>
      <c r="L1568" s="444">
        <f t="shared" ca="1" si="132"/>
        <v>-9361379.1044708136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-9361379.1044708136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-39005.746268628391</v>
      </c>
      <c r="L1569" s="444">
        <f t="shared" ca="1" si="132"/>
        <v>-9400384.8507394418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-9400384.8507394418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-39168.270211414339</v>
      </c>
      <c r="L1570" s="444">
        <f t="shared" ca="1" si="132"/>
        <v>-9439553.1209508553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-9439553.1209508553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-39331.471337295232</v>
      </c>
      <c r="L1571" s="444">
        <f t="shared" ca="1" si="132"/>
        <v>-9478884.5922881514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-9478884.5922881514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-39495.352467867298</v>
      </c>
      <c r="L1572" s="444">
        <f t="shared" ca="1" si="132"/>
        <v>-9518379.944756018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-9518379.944756018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-39659.916436483407</v>
      </c>
      <c r="L1573" s="444">
        <f t="shared" ca="1" si="132"/>
        <v>-9558039.8611925021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-9558039.8611925021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-39825.166088302089</v>
      </c>
      <c r="L1574" s="444">
        <f t="shared" ca="1" si="132"/>
        <v>-9597865.0272808038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-9597865.0272808038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-39991.10428033668</v>
      </c>
      <c r="L1575" s="444">
        <f t="shared" ca="1" si="132"/>
        <v>-9637856.1315611396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-9637856.1315611396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-40157.733881504748</v>
      </c>
      <c r="L1576" s="444">
        <f t="shared" ca="1" si="132"/>
        <v>-9678013.8654426448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-9678013.8654426448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-40325.057772677683</v>
      </c>
      <c r="L1577" s="444">
        <f t="shared" ca="1" si="132"/>
        <v>-9718338.9232153222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-9718338.9232153222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-40493.07884673051</v>
      </c>
      <c r="L1578" s="444">
        <f t="shared" ca="1" si="132"/>
        <v>-9758832.0020620525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-9758832.0020620525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-40661.800008591883</v>
      </c>
      <c r="L1579" s="444">
        <f t="shared" ca="1" si="132"/>
        <v>-9799493.8020706438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-9799493.8020706438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-40831.224175294352</v>
      </c>
      <c r="L1580" s="444">
        <f t="shared" ca="1" si="132"/>
        <v>-9840325.0262459386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-9840325.0262459386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-41001.354276024744</v>
      </c>
      <c r="L1581" s="444">
        <f t="shared" ca="1" si="132"/>
        <v>-9881326.3805219643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-9881326.3805219643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-41172.193252174853</v>
      </c>
      <c r="L1582" s="444">
        <f t="shared" ca="1" si="132"/>
        <v>-9922498.5737741385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-9922498.5737741385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-41343.744057392243</v>
      </c>
      <c r="L1583" s="444">
        <f t="shared" ca="1" si="132"/>
        <v>-9963842.3178315312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-9963842.3178315312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-41516.009657631381</v>
      </c>
      <c r="L1584" s="444">
        <f t="shared" ca="1" si="132"/>
        <v>-10005358.327489162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-10005358.327489162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-41688.993031204838</v>
      </c>
      <c r="L1585" s="444">
        <f t="shared" ca="1" si="132"/>
        <v>-10047047.320520367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-10047047.320520367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-41862.697168834864</v>
      </c>
      <c r="L1586" s="444">
        <f t="shared" ca="1" si="132"/>
        <v>-10088910.017689202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-10088910.017689202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-42037.125073705007</v>
      </c>
      <c r="L1587" s="444">
        <f t="shared" ca="1" si="132"/>
        <v>-10130947.142762907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-10130947.142762907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-42212.279761512109</v>
      </c>
      <c r="L1588" s="444">
        <f t="shared" ca="1" si="132"/>
        <v>-10173159.422524419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-10173159.422524419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-42388.16426051841</v>
      </c>
      <c r="L1589" s="444">
        <f t="shared" ca="1" si="132"/>
        <v>-10215547.586784936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-10215547.586784936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-42564.781611603903</v>
      </c>
      <c r="L1590" s="444">
        <f t="shared" ca="1" si="132"/>
        <v>-10258112.368396541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-10258112.368396541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-42742.134868318921</v>
      </c>
      <c r="L1591" s="444">
        <f t="shared" ca="1" si="132"/>
        <v>-10300854.503264859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-10300854.503264859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-42920.227096936913</v>
      </c>
      <c r="L1592" s="444">
        <f t="shared" ca="1" si="132"/>
        <v>-10343774.730361797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-10343774.730361797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-43099.061376507489</v>
      </c>
      <c r="L1593" s="444">
        <f t="shared" ca="1" si="132"/>
        <v>-10386873.791738305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-10386873.791738305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-43278.640798909604</v>
      </c>
      <c r="L1594" s="444">
        <f t="shared" ca="1" si="132"/>
        <v>-10430152.432537215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-10430152.432537215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-43458.968468905063</v>
      </c>
      <c r="L1595" s="444">
        <f t="shared" ca="1" si="132"/>
        <v>-10473611.401006119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-10473611.401006119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-43640.04750419216</v>
      </c>
      <c r="L1596" s="444">
        <f t="shared" ca="1" si="132"/>
        <v>-10517251.448510312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-10517251.448510312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-43821.881035459628</v>
      </c>
      <c r="L1597" s="444">
        <f t="shared" ca="1" si="132"/>
        <v>-10561073.329545772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-10561073.329545772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-44004.472206440718</v>
      </c>
      <c r="L1598" s="444">
        <f t="shared" ca="1" si="132"/>
        <v>-10605077.801752212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-10605077.801752212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-44187.82417396755</v>
      </c>
      <c r="L1599" s="444">
        <f t="shared" ca="1" si="132"/>
        <v>-10649265.62592618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-10649265.62592618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-44371.940108025752</v>
      </c>
      <c r="L1600" s="444">
        <f t="shared" ca="1" si="132"/>
        <v>-10693637.566034205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-10693637.566034205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-44556.823191809191</v>
      </c>
      <c r="L1601" s="444">
        <f t="shared" ca="1" si="132"/>
        <v>-10738194.389226014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-10738194.389226014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-44742.476621775058</v>
      </c>
      <c r="L1602" s="444">
        <f t="shared" ca="1" si="132"/>
        <v>-10782936.865847789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-10782936.865847789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-44928.903607699118</v>
      </c>
      <c r="L1603" s="444">
        <f t="shared" ca="1" si="132"/>
        <v>-10827865.769455489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-10827865.769455489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-45116.107372731203</v>
      </c>
      <c r="L1604" s="444">
        <f t="shared" ca="1" si="132"/>
        <v>-10872981.87682822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-10872981.87682822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-45304.091153450914</v>
      </c>
      <c r="L1605" s="444">
        <f t="shared" ca="1" si="132"/>
        <v>-10918285.96798167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-10918285.96798167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-45492.858199923627</v>
      </c>
      <c r="L1606" s="444">
        <f t="shared" ca="1" si="132"/>
        <v>-10963778.826181594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-10963778.826181594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-45682.411775756642</v>
      </c>
      <c r="L1607" s="444">
        <f t="shared" ca="1" si="132"/>
        <v>-11009461.237957351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-11009461.237957351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-45872.755158155625</v>
      </c>
      <c r="L1608" s="444">
        <f t="shared" ca="1" si="132"/>
        <v>-11055333.993115507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-11055333.993115507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-46063.89163798128</v>
      </c>
      <c r="L1609" s="444">
        <f t="shared" ca="1" si="132"/>
        <v>-11101397.884753488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-11101397.884753488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-46255.8245198062</v>
      </c>
      <c r="L1610" s="444">
        <f t="shared" ca="1" si="132"/>
        <v>-11147653.709273294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-11147653.709273294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-46448.557121972059</v>
      </c>
      <c r="L1611" s="444">
        <f t="shared" ca="1" si="132"/>
        <v>-11194102.266395265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-11194102.266395265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-46642.092776646939</v>
      </c>
      <c r="L1612" s="444">
        <f t="shared" ca="1" si="132"/>
        <v>-11240744.359171912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-11240744.359171912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-46836.434829882965</v>
      </c>
      <c r="L1613" s="444">
        <f t="shared" ca="1" si="132"/>
        <v>-11287580.794001795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-11287580.794001795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-47031.586641674148</v>
      </c>
      <c r="L1614" s="444">
        <f t="shared" ca="1" si="132"/>
        <v>-11334612.38064347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-11334612.38064347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-47227.551586014459</v>
      </c>
      <c r="L1615" s="444">
        <f t="shared" ca="1" si="132"/>
        <v>-11381839.932229485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-11381839.932229485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-47424.333050956186</v>
      </c>
      <c r="L1616" s="444">
        <f t="shared" ca="1" si="132"/>
        <v>-11429264.265280442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-11429264.265280442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-47621.934438668512</v>
      </c>
      <c r="L1617" s="444">
        <f t="shared" ca="1" si="132"/>
        <v>-11476886.199719111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-11476886.199719111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-47820.359165496295</v>
      </c>
      <c r="L1618" s="444">
        <f t="shared" ca="1" si="132"/>
        <v>-11524706.558884608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-11524706.558884608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-48019.6106620192</v>
      </c>
      <c r="L1619" s="444">
        <f t="shared" ca="1" si="132"/>
        <v>-11572726.169546627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-11572726.169546627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-48219.692373110942</v>
      </c>
      <c r="L1620" s="444">
        <f t="shared" ca="1" si="132"/>
        <v>-11620945.861919738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-11620945.861919738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-48420.607757998907</v>
      </c>
      <c r="L1621" s="444">
        <f t="shared" ca="1" si="132"/>
        <v>-11669366.469677737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-11669366.469677737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-48622.360290323901</v>
      </c>
      <c r="L1622" s="444">
        <f t="shared" ca="1" si="132"/>
        <v>-11717988.829968061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-11717988.829968061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-48824.953458200252</v>
      </c>
      <c r="L1623" s="444">
        <f t="shared" ca="1" si="132"/>
        <v>-11766813.783426262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-11766813.783426262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-49028.39076427609</v>
      </c>
      <c r="L1624" s="444">
        <f t="shared" ca="1" si="132"/>
        <v>-11815842.174190538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-11815842.174190538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-49232.67572579391</v>
      </c>
      <c r="L1625" s="444">
        <f t="shared" ca="1" si="132"/>
        <v>-11865074.849916331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-11865074.849916331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-49437.811874651379</v>
      </c>
      <c r="L1626" s="444">
        <f t="shared" ca="1" si="132"/>
        <v>-11914512.661790984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-11914512.661790984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-49643.802757462428</v>
      </c>
      <c r="L1627" s="444">
        <f t="shared" ca="1" si="132"/>
        <v>-11964156.464548446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-11964156.464548446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-49850.651935618524</v>
      </c>
      <c r="L1628" s="444">
        <f t="shared" ca="1" si="132"/>
        <v>-12014007.116484065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-12014007.116484065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-50058.362985350272</v>
      </c>
      <c r="L1629" s="444">
        <f t="shared" ca="1" si="132"/>
        <v>-12064065.479469415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-12064065.479469415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-50266.93949778923</v>
      </c>
      <c r="L1630" s="444">
        <f t="shared" ca="1" si="132"/>
        <v>-12114332.418967204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-12114332.418967204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-50476.38507903002</v>
      </c>
      <c r="L1631" s="444">
        <f t="shared" ca="1" si="132"/>
        <v>-12164808.804046234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-12164808.804046234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-50686.703350192642</v>
      </c>
      <c r="L1632" s="444">
        <f t="shared" ca="1" si="132"/>
        <v>-12215495.507396426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-12215495.507396426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-50897.897947485108</v>
      </c>
      <c r="L1633" s="444">
        <f t="shared" ca="1" si="132"/>
        <v>-12266393.405343911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-12266393.405343911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-51109.972522266296</v>
      </c>
      <c r="L1634" s="444">
        <f t="shared" ca="1" si="132"/>
        <v>-12317503.377866177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-12317503.377866177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-51322.93074110907</v>
      </c>
      <c r="L1635" s="444">
        <f t="shared" ca="1" si="132"/>
        <v>-12368826.308607286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-12368826.308607286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-51536.776285863692</v>
      </c>
      <c r="L1636" s="444">
        <f t="shared" ca="1" si="132"/>
        <v>-12420363.08489315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-12420363.08489315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-51751.512853721462</v>
      </c>
      <c r="L1637" s="444">
        <f t="shared" ca="1" si="132"/>
        <v>-12472114.597746871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-12472114.597746871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-51967.144157278628</v>
      </c>
      <c r="L1638" s="444">
        <f t="shared" ca="1" si="132"/>
        <v>-12524081.741904151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-12524081.741904151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-52183.673924600625</v>
      </c>
      <c r="L1639" s="444">
        <f t="shared" ca="1" si="132"/>
        <v>-12576265.415828751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-12576265.415828751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-52401.105899286464</v>
      </c>
      <c r="L1640" s="444">
        <f t="shared" ca="1" si="132"/>
        <v>-12628666.521728039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-12628666.521728039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-52619.443840533495</v>
      </c>
      <c r="L1641" s="444">
        <f t="shared" ca="1" si="132"/>
        <v>-12681285.965568572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-12681285.965568572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-52838.691523202382</v>
      </c>
      <c r="L1642" s="444">
        <f t="shared" ca="1" si="132"/>
        <v>-12734124.657091774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-12734124.657091774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-53058.852737882393</v>
      </c>
      <c r="L1643" s="444">
        <f t="shared" ca="1" si="132"/>
        <v>-12787183.509829657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-12787183.509829657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-53279.931290956905</v>
      </c>
      <c r="L1644" s="444">
        <f t="shared" ca="1" si="132"/>
        <v>-12840463.441120613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-12840463.441120613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-53501.931004669219</v>
      </c>
      <c r="L1645" s="444">
        <f t="shared" ca="1" si="132"/>
        <v>-12893965.372125283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-12893965.372125283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-53724.855717188679</v>
      </c>
      <c r="L1646" s="444">
        <f t="shared" ca="1" si="132"/>
        <v>-12947690.227842472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-12947690.227842472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-53948.709282676966</v>
      </c>
      <c r="L1647" s="444">
        <f t="shared" ca="1" si="132"/>
        <v>-13001638.93712515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-13001638.93712515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-54173.49557135479</v>
      </c>
      <c r="L1648" s="444">
        <f t="shared" ca="1" si="132"/>
        <v>-13055812.432696505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-13055812.432696505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-54399.218469568768</v>
      </c>
      <c r="L1649" s="444">
        <f t="shared" ca="1" si="132"/>
        <v>-13110211.651166074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-13110211.651166074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-54625.881879858651</v>
      </c>
      <c r="L1650" s="444">
        <f t="shared" ca="1" si="132"/>
        <v>-13164837.533045933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-13164837.533045933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-54853.489721024729</v>
      </c>
      <c r="L1651" s="444">
        <f t="shared" ca="1" si="132"/>
        <v>-13219691.022766957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-13219691.022766957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-55082.04592819565</v>
      </c>
      <c r="L1652" s="444">
        <f t="shared" ca="1" si="132"/>
        <v>-13274773.068695152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-13274773.068695152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-55311.554452896467</v>
      </c>
      <c r="L1653" s="444">
        <f t="shared" ca="1" si="132"/>
        <v>-13330084.623148048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-13330084.623148048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-55542.019263116876</v>
      </c>
      <c r="L1654" s="444">
        <f t="shared" ca="1" si="132"/>
        <v>-13385626.642411165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-13385626.642411165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-55773.444343379851</v>
      </c>
      <c r="L1655" s="444">
        <f t="shared" ca="1" si="132"/>
        <v>-13441400.086754546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-13441400.086754546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-56005.833694810601</v>
      </c>
      <c r="L1656" s="444">
        <f t="shared" ca="1" si="132"/>
        <v>-13497405.920449356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-13497405.920449356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-56239.191335205636</v>
      </c>
      <c r="L1657" s="444">
        <f t="shared" ca="1" si="132"/>
        <v>-13553645.111784561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-13553645.111784561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-56473.521299102336</v>
      </c>
      <c r="L1658" s="444">
        <f t="shared" ca="1" si="132"/>
        <v>-13610118.633083662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-13610118.633083662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-56708.82763784859</v>
      </c>
      <c r="L1659" s="444">
        <f t="shared" ca="1" si="132"/>
        <v>-13666827.460721511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-13666827.460721511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-56945.114419672966</v>
      </c>
      <c r="L1660" s="444">
        <f t="shared" ca="1" si="132"/>
        <v>-13723772.575141184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-13723772.575141184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-57182.385729754933</v>
      </c>
      <c r="L1661" s="444">
        <f t="shared" ca="1" si="132"/>
        <v>-13780954.960870938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-13780954.960870938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-57420.645670295577</v>
      </c>
      <c r="L1662" s="444">
        <f t="shared" ca="1" si="132"/>
        <v>-13838375.606541233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-13838375.606541233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-57659.898360588479</v>
      </c>
      <c r="L1663" s="444">
        <f t="shared" ca="1" si="132"/>
        <v>-13896035.504901821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-13896035.504901821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-57900.147937090915</v>
      </c>
      <c r="L1664" s="444">
        <f t="shared" ca="1" si="132"/>
        <v>-13953935.652838912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-13953935.652838912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-58141.398553495455</v>
      </c>
      <c r="L1665" s="444">
        <f t="shared" ca="1" si="132"/>
        <v>-14012077.051392408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-14012077.051392408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-58383.654380801694</v>
      </c>
      <c r="L1666" s="444">
        <f t="shared" ca="1" si="132"/>
        <v>-14070460.70577321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-14070460.70577321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-58626.919607388372</v>
      </c>
      <c r="L1667" s="444">
        <f t="shared" ca="1" si="132"/>
        <v>-14129087.625380598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-14129087.625380598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-58871.198439085827</v>
      </c>
      <c r="L1668" s="444">
        <f t="shared" ca="1" si="132"/>
        <v>-14187958.823819684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-14187958.823819684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-59116.495099248685</v>
      </c>
      <c r="L1669" s="444">
        <f t="shared" ca="1" si="132"/>
        <v>-14247075.318918932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-14247075.318918932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-59362.813828828883</v>
      </c>
      <c r="L1670" s="444">
        <f t="shared" ca="1" si="132"/>
        <v>-14306438.132747762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-14306438.132747762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-59610.158886449011</v>
      </c>
      <c r="L1671" s="444">
        <f t="shared" ca="1" si="132"/>
        <v>-14366048.291634211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-14366048.291634211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-59858.53454847588</v>
      </c>
      <c r="L1672" s="444">
        <f t="shared" ca="1" si="132"/>
        <v>-14425906.826182688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-14425906.826182688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-60107.945109094529</v>
      </c>
      <c r="L1673" s="444">
        <f t="shared" ca="1" si="132"/>
        <v>-14486014.771291783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-14486014.771291783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-60358.394880382431</v>
      </c>
      <c r="L1674" s="444">
        <f t="shared" ca="1" si="132"/>
        <v>-14546373.166172165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-14546373.166172165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-60609.888192384031</v>
      </c>
      <c r="L1675" s="444">
        <f t="shared" ca="1" si="132"/>
        <v>-14606983.054364549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-14606983.054364549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-60862.429393185623</v>
      </c>
      <c r="L1676" s="444">
        <f t="shared" ca="1" si="132"/>
        <v>-14667845.483757734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-14667845.483757734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-61116.022848990557</v>
      </c>
      <c r="L1677" s="444">
        <f t="shared" ca="1" si="132"/>
        <v>-14728961.506606724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-14728961.506606724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-61370.672944194681</v>
      </c>
      <c r="L1678" s="444">
        <f t="shared" ca="1" si="132"/>
        <v>-14790332.17955092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-14790332.17955092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-61626.384081462165</v>
      </c>
      <c r="L1679" s="444">
        <f t="shared" ca="1" si="132"/>
        <v>-14851958.563632382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-14851958.563632382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-61883.160681801601</v>
      </c>
      <c r="L1680" s="444">
        <f t="shared" ca="1" si="132"/>
        <v>-14913841.724314183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-14913841.724314183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-62141.007184642425</v>
      </c>
      <c r="L1681" s="444">
        <f t="shared" ca="1" si="132"/>
        <v>-14975982.731498826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-14975982.731498826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-62399.928047911773</v>
      </c>
      <c r="L1682" s="444">
        <f t="shared" ca="1" si="132"/>
        <v>-15038382.659546738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-15038382.659546738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-62659.927748111404</v>
      </c>
      <c r="L1683" s="444">
        <f t="shared" ca="1" si="132"/>
        <v>-15101042.58729485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-15101042.58729485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-62921.010780395212</v>
      </c>
      <c r="L1684" s="444">
        <f t="shared" ca="1" si="132"/>
        <v>-15163963.598075246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-15163963.598075246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-63183.18165864687</v>
      </c>
      <c r="L1685" s="444">
        <f t="shared" ca="1" si="132"/>
        <v>-15227146.779733893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-15227146.779733893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-63446.444915557877</v>
      </c>
      <c r="L1686" s="444">
        <f t="shared" ca="1" si="132"/>
        <v>-15290593.22464945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-15290593.22464945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-63710.805102706043</v>
      </c>
      <c r="L1687" s="444">
        <f t="shared" ca="1" si="132"/>
        <v>-15354304.029752156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-15354304.029752156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-63976.266790633992</v>
      </c>
      <c r="L1688" s="444">
        <f t="shared" ca="1" si="132"/>
        <v>-15418280.29654279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-15418280.29654279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-64242.834568928287</v>
      </c>
      <c r="L1689" s="444">
        <f t="shared" ca="1" si="132"/>
        <v>-15482523.131111719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-15482523.131111719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-64510.513046298816</v>
      </c>
      <c r="L1690" s="444">
        <f t="shared" ca="1" si="132"/>
        <v>-15547033.644158017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-15547033.644158017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-64779.30685065841</v>
      </c>
      <c r="L1691" s="444">
        <f t="shared" ca="1" si="132"/>
        <v>-15611812.951008676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-15611812.951008676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-65049.220629202813</v>
      </c>
      <c r="L1692" s="444">
        <f t="shared" ca="1" si="132"/>
        <v>-15676862.171637878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-15676862.171637878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-65320.259048491156</v>
      </c>
      <c r="L1693" s="444">
        <f t="shared" ca="1" si="132"/>
        <v>-15742182.43068637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-15742182.43068637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-65592.426794526546</v>
      </c>
      <c r="L1694" s="444">
        <f t="shared" ca="1" si="132"/>
        <v>-15807774.857480897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-15807774.857480897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-65865.728572837063</v>
      </c>
      <c r="L1695" s="444">
        <f t="shared" ca="1" si="132"/>
        <v>-15873640.586053733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-15873640.586053733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-66140.169108557224</v>
      </c>
      <c r="L1696" s="444">
        <f t="shared" ca="1" si="132"/>
        <v>-15939780.755162289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-15939780.755162289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-66415.753146509538</v>
      </c>
      <c r="L1697" s="444">
        <f t="shared" ca="1" si="132"/>
        <v>-16006196.508308798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-16006196.508308798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-66692.485451286659</v>
      </c>
      <c r="L1698" s="444">
        <f t="shared" ca="1" si="132"/>
        <v>-16072888.993760085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-16072888.993760085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-66970.370807333689</v>
      </c>
      <c r="L1699" s="444">
        <f t="shared" ca="1" si="132"/>
        <v>-16139859.364567418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-16139859.364567418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-67249.414019030912</v>
      </c>
      <c r="L1700" s="444">
        <f t="shared" ca="1" si="132"/>
        <v>-16207108.778586449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-16207108.778586449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-67529.619910776863</v>
      </c>
      <c r="L1701" s="444">
        <f t="shared" ca="1" si="132"/>
        <v>-16274638.398497226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-16274638.398497226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-67810.993327071774</v>
      </c>
      <c r="L1702" s="444">
        <f t="shared" ca="1" si="132"/>
        <v>-16342449.391824298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-16342449.391824298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-68093.539132601232</v>
      </c>
      <c r="L1703" s="444">
        <f t="shared" ca="1" si="132"/>
        <v>-16410542.930956898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-16410542.930956898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-68377.262212320406</v>
      </c>
      <c r="L1704" s="444">
        <f t="shared" ca="1" si="132"/>
        <v>-16478920.193169219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-16478920.193169219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-68662.167471538414</v>
      </c>
      <c r="L1705" s="444">
        <f t="shared" ca="1" si="132"/>
        <v>-16547582.360640759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-16547582.360640759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-68948.259836003155</v>
      </c>
      <c r="L1706" s="444">
        <f t="shared" ca="1" si="132"/>
        <v>-16616530.620476762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-16616530.620476762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-69235.544251986503</v>
      </c>
      <c r="L1707" s="444">
        <f t="shared" ca="1" si="132"/>
        <v>-16685766.164728748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-16685766.164728748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-69524.025686369787</v>
      </c>
      <c r="L1708" s="444">
        <f t="shared" ca="1" si="132"/>
        <v>-16755290.190415118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-16755290.190415118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-69813.709126729664</v>
      </c>
      <c r="L1709" s="444">
        <f t="shared" ca="1" si="132"/>
        <v>-16825103.899541847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-16825103.899541847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-70104.599581424365</v>
      </c>
      <c r="L1710" s="444">
        <f t="shared" ca="1" si="132"/>
        <v>-16895208.499123272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-16895208.499123272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-70396.702079680297</v>
      </c>
      <c r="L1711" s="444">
        <f t="shared" ca="1" si="132"/>
        <v>-16965605.201202951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-16965605.201202951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-70690.021671678958</v>
      </c>
      <c r="L1712" s="444">
        <f t="shared" ca="1" si="132"/>
        <v>-17036295.22287463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-17036295.22287463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-70984.563428644295</v>
      </c>
      <c r="L1713" s="444">
        <f t="shared" ca="1" si="132"/>
        <v>-17107279.786303274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-17107279.786303274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-71280.332442930303</v>
      </c>
      <c r="L1714" s="444">
        <f t="shared" ca="1" si="132"/>
        <v>-17178560.118746206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-17178560.118746206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-71577.333828109186</v>
      </c>
      <c r="L1715" s="444">
        <f t="shared" ca="1" si="132"/>
        <v>-17250137.452574316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-17250137.452574316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-71875.572719059652</v>
      </c>
      <c r="L1716" s="444">
        <f t="shared" ca="1" si="132"/>
        <v>-17322013.025293376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-17322013.025293376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-72175.054272055728</v>
      </c>
      <c r="L1717" s="444">
        <f t="shared" ca="1" si="132"/>
        <v>-17394188.079565432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-17394188.079565432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-72475.783664855961</v>
      </c>
      <c r="L1718" s="444">
        <f t="shared" ca="1" si="132"/>
        <v>-17466663.863230288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-17466663.863230288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-72777.766096792868</v>
      </c>
      <c r="L1719" s="444">
        <f t="shared" ca="1" si="132"/>
        <v>-17539441.629327081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-17539441.629327081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-73081.00678886284</v>
      </c>
      <c r="L1720" s="444">
        <f t="shared" ca="1" si="132"/>
        <v>-17612522.636115942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-17612522.636115942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-73385.510983816421</v>
      </c>
      <c r="L1721" s="444">
        <f t="shared" ca="1" si="132"/>
        <v>-17685908.147099759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-17685908.147099759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-73691.283946248994</v>
      </c>
      <c r="L1722" s="444">
        <f t="shared" ca="1" si="132"/>
        <v>-17759599.431046009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-17759599.431046009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-73998.330962691703</v>
      </c>
      <c r="L1723" s="444">
        <f t="shared" ca="1" si="132"/>
        <v>-17833597.762008701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-17833597.762008701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-74306.657341702914</v>
      </c>
      <c r="L1724" s="444">
        <f t="shared" ca="1" si="132"/>
        <v>-17907904.419350404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-17907904.419350404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-74616.268413960017</v>
      </c>
      <c r="L1725" s="444">
        <f t="shared" ca="1" si="132"/>
        <v>-17982520.687764365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-17982520.687764365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-74927.169532351516</v>
      </c>
      <c r="L1726" s="444">
        <f t="shared" ca="1" si="132"/>
        <v>-18057447.857296716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-18057447.857296716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-75239.36607206965</v>
      </c>
      <c r="L1727" s="444">
        <f t="shared" ca="1" si="132"/>
        <v>-18132687.223368786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-18132687.223368786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-75552.863430703277</v>
      </c>
      <c r="L1728" s="444">
        <f t="shared" ca="1" si="132"/>
        <v>-18208240.086799491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-18208240.086799491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-75867.667028331212</v>
      </c>
      <c r="L1729" s="444">
        <f t="shared" ca="1" si="132"/>
        <v>-18284107.753827821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-18284107.753827821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-76183.782307615926</v>
      </c>
      <c r="L1730" s="444">
        <f t="shared" ca="1" si="132"/>
        <v>-18360291.536135439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-18360291.536135439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-76501.214733897665</v>
      </c>
      <c r="L1731" s="444">
        <f t="shared" ca="1" si="132"/>
        <v>-18436792.750869337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-18436792.750869337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-76819.969795288911</v>
      </c>
      <c r="L1732" s="444">
        <f t="shared" ca="1" si="132"/>
        <v>-18513612.720664628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-18513612.720664628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-77140.053002769288</v>
      </c>
      <c r="L1733" s="444">
        <f t="shared" ca="1" si="132"/>
        <v>-18590752.773667399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-18590752.773667399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-77461.46989028083</v>
      </c>
      <c r="L1734" s="444">
        <f t="shared" ca="1" si="132"/>
        <v>-18668214.24355768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-18668214.24355768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-77784.226014823667</v>
      </c>
      <c r="L1735" s="444">
        <f t="shared" ca="1" si="132"/>
        <v>-18745998.469572503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-18745998.469572503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-78108.32695655209</v>
      </c>
      <c r="L1736" s="444">
        <f t="shared" ca="1" si="132"/>
        <v>-18824106.796529055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-18824106.796529055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-78433.77831887106</v>
      </c>
      <c r="L1737" s="444">
        <f t="shared" ca="1" si="132"/>
        <v>-18902540.574847925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-18902540.574847925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-78760.585728533028</v>
      </c>
      <c r="L1738" s="444">
        <f t="shared" ca="1" si="132"/>
        <v>-18981301.160576459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-18981301.160576459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-79088.75483573525</v>
      </c>
      <c r="L1739" s="444">
        <f t="shared" ca="1" si="132"/>
        <v>-19060389.915412195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-19060389.915412195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-79418.29131421748</v>
      </c>
      <c r="L1740" s="444">
        <f t="shared" ca="1" si="132"/>
        <v>-19139808.206726413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-19139808.206726413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-79749.200861360048</v>
      </c>
      <c r="L1741" s="444">
        <f t="shared" ca="1" si="132"/>
        <v>-19219557.407587774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-19219557.407587774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-80081.48919828239</v>
      </c>
      <c r="L1742" s="444">
        <f t="shared" ca="1" si="132"/>
        <v>-19299638.896786056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-19299638.896786056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-80415.1620699419</v>
      </c>
      <c r="L1743" s="444">
        <f t="shared" ca="1" si="132"/>
        <v>-19380054.058855999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-19380054.058855999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-80750.225245233334</v>
      </c>
      <c r="L1744" s="444">
        <f t="shared" ca="1" si="132"/>
        <v>-19460804.284101233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-19460804.284101233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-81086.684517088463</v>
      </c>
      <c r="L1745" s="444">
        <f t="shared" ca="1" si="132"/>
        <v>-19541890.968618322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-19541890.968618322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-81424.545702576346</v>
      </c>
      <c r="L1746" s="444">
        <f t="shared" ca="1" si="132"/>
        <v>-19623315.514320899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-19623315.514320899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-81763.814643003745</v>
      </c>
      <c r="L1747" s="444">
        <f t="shared" ca="1" si="132"/>
        <v>-19705079.328963902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-19705079.328963902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-82104.497204016254</v>
      </c>
      <c r="L1748" s="444">
        <f t="shared" ca="1" si="132"/>
        <v>-19787183.826167919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-19787183.826167919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-82446.599275699657</v>
      </c>
      <c r="L1749" s="444">
        <f t="shared" ca="1" si="132"/>
        <v>-19869630.425443619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-19869630.425443619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-82790.126772681746</v>
      </c>
      <c r="L1750" s="444">
        <f t="shared" ca="1" si="132"/>
        <v>-19952420.552216303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-19952420.552216303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-83135.085634234594</v>
      </c>
      <c r="L1751" s="444">
        <f t="shared" ca="1" si="132"/>
        <v>-20035555.637850538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-20035555.637850538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-83481.481824377246</v>
      </c>
      <c r="L1752" s="444">
        <f t="shared" ca="1" si="132"/>
        <v>-20119037.119674914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-20119037.119674914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-83829.321331978805</v>
      </c>
      <c r="L1753" s="444">
        <f t="shared" ca="1" si="132"/>
        <v>-20202866.441006891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-20202866.441006891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-84178.610170862041</v>
      </c>
      <c r="L1754" s="444">
        <f t="shared" ca="1" si="132"/>
        <v>-20287045.051177755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-20287045.051177755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-84529.354379907309</v>
      </c>
      <c r="L1755" s="444">
        <f t="shared" ca="1" si="132"/>
        <v>-20371574.405557662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-20371574.405557662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-84881.560023156926</v>
      </c>
      <c r="L1756" s="444">
        <f t="shared" ca="1" si="132"/>
        <v>-20456455.965580821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-20456455.965580821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-85235.23318992008</v>
      </c>
      <c r="L1757" s="444">
        <f t="shared" ca="1" si="132"/>
        <v>-20541691.198770743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-20541691.198770743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-85590.379994878094</v>
      </c>
      <c r="L1758" s="444">
        <f t="shared" ca="1" si="132"/>
        <v>-20627281.57876562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-20627281.57876562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-85947.006578190078</v>
      </c>
      <c r="L1759" s="444">
        <f t="shared" ca="1" si="132"/>
        <v>-20713228.585343808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-20713228.585343808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-86305.119105599195</v>
      </c>
      <c r="L1760" s="444">
        <f t="shared" ca="1" si="132"/>
        <v>-20799533.704449408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-20799533.704449408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-86664.723768539203</v>
      </c>
      <c r="L1761" s="444">
        <f t="shared" ca="1" si="132"/>
        <v>-20886198.428217947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-20886198.428217947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-87025.82678424145</v>
      </c>
      <c r="L1762" s="444">
        <f t="shared" ca="1" si="132"/>
        <v>-20973224.255002189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-20973224.255002189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-87388.434395842458</v>
      </c>
      <c r="L1763" s="444">
        <f t="shared" ca="1" si="132"/>
        <v>-21060612.689398032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-21060612.689398032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-87752.552872491797</v>
      </c>
      <c r="L1764" s="444">
        <f t="shared" ca="1" si="132"/>
        <v>-21148365.242270522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-21148365.242270522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-88118.18850946051</v>
      </c>
      <c r="L1765" s="444">
        <f t="shared" ca="1" si="132"/>
        <v>-21236483.430779982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-21236483.430779982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-88485.347628249932</v>
      </c>
      <c r="L1766" s="444">
        <f t="shared" ca="1" si="132"/>
        <v>-21324968.778408233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-21324968.778408233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-88854.036576700964</v>
      </c>
      <c r="L1767" s="444">
        <f t="shared" ca="1" si="132"/>
        <v>-21413822.814984933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-21413822.814984933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-89224.261729103891</v>
      </c>
      <c r="L1768" s="444">
        <f t="shared" ca="1" si="132"/>
        <v>-21503047.076714035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-21503047.076714035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-89596.029486308486</v>
      </c>
      <c r="L1769" s="444">
        <f t="shared" ca="1" si="132"/>
        <v>-21592643.106200345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-21592643.106200345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-89969.346275834774</v>
      </c>
      <c r="L1770" s="444">
        <f t="shared" ca="1" si="132"/>
        <v>-21682612.452476181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-21682612.452476181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-90344.218551984086</v>
      </c>
      <c r="L1771" s="444">
        <f t="shared" ca="1" si="132"/>
        <v>-21772956.671028167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-21772956.671028167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-90720.652795950693</v>
      </c>
      <c r="L1772" s="444">
        <f t="shared" ca="1" si="132"/>
        <v>-21863677.323824119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-21863677.323824119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-91098.655515933831</v>
      </c>
      <c r="L1773" s="444">
        <f t="shared" ca="1" si="132"/>
        <v>-21954775.979340054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-21954775.979340054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-91478.233247250231</v>
      </c>
      <c r="L1774" s="444">
        <f t="shared" ca="1" si="132"/>
        <v>-22046254.212587304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-22046254.212587304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-91859.392552447098</v>
      </c>
      <c r="L1775" s="444">
        <f t="shared" ca="1" si="132"/>
        <v>-22138113.605139751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-22138113.605139751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-92242.140021415631</v>
      </c>
      <c r="L1776" s="444">
        <f t="shared" ca="1" si="132"/>
        <v>-22230355.745161168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-22230355.745161168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-92626.482271504865</v>
      </c>
      <c r="L1777" s="444">
        <f t="shared" ca="1" si="132"/>
        <v>-22322982.227432672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-22322982.227432672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-93012.425947636133</v>
      </c>
      <c r="L1778" s="444">
        <f t="shared" ca="1" si="132"/>
        <v>-22415994.653380308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-22415994.653380308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-93399.977722417956</v>
      </c>
      <c r="L1779" s="444">
        <f t="shared" ca="1" si="132"/>
        <v>-22509394.631102726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-22509394.631102726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-93789.144296261351</v>
      </c>
      <c r="L1780" s="444">
        <f t="shared" ca="1" si="132"/>
        <v>-22603183.775398988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-22603183.775398988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-94179.932397495781</v>
      </c>
      <c r="L1781" s="444">
        <f t="shared" ca="1" si="132"/>
        <v>-22697363.707796484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-22697363.707796484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-94572.348782485351</v>
      </c>
      <c r="L1782" s="444">
        <f t="shared" ca="1" si="132"/>
        <v>-22791936.056578971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-22791936.056578971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-94966.400235745707</v>
      </c>
      <c r="L1783" s="444">
        <f t="shared" ca="1" si="132"/>
        <v>-22886902.456814718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-22886902.456814718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-95362.093570061319</v>
      </c>
      <c r="L1784" s="444">
        <f t="shared" ca="1" si="132"/>
        <v>-22982264.550384779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-22982264.550384779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-95759.435626603241</v>
      </c>
      <c r="L1785" s="444">
        <f t="shared" ca="1" si="132"/>
        <v>-23078023.986011382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-23078023.986011382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-96158.433275047428</v>
      </c>
      <c r="L1786" s="444">
        <f t="shared" ca="1" si="132"/>
        <v>-23174182.41928643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-23174182.41928643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-96559.093413693452</v>
      </c>
      <c r="L1787" s="444">
        <f t="shared" ca="1" si="132"/>
        <v>-23270741.512700122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-23270741.512700122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-96961.422969583844</v>
      </c>
      <c r="L1788" s="444">
        <f t="shared" ca="1" si="132"/>
        <v>-23367702.935669705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-23367702.935669705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-97365.428898623766</v>
      </c>
      <c r="L1789" s="444">
        <f t="shared" ca="1" si="132"/>
        <v>-23465068.36456833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-23465068.36456833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-97771.118185701373</v>
      </c>
      <c r="L1790" s="444">
        <f t="shared" ca="1" si="132"/>
        <v>-23562839.482754033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-23562839.482754033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-98178.497844808473</v>
      </c>
      <c r="L1791" s="444">
        <f t="shared" ca="1" si="132"/>
        <v>-23661017.980598841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-23661017.980598841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-98587.574919161838</v>
      </c>
      <c r="L1792" s="444">
        <f t="shared" ca="1" si="132"/>
        <v>-23759605.555518001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-23759605.555518001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-98998.356481324998</v>
      </c>
      <c r="L1793" s="444">
        <f t="shared" ref="L1793:L2047" ca="1" si="137">I1793-J1793+K1793</f>
        <v>-23858603.911999326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-23858603.911999326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-99410.849633330523</v>
      </c>
      <c r="L1794" s="444">
        <f t="shared" ca="1" si="137"/>
        <v>-23958014.761632659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-23958014.761632659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-99825.06150680274</v>
      </c>
      <c r="L1795" s="444">
        <f t="shared" ca="1" si="137"/>
        <v>-24057839.823139463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-24057839.823139463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-100240.99926308109</v>
      </c>
      <c r="L1796" s="444">
        <f t="shared" ca="1" si="137"/>
        <v>-24158080.822402544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-24158080.822402544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-100658.67009334393</v>
      </c>
      <c r="L1797" s="444">
        <f t="shared" ca="1" si="137"/>
        <v>-24258739.492495887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-24258739.492495887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-101078.08121873286</v>
      </c>
      <c r="L1798" s="444">
        <f t="shared" ca="1" si="137"/>
        <v>-24359817.573714621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-24359817.573714621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-101499.23989047759</v>
      </c>
      <c r="L1799" s="444">
        <f t="shared" ca="1" si="137"/>
        <v>-24461316.8136051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-24461316.8136051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-101922.15339002125</v>
      </c>
      <c r="L1800" s="444">
        <f t="shared" ca="1" si="137"/>
        <v>-24563238.96699512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-24563238.96699512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-102346.82902914633</v>
      </c>
      <c r="L1801" s="444">
        <f t="shared" ca="1" si="137"/>
        <v>-24665585.796024267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-24665585.796024267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-102773.2741501011</v>
      </c>
      <c r="L1802" s="444">
        <f t="shared" ca="1" si="137"/>
        <v>-24768359.070174366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-24768359.070174366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-103201.49612572652</v>
      </c>
      <c r="L1803" s="444">
        <f t="shared" ca="1" si="137"/>
        <v>-24871560.566300094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-24871560.566300094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-103631.50235958373</v>
      </c>
      <c r="L1804" s="444">
        <f t="shared" ca="1" si="137"/>
        <v>-24975192.068659678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-24975192.068659678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-104063.300286082</v>
      </c>
      <c r="L1805" s="444">
        <f t="shared" ca="1" si="137"/>
        <v>-25079255.368945759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-25079255.368945759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-104496.89737060733</v>
      </c>
      <c r="L1806" s="444">
        <f t="shared" ca="1" si="137"/>
        <v>-25183752.266316365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-25183752.266316365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-104932.30110965153</v>
      </c>
      <c r="L1807" s="444">
        <f t="shared" ca="1" si="137"/>
        <v>-25288684.567426018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-25288684.567426018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-105369.51903094174</v>
      </c>
      <c r="L1808" s="444">
        <f t="shared" ca="1" si="137"/>
        <v>-25394054.086456962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-25394054.086456962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-105808.55869357067</v>
      </c>
      <c r="L1809" s="444">
        <f t="shared" ca="1" si="137"/>
        <v>-25499862.645150531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-25499862.645150531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-106249.42768812721</v>
      </c>
      <c r="L1810" s="444">
        <f t="shared" ca="1" si="137"/>
        <v>-25606112.072838657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-25606112.072838657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-106692.13363682774</v>
      </c>
      <c r="L1811" s="444">
        <f t="shared" ca="1" si="137"/>
        <v>-25712804.206475485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-25712804.206475485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-107136.68419364786</v>
      </c>
      <c r="L1812" s="444">
        <f t="shared" ca="1" si="137"/>
        <v>-25819940.890669134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-25819940.890669134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-107583.08704445472</v>
      </c>
      <c r="L1813" s="444">
        <f t="shared" ca="1" si="137"/>
        <v>-25927523.977713589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-25927523.977713589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-108031.34990713996</v>
      </c>
      <c r="L1814" s="444">
        <f t="shared" ca="1" si="137"/>
        <v>-26035555.32762073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-26035555.32762073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-108481.48053175304</v>
      </c>
      <c r="L1815" s="444">
        <f t="shared" ca="1" si="137"/>
        <v>-26144036.808152482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-26144036.808152482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-108933.48670063535</v>
      </c>
      <c r="L1816" s="444">
        <f t="shared" ca="1" si="137"/>
        <v>-26252970.294853117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-26252970.294853117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-109387.37622855465</v>
      </c>
      <c r="L1817" s="444">
        <f t="shared" ca="1" si="137"/>
        <v>-26362357.671081673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-26362357.671081673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-109843.15696284031</v>
      </c>
      <c r="L1818" s="444">
        <f t="shared" ca="1" si="137"/>
        <v>-26472200.828044515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-26472200.828044515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-110300.83678351881</v>
      </c>
      <c r="L1819" s="444">
        <f t="shared" ca="1" si="137"/>
        <v>-26582501.664828032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-26582501.664828032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-110760.42360345014</v>
      </c>
      <c r="L1820" s="444">
        <f t="shared" ca="1" si="137"/>
        <v>-26693262.088431481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-26693262.088431481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-111221.92536846451</v>
      </c>
      <c r="L1821" s="444">
        <f t="shared" ca="1" si="137"/>
        <v>-26804484.013799947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-26804484.013799947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-111685.35005749977</v>
      </c>
      <c r="L1822" s="444">
        <f t="shared" ca="1" si="137"/>
        <v>-26916169.363857448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-26916169.363857448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-112150.70568273937</v>
      </c>
      <c r="L1823" s="444">
        <f t="shared" ca="1" si="137"/>
        <v>-27028320.069540188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-27028320.069540188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-112618.00028975078</v>
      </c>
      <c r="L1824" s="444">
        <f t="shared" ca="1" si="137"/>
        <v>-27140938.069829937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-27140938.069829937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-113087.24195762473</v>
      </c>
      <c r="L1825" s="444">
        <f t="shared" ca="1" si="137"/>
        <v>-27254025.311787561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-27254025.311787561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-113558.43879911484</v>
      </c>
      <c r="L1826" s="444">
        <f t="shared" ca="1" si="137"/>
        <v>-27367583.750586674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-27367583.750586674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-114031.5989607778</v>
      </c>
      <c r="L1827" s="444">
        <f t="shared" ca="1" si="137"/>
        <v>-27481615.349547453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-27481615.349547453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-114506.73062311439</v>
      </c>
      <c r="L1828" s="444">
        <f t="shared" ca="1" si="137"/>
        <v>-27596122.080170568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-27596122.080170568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-114983.84200071072</v>
      </c>
      <c r="L1829" s="444">
        <f t="shared" ca="1" si="137"/>
        <v>-27711105.92217128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-27711105.92217128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-115462.94134238032</v>
      </c>
      <c r="L1830" s="444">
        <f t="shared" ca="1" si="137"/>
        <v>-27826568.86351366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-27826568.86351366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-115944.03693130689</v>
      </c>
      <c r="L1831" s="444">
        <f t="shared" ca="1" si="137"/>
        <v>-27942512.900444966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-27942512.900444966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-116427.13708518737</v>
      </c>
      <c r="L1832" s="444">
        <f t="shared" ca="1" si="137"/>
        <v>-28058940.037530154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-28058940.037530154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-116912.25015637564</v>
      </c>
      <c r="L1833" s="444">
        <f t="shared" ca="1" si="137"/>
        <v>-28175852.287686531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-28175852.287686531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-117399.38453202719</v>
      </c>
      <c r="L1834" s="444">
        <f t="shared" ca="1" si="137"/>
        <v>-28293251.672218557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-28293251.672218557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-117888.54863424398</v>
      </c>
      <c r="L1835" s="444">
        <f t="shared" ca="1" si="137"/>
        <v>-28411140.2208528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-28411140.2208528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-118379.75092022</v>
      </c>
      <c r="L1836" s="444">
        <f t="shared" ca="1" si="137"/>
        <v>-28529519.971773021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-28529519.971773021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-118872.99988238758</v>
      </c>
      <c r="L1837" s="444">
        <f t="shared" ca="1" si="137"/>
        <v>-28648392.97165541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-28648392.97165541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-119368.30404856421</v>
      </c>
      <c r="L1838" s="444">
        <f t="shared" ca="1" si="137"/>
        <v>-28767761.275703974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-28767761.275703974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-119865.67198209987</v>
      </c>
      <c r="L1839" s="444">
        <f t="shared" ca="1" si="137"/>
        <v>-28887626.947686072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-28887626.947686072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-120365.11228202529</v>
      </c>
      <c r="L1840" s="444">
        <f t="shared" ca="1" si="137"/>
        <v>-29007992.059968099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-29007992.059968099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-120866.63358320041</v>
      </c>
      <c r="L1841" s="444">
        <f t="shared" ca="1" si="137"/>
        <v>-29128858.693551298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-29128858.693551298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-121370.24455646375</v>
      </c>
      <c r="L1842" s="444">
        <f t="shared" ca="1" si="137"/>
        <v>-29250228.938107762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-29250228.938107762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-121875.95390878234</v>
      </c>
      <c r="L1843" s="444">
        <f t="shared" ca="1" si="137"/>
        <v>-29372104.892016545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-29372104.892016545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-122383.77038340227</v>
      </c>
      <c r="L1844" s="444">
        <f t="shared" ca="1" si="137"/>
        <v>-29494488.662399948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-29494488.662399948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-122893.7027599998</v>
      </c>
      <c r="L1845" s="444">
        <f t="shared" ca="1" si="137"/>
        <v>-29617382.365159947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-29617382.365159947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-123405.75985483312</v>
      </c>
      <c r="L1846" s="444">
        <f t="shared" ca="1" si="137"/>
        <v>-29740788.125014782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-29740788.125014782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-123919.95052089493</v>
      </c>
      <c r="L1847" s="444">
        <f t="shared" ca="1" si="137"/>
        <v>-29864708.075535677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-29864708.075535677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-124436.28364806532</v>
      </c>
      <c r="L1848" s="444">
        <f t="shared" ca="1" si="137"/>
        <v>-29989144.359183744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-29989144.359183744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-124954.7681632656</v>
      </c>
      <c r="L1849" s="444">
        <f t="shared" ca="1" si="137"/>
        <v>-30114099.127347007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-30114099.127347007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-125475.41303061253</v>
      </c>
      <c r="L1850" s="444">
        <f t="shared" ca="1" si="137"/>
        <v>-30239574.540377621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-30239574.540377621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-125998.22725157342</v>
      </c>
      <c r="L1851" s="444">
        <f t="shared" ca="1" si="137"/>
        <v>-30365572.767629195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-30365572.767629195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-126523.21986512165</v>
      </c>
      <c r="L1852" s="444">
        <f t="shared" ca="1" si="137"/>
        <v>-30492095.987494316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-30492095.987494316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-127050.39994789298</v>
      </c>
      <c r="L1853" s="444">
        <f t="shared" ca="1" si="137"/>
        <v>-30619146.387442209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-30619146.387442209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-127579.77661434255</v>
      </c>
      <c r="L1854" s="444">
        <f t="shared" ca="1" si="137"/>
        <v>-30746726.164056551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-30746726.164056551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-128111.35901690229</v>
      </c>
      <c r="L1855" s="444">
        <f t="shared" ca="1" si="137"/>
        <v>-30874837.523073453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-30874837.523073453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-128645.1563461394</v>
      </c>
      <c r="L1856" s="444">
        <f t="shared" ca="1" si="137"/>
        <v>-31003482.679419592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-31003482.679419592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-129181.17783091495</v>
      </c>
      <c r="L1857" s="444">
        <f t="shared" ca="1" si="137"/>
        <v>-31132663.857250508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-31132663.857250508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-129719.43273854378</v>
      </c>
      <c r="L1858" s="444">
        <f t="shared" ca="1" si="137"/>
        <v>-31262383.28998905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-31262383.28998905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-130259.93037495436</v>
      </c>
      <c r="L1859" s="444">
        <f t="shared" ca="1" si="137"/>
        <v>-31392643.220364004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-31392643.220364004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-130802.68008485001</v>
      </c>
      <c r="L1860" s="444">
        <f t="shared" ca="1" si="137"/>
        <v>-31523445.900448855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-31523445.900448855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-131347.69125187022</v>
      </c>
      <c r="L1861" s="444">
        <f t="shared" ca="1" si="137"/>
        <v>-31654793.591700725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-31654793.591700725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-131894.97329875303</v>
      </c>
      <c r="L1862" s="444">
        <f t="shared" ca="1" si="137"/>
        <v>-31786688.56499948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-31786688.56499948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-132444.53568749782</v>
      </c>
      <c r="L1863" s="444">
        <f t="shared" ca="1" si="137"/>
        <v>-31919133.100686979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-31919133.100686979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-132996.38791952908</v>
      </c>
      <c r="L1864" s="444">
        <f t="shared" ca="1" si="137"/>
        <v>-32052129.488606509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-32052129.488606509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-133550.53953586044</v>
      </c>
      <c r="L1865" s="444">
        <f t="shared" ca="1" si="137"/>
        <v>-32185680.02814237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-32185680.02814237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-134107.00011725989</v>
      </c>
      <c r="L1866" s="444">
        <f t="shared" ca="1" si="137"/>
        <v>-32319787.028259631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-32319787.028259631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-134665.77928441513</v>
      </c>
      <c r="L1867" s="444">
        <f t="shared" ca="1" si="137"/>
        <v>-32454452.807544045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-32454452.807544045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-135226.88669810019</v>
      </c>
      <c r="L1868" s="444">
        <f t="shared" ca="1" si="137"/>
        <v>-32589679.694242146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-32589679.694242146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-135790.3320593423</v>
      </c>
      <c r="L1869" s="444">
        <f t="shared" ca="1" si="137"/>
        <v>-32725470.026301488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-32725470.026301488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-136356.12510958954</v>
      </c>
      <c r="L1870" s="444">
        <f t="shared" ca="1" si="137"/>
        <v>-32861826.151411079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-32861826.151411079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-136924.27563087951</v>
      </c>
      <c r="L1871" s="444">
        <f t="shared" ca="1" si="137"/>
        <v>-32998750.427041959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-32998750.427041959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-137494.79344600817</v>
      </c>
      <c r="L1872" s="444">
        <f t="shared" ca="1" si="137"/>
        <v>-33136245.220487967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-33136245.220487967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-138067.68841869986</v>
      </c>
      <c r="L1873" s="444">
        <f t="shared" ca="1" si="137"/>
        <v>-33274312.908906668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-33274312.908906668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-138642.97045377779</v>
      </c>
      <c r="L1874" s="444">
        <f t="shared" ca="1" si="137"/>
        <v>-33412955.879360445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-33412955.879360445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-139220.64949733519</v>
      </c>
      <c r="L1875" s="444">
        <f t="shared" ca="1" si="137"/>
        <v>-33552176.528857779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-33552176.528857779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-139800.73553690742</v>
      </c>
      <c r="L1876" s="444">
        <f t="shared" ca="1" si="137"/>
        <v>-33691977.264394686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-33691977.264394686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-140383.23860164452</v>
      </c>
      <c r="L1877" s="444">
        <f t="shared" ca="1" si="137"/>
        <v>-33832360.502996333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-33832360.502996333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-140968.16876248471</v>
      </c>
      <c r="L1878" s="444">
        <f t="shared" ca="1" si="137"/>
        <v>-33973328.671758816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-33973328.671758816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-141555.53613232839</v>
      </c>
      <c r="L1879" s="444">
        <f t="shared" ca="1" si="137"/>
        <v>-34114884.207891144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-34114884.207891144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-142145.35086621309</v>
      </c>
      <c r="L1880" s="444">
        <f t="shared" ca="1" si="137"/>
        <v>-34257029.558757357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-34257029.558757357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-142737.623161489</v>
      </c>
      <c r="L1881" s="444">
        <f t="shared" ca="1" si="137"/>
        <v>-34399767.181918845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-34399767.181918845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-143332.3632579952</v>
      </c>
      <c r="L1882" s="444">
        <f t="shared" ca="1" si="137"/>
        <v>-34543099.545176841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-34543099.545176841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-143929.58143823684</v>
      </c>
      <c r="L1883" s="444">
        <f t="shared" ca="1" si="137"/>
        <v>-34687029.126615077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-34687029.126615077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-144529.28802756281</v>
      </c>
      <c r="L1884" s="444">
        <f t="shared" ca="1" si="137"/>
        <v>-34831558.414642639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-34831558.414642639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-145131.49339434432</v>
      </c>
      <c r="L1885" s="444">
        <f t="shared" ca="1" si="137"/>
        <v>-34976689.908036985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-34976689.908036985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-145736.20795015409</v>
      </c>
      <c r="L1886" s="444">
        <f t="shared" ca="1" si="137"/>
        <v>-35122426.115987137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-35122426.115987137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-146343.44214994641</v>
      </c>
      <c r="L1887" s="444">
        <f t="shared" ca="1" si="137"/>
        <v>-35268769.558137082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-35268769.558137082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-146953.20649223783</v>
      </c>
      <c r="L1888" s="444">
        <f t="shared" ca="1" si="137"/>
        <v>-35415722.764629319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-35415722.764629319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-147565.51151928882</v>
      </c>
      <c r="L1889" s="444">
        <f t="shared" ca="1" si="137"/>
        <v>-35563288.27614861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-35563288.27614861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-148180.36781728588</v>
      </c>
      <c r="L1890" s="444">
        <f t="shared" ca="1" si="137"/>
        <v>-35711468.643965892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-35711468.643965892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-148797.78601652454</v>
      </c>
      <c r="L1891" s="444">
        <f t="shared" ca="1" si="137"/>
        <v>-35860266.429982416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-35860266.429982416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-149417.77679159341</v>
      </c>
      <c r="L1892" s="444">
        <f t="shared" ca="1" si="137"/>
        <v>-36009684.206774011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-36009684.206774011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-150040.35086155837</v>
      </c>
      <c r="L1893" s="444">
        <f t="shared" ca="1" si="137"/>
        <v>-36159724.557635568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-36159724.557635568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-150665.51899014821</v>
      </c>
      <c r="L1894" s="444">
        <f t="shared" ca="1" si="137"/>
        <v>-36310390.07662572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-36310390.07662572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-151293.29198594051</v>
      </c>
      <c r="L1895" s="444">
        <f t="shared" ca="1" si="137"/>
        <v>-36461683.368611664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-36461683.368611664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-151923.68070254859</v>
      </c>
      <c r="L1896" s="444">
        <f t="shared" ca="1" si="137"/>
        <v>-36613607.049314216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-36613607.049314216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-152556.69603880923</v>
      </c>
      <c r="L1897" s="444">
        <f t="shared" ca="1" si="137"/>
        <v>-36766163.745353028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-36766163.745353028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-153192.34893897094</v>
      </c>
      <c r="L1898" s="444">
        <f t="shared" ca="1" si="137"/>
        <v>-36919356.094292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-36919356.094292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-153830.65039288334</v>
      </c>
      <c r="L1899" s="444">
        <f t="shared" ca="1" si="137"/>
        <v>-37073186.744684882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-37073186.744684882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-154471.611436187</v>
      </c>
      <c r="L1900" s="444">
        <f t="shared" ca="1" si="137"/>
        <v>-37227658.356121071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-37227658.356121071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-155115.24315050445</v>
      </c>
      <c r="L1901" s="444">
        <f t="shared" ca="1" si="137"/>
        <v>-37382773.599271573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-37382773.599271573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-155761.55666363155</v>
      </c>
      <c r="L1902" s="444">
        <f t="shared" ca="1" si="137"/>
        <v>-37538535.155935206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-37538535.155935206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-156410.56314973003</v>
      </c>
      <c r="L1903" s="444">
        <f t="shared" ca="1" si="137"/>
        <v>-37694945.719084933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-37694945.719084933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-157062.27382952056</v>
      </c>
      <c r="L1904" s="444">
        <f t="shared" ca="1" si="137"/>
        <v>-37852007.992914453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-37852007.992914453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-157716.69997047688</v>
      </c>
      <c r="L1905" s="444">
        <f t="shared" ca="1" si="137"/>
        <v>-38009724.692884929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-38009724.692884929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-158373.85288702053</v>
      </c>
      <c r="L1906" s="444">
        <f t="shared" ca="1" si="137"/>
        <v>-38168098.545771949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-38168098.545771949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-159033.74394071646</v>
      </c>
      <c r="L1907" s="444">
        <f t="shared" ca="1" si="137"/>
        <v>-38327132.289712667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-38327132.289712667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-159696.38454046944</v>
      </c>
      <c r="L1908" s="444">
        <f t="shared" ca="1" si="137"/>
        <v>-38486828.674253136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-38486828.674253136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-160361.78614272139</v>
      </c>
      <c r="L1909" s="444">
        <f t="shared" ca="1" si="137"/>
        <v>-38647190.460395858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-38647190.460395858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-161029.96025164941</v>
      </c>
      <c r="L1910" s="444">
        <f t="shared" ca="1" si="137"/>
        <v>-38808220.420647509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-38808220.420647509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-161700.91841936461</v>
      </c>
      <c r="L1911" s="444">
        <f t="shared" ca="1" si="137"/>
        <v>-38969921.339066871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-38969921.339066871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-162374.67224611196</v>
      </c>
      <c r="L1912" s="444">
        <f t="shared" ca="1" si="137"/>
        <v>-39132296.011312984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-39132296.011312984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-163051.23338047077</v>
      </c>
      <c r="L1913" s="444">
        <f t="shared" ca="1" si="137"/>
        <v>-39295347.244693458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-39295347.244693458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-163730.61351955606</v>
      </c>
      <c r="L1914" s="444">
        <f t="shared" ca="1" si="137"/>
        <v>-39459077.858213015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-39459077.858213015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-164412.82440922089</v>
      </c>
      <c r="L1915" s="444">
        <f t="shared" ca="1" si="137"/>
        <v>-39623490.682622239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-39623490.682622239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-165097.87784425932</v>
      </c>
      <c r="L1916" s="444">
        <f t="shared" ca="1" si="137"/>
        <v>-39788588.560466498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-39788588.560466498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-165785.78566861042</v>
      </c>
      <c r="L1917" s="444">
        <f t="shared" ca="1" si="137"/>
        <v>-39954374.34613511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-39954374.34613511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-166476.55977556296</v>
      </c>
      <c r="L1918" s="444">
        <f t="shared" ca="1" si="137"/>
        <v>-40120850.905910671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-40120850.905910671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-167170.21210796112</v>
      </c>
      <c r="L1919" s="444">
        <f t="shared" ca="1" si="137"/>
        <v>-40288021.118018635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-40288021.118018635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-167866.75465841097</v>
      </c>
      <c r="L1920" s="444">
        <f t="shared" ca="1" si="137"/>
        <v>-40455887.872677043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-40455887.872677043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-168566.19946948768</v>
      </c>
      <c r="L1921" s="444">
        <f t="shared" ca="1" si="137"/>
        <v>-40624454.072146527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-40624454.072146527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-169268.55863394387</v>
      </c>
      <c r="L1922" s="444">
        <f t="shared" ca="1" si="137"/>
        <v>-40793722.630780473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-40793722.630780473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-169973.84429491864</v>
      </c>
      <c r="L1923" s="444">
        <f t="shared" ca="1" si="137"/>
        <v>-40963696.475075394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-40963696.475075394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-170682.06864614747</v>
      </c>
      <c r="L1924" s="444">
        <f t="shared" ca="1" si="137"/>
        <v>-41134378.543721542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-41134378.543721542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-171393.24393217309</v>
      </c>
      <c r="L1925" s="444">
        <f t="shared" ca="1" si="137"/>
        <v>-41305771.787653714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-41305771.787653714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-172107.38244855715</v>
      </c>
      <c r="L1926" s="444">
        <f t="shared" ca="1" si="137"/>
        <v>-41477879.170102268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-41477879.170102268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-172824.49654209279</v>
      </c>
      <c r="L1927" s="444">
        <f t="shared" ca="1" si="137"/>
        <v>-41650703.666644365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-41650703.666644365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-173544.59861101818</v>
      </c>
      <c r="L1928" s="444">
        <f t="shared" ca="1" si="137"/>
        <v>-41824248.265255384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-41824248.265255384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-174267.70110523078</v>
      </c>
      <c r="L1929" s="444">
        <f t="shared" ca="1" si="137"/>
        <v>-41998515.966360614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-41998515.966360614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-174993.81652650255</v>
      </c>
      <c r="L1930" s="444">
        <f t="shared" ca="1" si="137"/>
        <v>-42173509.782887116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-42173509.782887116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-175722.9574286963</v>
      </c>
      <c r="L1931" s="444">
        <f t="shared" ca="1" si="137"/>
        <v>-42349232.74031581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-42349232.74031581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-176455.13641798255</v>
      </c>
      <c r="L1932" s="444">
        <f t="shared" ca="1" si="137"/>
        <v>-42525687.876733795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-42525687.876733795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-177190.36615305749</v>
      </c>
      <c r="L1933" s="444">
        <f t="shared" ca="1" si="137"/>
        <v>-42702878.242886849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-42702878.242886849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-177928.65934536187</v>
      </c>
      <c r="L1934" s="444">
        <f t="shared" ca="1" si="137"/>
        <v>-42880806.902232207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-42880806.902232207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-178670.02875930085</v>
      </c>
      <c r="L1935" s="444">
        <f t="shared" ca="1" si="137"/>
        <v>-43059476.930991508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-43059476.930991508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-179414.48721246462</v>
      </c>
      <c r="L1936" s="444">
        <f t="shared" ca="1" si="137"/>
        <v>-43238891.418203972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-43238891.418203972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-180162.04757584989</v>
      </c>
      <c r="L1937" s="444">
        <f t="shared" ca="1" si="137"/>
        <v>-43419053.465779819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-43419053.465779819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-180912.72277408256</v>
      </c>
      <c r="L1938" s="444">
        <f t="shared" ca="1" si="137"/>
        <v>-43599966.1885539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-43599966.1885539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-181666.52578564125</v>
      </c>
      <c r="L1939" s="444">
        <f t="shared" ca="1" si="137"/>
        <v>-43781632.714339539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-43781632.714339539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-182423.46964308142</v>
      </c>
      <c r="L1940" s="444">
        <f t="shared" ca="1" si="137"/>
        <v>-43964056.183982618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-43964056.183982618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-183183.56743326091</v>
      </c>
      <c r="L1941" s="444">
        <f t="shared" ca="1" si="137"/>
        <v>-44147239.751415879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-44147239.751415879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-183946.83229756617</v>
      </c>
      <c r="L1942" s="444">
        <f t="shared" ca="1" si="137"/>
        <v>-44331186.583713442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-44331186.583713442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-184713.27743213935</v>
      </c>
      <c r="L1943" s="444">
        <f t="shared" ca="1" si="137"/>
        <v>-44515899.861145578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-44515899.861145578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-185482.91608810658</v>
      </c>
      <c r="L1944" s="444">
        <f t="shared" ca="1" si="137"/>
        <v>-44701382.777233683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-44701382.777233683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-186255.761571807</v>
      </c>
      <c r="L1945" s="444">
        <f t="shared" ca="1" si="137"/>
        <v>-44887638.538805492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-44887638.538805492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-187031.82724502287</v>
      </c>
      <c r="L1946" s="444">
        <f t="shared" ca="1" si="137"/>
        <v>-45074670.366050512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-45074670.366050512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-187811.12652521045</v>
      </c>
      <c r="L1947" s="444">
        <f t="shared" ca="1" si="137"/>
        <v>-45262481.49257572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-45262481.49257572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-188593.67288573217</v>
      </c>
      <c r="L1948" s="444">
        <f t="shared" ca="1" si="137"/>
        <v>-45451075.165461451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-45451075.165461451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-189379.47985608937</v>
      </c>
      <c r="L1949" s="444">
        <f t="shared" ca="1" si="137"/>
        <v>-45640454.64531754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-45640454.64531754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-190168.56102215641</v>
      </c>
      <c r="L1950" s="444">
        <f t="shared" ca="1" si="137"/>
        <v>-45830623.206339695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-45830623.206339695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-190960.93002641539</v>
      </c>
      <c r="L1951" s="444">
        <f t="shared" ca="1" si="137"/>
        <v>-46021584.136366107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-46021584.136366107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-191756.60056819211</v>
      </c>
      <c r="L1952" s="444">
        <f t="shared" ca="1" si="137"/>
        <v>-46213340.736934297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-46213340.736934297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-192555.5864038929</v>
      </c>
      <c r="L1953" s="444">
        <f t="shared" ca="1" si="137"/>
        <v>-46405896.323338188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-46405896.323338188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-193357.90134724244</v>
      </c>
      <c r="L1954" s="444">
        <f t="shared" ca="1" si="137"/>
        <v>-46599254.224685431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-46599254.224685431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-194163.55926952264</v>
      </c>
      <c r="L1955" s="444">
        <f t="shared" ca="1" si="137"/>
        <v>-46793417.783954956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-46793417.783954956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-194972.57409981231</v>
      </c>
      <c r="L1956" s="444">
        <f t="shared" ca="1" si="137"/>
        <v>-46988390.358054765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-46988390.358054765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-195784.95982522817</v>
      </c>
      <c r="L1957" s="444">
        <f t="shared" ca="1" si="137"/>
        <v>-47184175.31787999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-47184175.31787999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-196600.73049116661</v>
      </c>
      <c r="L1958" s="444">
        <f t="shared" ca="1" si="137"/>
        <v>-47380776.048371159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-47380776.048371159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-197419.90020154649</v>
      </c>
      <c r="L1959" s="444">
        <f t="shared" ca="1" si="137"/>
        <v>-47578195.948572703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-47578195.948572703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-198242.48311905292</v>
      </c>
      <c r="L1960" s="444">
        <f t="shared" ca="1" si="137"/>
        <v>-47776438.431691758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-47776438.431691758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-199068.49346538231</v>
      </c>
      <c r="L1961" s="444">
        <f t="shared" ca="1" si="137"/>
        <v>-47975506.925157137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-47975506.925157137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-199897.94552148806</v>
      </c>
      <c r="L1962" s="444">
        <f t="shared" ca="1" si="137"/>
        <v>-48175404.870678626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-48175404.870678626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-200730.8536278276</v>
      </c>
      <c r="L1963" s="444">
        <f t="shared" ca="1" si="137"/>
        <v>-48376135.724306457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-48376135.724306457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-201567.23218461024</v>
      </c>
      <c r="L1964" s="444">
        <f t="shared" ca="1" si="137"/>
        <v>-48577702.956491068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-48577702.956491068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-202407.09565204612</v>
      </c>
      <c r="L1965" s="444">
        <f t="shared" ca="1" si="137"/>
        <v>-48780110.052143112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-48780110.052143112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-203250.45855059629</v>
      </c>
      <c r="L1966" s="444">
        <f t="shared" ca="1" si="137"/>
        <v>-48983360.510693707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-48983360.510693707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-204097.33546122379</v>
      </c>
      <c r="L1967" s="444">
        <f t="shared" ca="1" si="137"/>
        <v>-49187457.846154928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-49187457.846154928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-204947.74102564552</v>
      </c>
      <c r="L1968" s="444">
        <f t="shared" ca="1" si="137"/>
        <v>-49392405.587180577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-49392405.587180577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-205801.68994658574</v>
      </c>
      <c r="L1969" s="444">
        <f t="shared" ca="1" si="137"/>
        <v>-49598207.277127162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-49598207.277127162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-206659.19698802984</v>
      </c>
      <c r="L1970" s="444">
        <f t="shared" ca="1" si="137"/>
        <v>-49804866.474115193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-49804866.474115193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-207520.27697547997</v>
      </c>
      <c r="L1971" s="444">
        <f t="shared" ca="1" si="137"/>
        <v>-50012386.751090676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-50012386.751090676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-208384.94479621114</v>
      </c>
      <c r="L1972" s="444">
        <f t="shared" ca="1" si="137"/>
        <v>-50220771.695886888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-50220771.695886888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-209253.21539952871</v>
      </c>
      <c r="L1973" s="444">
        <f t="shared" ca="1" si="137"/>
        <v>-50430024.911286414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-50430024.911286414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-210125.10379702674</v>
      </c>
      <c r="L1974" s="444">
        <f t="shared" ca="1" si="137"/>
        <v>-50640150.01508344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-50640150.01508344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-211000.62506284766</v>
      </c>
      <c r="L1975" s="444">
        <f t="shared" ca="1" si="137"/>
        <v>-50851150.640146285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-50851150.640146285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-211879.79433394285</v>
      </c>
      <c r="L1976" s="444">
        <f t="shared" ca="1" si="137"/>
        <v>-51063030.434480228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-51063030.434480228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-212762.62681033427</v>
      </c>
      <c r="L1977" s="444">
        <f t="shared" ca="1" si="137"/>
        <v>-51275793.061290562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-51275793.061290562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-213649.13775537733</v>
      </c>
      <c r="L1978" s="444">
        <f t="shared" ca="1" si="137"/>
        <v>-51489442.199045941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-51489442.199045941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-214539.34249602476</v>
      </c>
      <c r="L1979" s="444">
        <f t="shared" ca="1" si="137"/>
        <v>-51703981.541541964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-51703981.541541964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-215433.25642309152</v>
      </c>
      <c r="L1980" s="444">
        <f t="shared" ca="1" si="137"/>
        <v>-51919414.797965057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-51919414.797965057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-216330.89499152105</v>
      </c>
      <c r="L1981" s="444">
        <f t="shared" ca="1" si="137"/>
        <v>-52135745.692956582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-52135745.692956582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-217232.27372065242</v>
      </c>
      <c r="L1982" s="444">
        <f t="shared" ca="1" si="137"/>
        <v>-52352977.966677234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-52352977.966677234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-218137.40819448847</v>
      </c>
      <c r="L1983" s="444">
        <f t="shared" ca="1" si="137"/>
        <v>-52571115.374871723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-52571115.374871723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-219046.3140619655</v>
      </c>
      <c r="L1984" s="444">
        <f t="shared" ca="1" si="137"/>
        <v>-52790161.688933685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-52790161.688933685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-219959.00703722372</v>
      </c>
      <c r="L1985" s="444">
        <f t="shared" ca="1" si="137"/>
        <v>-53010120.695970908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-53010120.695970908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-220875.5028998788</v>
      </c>
      <c r="L1986" s="444">
        <f t="shared" ca="1" si="137"/>
        <v>-53230996.198870786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-53230996.198870786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-221795.8174952949</v>
      </c>
      <c r="L1987" s="444">
        <f t="shared" ca="1" si="137"/>
        <v>-53452792.016366079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-53452792.016366079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-222719.96673485867</v>
      </c>
      <c r="L1988" s="444">
        <f t="shared" ca="1" si="137"/>
        <v>-53675511.983100936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-53675511.983100936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-223647.96659625389</v>
      </c>
      <c r="L1989" s="444">
        <f t="shared" ca="1" si="137"/>
        <v>-53899159.949697189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-53899159.949697189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-224579.8331237383</v>
      </c>
      <c r="L1990" s="444">
        <f t="shared" ca="1" si="137"/>
        <v>-54123739.782820925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-54123739.782820925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-225515.58242842052</v>
      </c>
      <c r="L1991" s="444">
        <f t="shared" ca="1" si="137"/>
        <v>-54349255.365249343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-54349255.365249343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-226455.23068853893</v>
      </c>
      <c r="L1992" s="444">
        <f t="shared" ca="1" si="137"/>
        <v>-54575710.595937885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-54575710.595937885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-227398.79414974118</v>
      </c>
      <c r="L1993" s="444">
        <f t="shared" ca="1" si="137"/>
        <v>-54803109.390087627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-54803109.390087627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-228346.28912536512</v>
      </c>
      <c r="L1994" s="444">
        <f t="shared" ca="1" si="137"/>
        <v>-55031455.679212995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-55031455.679212995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-229297.7319967208</v>
      </c>
      <c r="L1995" s="444">
        <f t="shared" ca="1" si="137"/>
        <v>-55260753.411209717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-55260753.411209717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-230253.13921337383</v>
      </c>
      <c r="L1996" s="444">
        <f t="shared" ca="1" si="137"/>
        <v>-55491006.550423093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-55491006.550423093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-231212.52729342951</v>
      </c>
      <c r="L1997" s="444">
        <f t="shared" ca="1" si="137"/>
        <v>-55722219.077716522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-55722219.077716522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-232175.91282381883</v>
      </c>
      <c r="L1998" s="444">
        <f t="shared" ca="1" si="137"/>
        <v>-55954394.990540341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-55954394.990540341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-233143.31246058474</v>
      </c>
      <c r="L1999" s="444">
        <f t="shared" ca="1" si="137"/>
        <v>-56187538.303000927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-56187538.303000927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-234114.74292917055</v>
      </c>
      <c r="L2000" s="444">
        <f t="shared" ca="1" si="137"/>
        <v>-56421653.045930095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-56421653.045930095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-235090.22102470874</v>
      </c>
      <c r="L2001" s="444">
        <f t="shared" ca="1" si="137"/>
        <v>-56656743.266954802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-56656743.266954802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-236069.76361231168</v>
      </c>
      <c r="L2002" s="444">
        <f t="shared" ca="1" si="137"/>
        <v>-56892813.030567117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-56892813.030567117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-237053.38762736297</v>
      </c>
      <c r="L2003" s="444">
        <f t="shared" ca="1" si="137"/>
        <v>-57129866.41819448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-57129866.41819448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-238041.11007581034</v>
      </c>
      <c r="L2004" s="444">
        <f t="shared" ca="1" si="137"/>
        <v>-57367907.528270289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-57367907.528270289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-239032.94803445958</v>
      </c>
      <c r="L2005" s="444">
        <f t="shared" ca="1" si="137"/>
        <v>-57606940.476304747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-57606940.476304747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-240028.91865126978</v>
      </c>
      <c r="L2006" s="444">
        <f t="shared" ca="1" si="137"/>
        <v>-57846969.394956015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-57846969.394956015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-241029.03914565002</v>
      </c>
      <c r="L2007" s="444">
        <f t="shared" ca="1" si="137"/>
        <v>-58087998.434101664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-58087998.434101664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-242033.32680875692</v>
      </c>
      <c r="L2008" s="444">
        <f t="shared" ca="1" si="137"/>
        <v>-58330031.760910422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-58330031.760910422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-243041.79900379345</v>
      </c>
      <c r="L2009" s="444">
        <f t="shared" ca="1" si="137"/>
        <v>-58573073.559914216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-58573073.559914216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-244054.47316630927</v>
      </c>
      <c r="L2010" s="444">
        <f t="shared" ca="1" si="137"/>
        <v>-58817128.033080526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-58817128.033080526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-245071.36680450215</v>
      </c>
      <c r="L2011" s="444">
        <f t="shared" ca="1" si="137"/>
        <v>-59062199.399885029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-59062199.399885029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-246092.49749952098</v>
      </c>
      <c r="L2012" s="444">
        <f t="shared" ca="1" si="137"/>
        <v>-59308291.897384547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-59308291.897384547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-247117.88290576893</v>
      </c>
      <c r="L2013" s="444">
        <f t="shared" ca="1" si="137"/>
        <v>-59555409.780290313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-59555409.780290313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-248147.5407512096</v>
      </c>
      <c r="L2014" s="444">
        <f t="shared" ca="1" si="137"/>
        <v>-59803557.321041524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-59803557.321041524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-249181.48883767298</v>
      </c>
      <c r="L2015" s="444">
        <f t="shared" ca="1" si="137"/>
        <v>-60052738.809879199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-60052738.809879199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-250219.74504116332</v>
      </c>
      <c r="L2016" s="444">
        <f t="shared" ca="1" si="137"/>
        <v>-60302958.55492036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-60302958.55492036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-251262.32731216817</v>
      </c>
      <c r="L2017" s="444">
        <f t="shared" ca="1" si="137"/>
        <v>-60554220.882232532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-60554220.882232532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-252309.25367596885</v>
      </c>
      <c r="L2018" s="444">
        <f t="shared" ca="1" si="137"/>
        <v>-60806530.135908499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-60806530.135908499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-253360.54223295208</v>
      </c>
      <c r="L2019" s="444">
        <f t="shared" ca="1" si="137"/>
        <v>-61059890.678141452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-61059890.678141452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-254416.21115892267</v>
      </c>
      <c r="L2020" s="444">
        <f t="shared" ca="1" si="137"/>
        <v>-61314306.889300376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-61314306.889300376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-255476.27870541823</v>
      </c>
      <c r="L2021" s="444">
        <f t="shared" ca="1" si="137"/>
        <v>-61569783.168005794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-61569783.168005794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-256540.76320002414</v>
      </c>
      <c r="L2022" s="444">
        <f t="shared" ca="1" si="137"/>
        <v>-61826323.931205817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-61826323.931205817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-257609.68304669092</v>
      </c>
      <c r="L2023" s="444">
        <f t="shared" ca="1" si="137"/>
        <v>-62083933.614252508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-62083933.614252508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-258683.05672605211</v>
      </c>
      <c r="L2024" s="444">
        <f t="shared" ca="1" si="137"/>
        <v>-62342616.670978561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-62342616.670978561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-259760.90279574398</v>
      </c>
      <c r="L2025" s="444">
        <f t="shared" ca="1" si="137"/>
        <v>-62602377.573774308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-62602377.573774308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-260843.23989072628</v>
      </c>
      <c r="L2026" s="444">
        <f t="shared" ca="1" si="137"/>
        <v>-62863220.813665032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-62863220.813665032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-261930.0867236043</v>
      </c>
      <c r="L2027" s="444">
        <f t="shared" ca="1" si="137"/>
        <v>-63125150.900388636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-63125150.900388636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-263021.46208495263</v>
      </c>
      <c r="L2028" s="444">
        <f t="shared" ca="1" si="137"/>
        <v>-63388172.362473585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-63388172.362473585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-264117.38484363991</v>
      </c>
      <c r="L2029" s="444">
        <f t="shared" ca="1" si="137"/>
        <v>-63652289.747317225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-63652289.747317225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-265217.87394715508</v>
      </c>
      <c r="L2030" s="444">
        <f t="shared" ca="1" si="137"/>
        <v>-63917507.621264383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-63917507.621264383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-266322.94842193491</v>
      </c>
      <c r="L2031" s="444">
        <f t="shared" ca="1" si="137"/>
        <v>-64183830.569686316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-64183830.569686316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-267432.62737369299</v>
      </c>
      <c r="L2032" s="444">
        <f t="shared" ca="1" si="137"/>
        <v>-64451263.197060011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-64451263.197060011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-268546.92998775002</v>
      </c>
      <c r="L2033" s="444">
        <f t="shared" ca="1" si="137"/>
        <v>-64719810.127047762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-64719810.127047762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-269665.87552936567</v>
      </c>
      <c r="L2034" s="444">
        <f t="shared" ca="1" si="137"/>
        <v>-64989476.002577126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-64989476.002577126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-270789.48334407137</v>
      </c>
      <c r="L2035" s="444">
        <f t="shared" ca="1" si="137"/>
        <v>-65260265.485921197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-65260265.485921197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-271917.77285800502</v>
      </c>
      <c r="L2036" s="444">
        <f t="shared" ca="1" si="137"/>
        <v>-65532183.258779198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-65532183.258779198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-273050.76357824664</v>
      </c>
      <c r="L2037" s="444">
        <f t="shared" ca="1" si="137"/>
        <v>-65805234.022357441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-65805234.022357441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-274188.47509315598</v>
      </c>
      <c r="L2038" s="444">
        <f t="shared" ca="1" si="137"/>
        <v>-66079422.497450598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-66079422.497450598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-275330.92707271082</v>
      </c>
      <c r="L2039" s="444">
        <f t="shared" ca="1" si="137"/>
        <v>-66354753.424523309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-66354753.424523309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-276478.13926884712</v>
      </c>
      <c r="L2040" s="444">
        <f t="shared" ca="1" si="137"/>
        <v>-66631231.563792154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-66631231.563792154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-277630.13151580066</v>
      </c>
      <c r="L2041" s="444">
        <f t="shared" ca="1" si="137"/>
        <v>-66908861.695307955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-66908861.695307955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-278786.92373044981</v>
      </c>
      <c r="L2042" s="444">
        <f t="shared" ca="1" si="137"/>
        <v>-67187648.619038403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-67187648.619038403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-279948.53591266001</v>
      </c>
      <c r="L2043" s="444">
        <f t="shared" ca="1" si="137"/>
        <v>-67467597.154951066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-67467597.154951066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-281114.98814562941</v>
      </c>
      <c r="L2044" s="444">
        <f t="shared" ca="1" si="137"/>
        <v>-67748712.1430967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-67748712.1430967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-282286.30059623625</v>
      </c>
      <c r="L2045" s="444">
        <f t="shared" ca="1" si="137"/>
        <v>-68030998.443692937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-68030998.443692937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-283462.49351538724</v>
      </c>
      <c r="L2046" s="444">
        <f t="shared" ca="1" si="137"/>
        <v>-68314460.937208325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-68314460.937208325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-284643.587238368</v>
      </c>
      <c r="L2047" s="444">
        <f t="shared" ca="1" si="137"/>
        <v>-68599104.524446696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-68599104.524446696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-285829.60218519456</v>
      </c>
      <c r="L2048" s="444">
        <f t="shared" ref="L2048:L2302" ca="1" si="142">I2048-J2048+K2048</f>
        <v>-68884934.126631886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-68884934.126631886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-287020.55886096618</v>
      </c>
      <c r="L2049" s="444">
        <f t="shared" ca="1" si="142"/>
        <v>-69171954.685492858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-69171954.685492858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-288216.47785622021</v>
      </c>
      <c r="L2050" s="444">
        <f t="shared" ca="1" si="142"/>
        <v>-69460171.163349077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-69460171.163349077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-289417.37984728784</v>
      </c>
      <c r="L2051" s="444">
        <f t="shared" ca="1" si="142"/>
        <v>-69749588.543196365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-69749588.543196365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-290623.28559665149</v>
      </c>
      <c r="L2052" s="444">
        <f t="shared" ca="1" si="142"/>
        <v>-70040211.828793019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-70040211.828793019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-291834.21595330426</v>
      </c>
      <c r="L2053" s="444">
        <f t="shared" ca="1" si="142"/>
        <v>-70332046.044746324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-70332046.044746324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-293050.19185310969</v>
      </c>
      <c r="L2054" s="444">
        <f t="shared" ca="1" si="142"/>
        <v>-70625096.23659943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-70625096.23659943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-294271.2343191643</v>
      </c>
      <c r="L2055" s="444">
        <f t="shared" ca="1" si="142"/>
        <v>-70919367.470918596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-70919367.470918596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-295497.3644621608</v>
      </c>
      <c r="L2056" s="444">
        <f t="shared" ca="1" si="142"/>
        <v>-71214864.835380763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-71214864.835380763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-296728.6034807532</v>
      </c>
      <c r="L2057" s="444">
        <f t="shared" ca="1" si="142"/>
        <v>-71511593.438861519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-71511593.438861519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-297964.97266192298</v>
      </c>
      <c r="L2058" s="444">
        <f t="shared" ca="1" si="142"/>
        <v>-71809558.411523446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-71809558.411523446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-299206.49338134768</v>
      </c>
      <c r="L2059" s="444">
        <f t="shared" ca="1" si="142"/>
        <v>-72108764.904904798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-72108764.904904798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-300453.18710376997</v>
      </c>
      <c r="L2060" s="444">
        <f t="shared" ca="1" si="142"/>
        <v>-72409218.092008561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-72409218.092008561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-301705.075383369</v>
      </c>
      <c r="L2061" s="444">
        <f t="shared" ca="1" si="142"/>
        <v>-72710923.167391926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-72710923.167391926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-302962.17986413301</v>
      </c>
      <c r="L2062" s="444">
        <f t="shared" ca="1" si="142"/>
        <v>-73013885.347256064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-73013885.347256064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-304224.52228023362</v>
      </c>
      <c r="L2063" s="444">
        <f t="shared" ca="1" si="142"/>
        <v>-73318109.869536296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-73318109.869536296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-305492.12445640122</v>
      </c>
      <c r="L2064" s="444">
        <f t="shared" ca="1" si="142"/>
        <v>-73623601.993992701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-73623601.993992701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-306765.0083083029</v>
      </c>
      <c r="L2065" s="444">
        <f t="shared" ca="1" si="142"/>
        <v>-73930367.002301008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-73930367.002301008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-308043.19584292086</v>
      </c>
      <c r="L2066" s="444">
        <f t="shared" ca="1" si="142"/>
        <v>-74238410.198143929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-74238410.198143929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-309326.70915893302</v>
      </c>
      <c r="L2067" s="444">
        <f t="shared" ca="1" si="142"/>
        <v>-74547736.907302856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-74547736.907302856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-310615.5704470952</v>
      </c>
      <c r="L2068" s="444">
        <f t="shared" ca="1" si="142"/>
        <v>-74858352.477749959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-74858352.477749959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-311909.80199062481</v>
      </c>
      <c r="L2069" s="444">
        <f t="shared" ca="1" si="142"/>
        <v>-75170262.279740587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-75170262.279740587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-313209.42616558576</v>
      </c>
      <c r="L2070" s="444">
        <f t="shared" ca="1" si="142"/>
        <v>-75483471.705906168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-75483471.705906168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-314514.46544127568</v>
      </c>
      <c r="L2071" s="444">
        <f t="shared" ca="1" si="142"/>
        <v>-75797986.171347439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-75797986.171347439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-315824.94238061435</v>
      </c>
      <c r="L2072" s="444">
        <f t="shared" ca="1" si="142"/>
        <v>-76113811.113728046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-76113811.113728046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-317140.87964053353</v>
      </c>
      <c r="L2073" s="444">
        <f t="shared" ca="1" si="142"/>
        <v>-76430951.993368581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-76430951.993368581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-318462.2999723691</v>
      </c>
      <c r="L2074" s="444">
        <f t="shared" ca="1" si="142"/>
        <v>-76749414.293340951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-76749414.293340951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-319789.22622225399</v>
      </c>
      <c r="L2075" s="444">
        <f t="shared" ca="1" si="142"/>
        <v>-77069203.519563198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-77069203.519563198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-321121.68133151333</v>
      </c>
      <c r="L2076" s="444">
        <f t="shared" ca="1" si="142"/>
        <v>-77390325.200894713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-77390325.200894713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-322459.68833706132</v>
      </c>
      <c r="L2077" s="444">
        <f t="shared" ca="1" si="142"/>
        <v>-77712784.889231771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-77712784.889231771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-323803.27037179907</v>
      </c>
      <c r="L2078" s="444">
        <f t="shared" ca="1" si="142"/>
        <v>-78036588.159603566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-78036588.159603566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-325152.45066501485</v>
      </c>
      <c r="L2079" s="444">
        <f t="shared" ca="1" si="142"/>
        <v>-78361740.610268578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-78361740.610268578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-326507.25254278572</v>
      </c>
      <c r="L2080" s="444">
        <f t="shared" ca="1" si="142"/>
        <v>-78688247.862811357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-78688247.862811357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-327867.69942838064</v>
      </c>
      <c r="L2081" s="444">
        <f t="shared" ca="1" si="142"/>
        <v>-79016115.562239736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-79016115.562239736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-329233.81484266557</v>
      </c>
      <c r="L2082" s="444">
        <f t="shared" ca="1" si="142"/>
        <v>-79345349.377082407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-79345349.377082407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-330605.62240451004</v>
      </c>
      <c r="L2083" s="444">
        <f t="shared" ca="1" si="142"/>
        <v>-79675954.999486923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-79675954.999486923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-331983.14583119552</v>
      </c>
      <c r="L2084" s="444">
        <f t="shared" ca="1" si="142"/>
        <v>-80007938.145318121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-80007938.145318121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-333366.40893882548</v>
      </c>
      <c r="L2085" s="444">
        <f t="shared" ca="1" si="142"/>
        <v>-80341304.554256946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-80341304.554256946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-334755.43564273725</v>
      </c>
      <c r="L2086" s="444">
        <f t="shared" ca="1" si="142"/>
        <v>-80676059.98989968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-80676059.98989968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-336150.24995791534</v>
      </c>
      <c r="L2087" s="444">
        <f t="shared" ca="1" si="142"/>
        <v>-81012210.239857599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-81012210.239857599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-337550.87599940668</v>
      </c>
      <c r="L2088" s="444">
        <f t="shared" ca="1" si="142"/>
        <v>-81349761.115857005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-81349761.115857005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-338957.33798273752</v>
      </c>
      <c r="L2089" s="444">
        <f t="shared" ca="1" si="142"/>
        <v>-81688718.453839749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-81688718.453839749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-340369.6602243323</v>
      </c>
      <c r="L2090" s="444">
        <f t="shared" ca="1" si="142"/>
        <v>-82029088.114064083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-82029088.114064083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-341787.86714193365</v>
      </c>
      <c r="L2091" s="444">
        <f t="shared" ca="1" si="142"/>
        <v>-82370875.981206015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-82370875.981206015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-343211.98325502506</v>
      </c>
      <c r="L2092" s="444">
        <f t="shared" ca="1" si="142"/>
        <v>-82714087.964461043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-82714087.964461043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-344642.03318525432</v>
      </c>
      <c r="L2093" s="444">
        <f t="shared" ca="1" si="142"/>
        <v>-83058729.997646302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-83058729.997646302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-346078.04165685957</v>
      </c>
      <c r="L2094" s="444">
        <f t="shared" ca="1" si="142"/>
        <v>-83404808.039303169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-83404808.039303169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-347520.03349709651</v>
      </c>
      <c r="L2095" s="444">
        <f t="shared" ca="1" si="142"/>
        <v>-83752328.072800264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-83752328.072800264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-348968.03363666777</v>
      </c>
      <c r="L2096" s="444">
        <f t="shared" ca="1" si="142"/>
        <v>-84101296.106436938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-84101296.106436938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-350422.0671101539</v>
      </c>
      <c r="L2097" s="444">
        <f t="shared" ca="1" si="142"/>
        <v>-84451718.173547089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-84451718.173547089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-351882.15905644622</v>
      </c>
      <c r="L2098" s="444">
        <f t="shared" ca="1" si="142"/>
        <v>-84803600.332603529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-84803600.332603529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-353348.33471918135</v>
      </c>
      <c r="L2099" s="444">
        <f t="shared" ca="1" si="142"/>
        <v>-85156948.66732271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-85156948.66732271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-354820.61944717797</v>
      </c>
      <c r="L2100" s="444">
        <f t="shared" ca="1" si="142"/>
        <v>-85511769.286769882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-85511769.286769882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-356299.0386948745</v>
      </c>
      <c r="L2101" s="444">
        <f t="shared" ca="1" si="142"/>
        <v>-85868068.325464755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-85868068.325464755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-357783.61802276981</v>
      </c>
      <c r="L2102" s="444">
        <f t="shared" ca="1" si="142"/>
        <v>-86225851.943487525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-86225851.943487525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-359274.38309786469</v>
      </c>
      <c r="L2103" s="444">
        <f t="shared" ca="1" si="142"/>
        <v>-86585126.326585382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-86585126.326585382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-360771.35969410575</v>
      </c>
      <c r="L2104" s="444">
        <f t="shared" ca="1" si="142"/>
        <v>-86945897.686279491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-86945897.686279491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-362274.57369283121</v>
      </c>
      <c r="L2105" s="444">
        <f t="shared" ca="1" si="142"/>
        <v>-87308172.259972319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-87308172.259972319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-363784.05108321802</v>
      </c>
      <c r="L2106" s="444">
        <f t="shared" ca="1" si="142"/>
        <v>-87671956.311055541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-87671956.311055541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-365299.81796273141</v>
      </c>
      <c r="L2107" s="444">
        <f t="shared" ca="1" si="142"/>
        <v>-88037256.129018277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-88037256.129018277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-366821.90053757618</v>
      </c>
      <c r="L2108" s="444">
        <f t="shared" ca="1" si="142"/>
        <v>-88404078.029555857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-88404078.029555857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-368350.32512314938</v>
      </c>
      <c r="L2109" s="444">
        <f t="shared" ca="1" si="142"/>
        <v>-88772428.354679003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-88772428.354679003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-369885.11814449582</v>
      </c>
      <c r="L2110" s="444">
        <f t="shared" ca="1" si="142"/>
        <v>-89142313.472823501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-89142313.472823501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-371426.30613676459</v>
      </c>
      <c r="L2111" s="444">
        <f t="shared" ca="1" si="142"/>
        <v>-89513739.778960258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-89513739.778960258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-372973.91574566776</v>
      </c>
      <c r="L2112" s="444">
        <f t="shared" ca="1" si="142"/>
        <v>-89886713.694705918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-89886713.694705918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-374527.97372794134</v>
      </c>
      <c r="L2113" s="444">
        <f t="shared" ca="1" si="142"/>
        <v>-90261241.66843386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-90261241.66843386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-376088.50695180777</v>
      </c>
      <c r="L2114" s="444">
        <f t="shared" ca="1" si="142"/>
        <v>-90637330.175385669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-90637330.175385669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-377655.54239744029</v>
      </c>
      <c r="L2115" s="444">
        <f t="shared" ca="1" si="142"/>
        <v>-91014985.717783108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-91014985.717783108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-379229.10715742962</v>
      </c>
      <c r="L2116" s="444">
        <f t="shared" ca="1" si="142"/>
        <v>-91394214.824940532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-91394214.824940532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-380809.22843725223</v>
      </c>
      <c r="L2117" s="444">
        <f t="shared" ca="1" si="142"/>
        <v>-91775024.053377777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-91775024.053377777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-382395.93355574075</v>
      </c>
      <c r="L2118" s="444">
        <f t="shared" ca="1" si="142"/>
        <v>-92157419.986933514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-92157419.986933514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-383989.24994555628</v>
      </c>
      <c r="L2119" s="444">
        <f t="shared" ca="1" si="142"/>
        <v>-92541409.236879066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-92541409.236879066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-385589.20515366277</v>
      </c>
      <c r="L2120" s="444">
        <f t="shared" ca="1" si="142"/>
        <v>-92926998.442032725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-92926998.442032725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-387195.82684180303</v>
      </c>
      <c r="L2121" s="444">
        <f t="shared" ca="1" si="142"/>
        <v>-93314194.268874526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-93314194.268874526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-388809.14278697717</v>
      </c>
      <c r="L2122" s="444">
        <f t="shared" ca="1" si="142"/>
        <v>-93703003.411661506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-93703003.411661506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-390429.18088192295</v>
      </c>
      <c r="L2123" s="444">
        <f t="shared" ca="1" si="142"/>
        <v>-94093432.592543423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-94093432.592543423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-392055.96913559758</v>
      </c>
      <c r="L2124" s="444">
        <f t="shared" ca="1" si="142"/>
        <v>-94485488.561679021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-94485488.561679021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-393689.53567366255</v>
      </c>
      <c r="L2125" s="444">
        <f t="shared" ca="1" si="142"/>
        <v>-94879178.097352684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-94879178.097352684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-395329.90873896953</v>
      </c>
      <c r="L2126" s="444">
        <f t="shared" ca="1" si="142"/>
        <v>-95274508.006091654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-95274508.006091654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-396977.11669204856</v>
      </c>
      <c r="L2127" s="444">
        <f t="shared" ca="1" si="142"/>
        <v>-95671485.122783706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-95671485.122783706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-398631.18801159877</v>
      </c>
      <c r="L2128" s="444">
        <f t="shared" ca="1" si="142"/>
        <v>-96070116.310795307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-96070116.310795307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-400292.15129498043</v>
      </c>
      <c r="L2129" s="444">
        <f t="shared" ca="1" si="142"/>
        <v>-96470408.462090284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-96470408.462090284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-401960.03525870951</v>
      </c>
      <c r="L2130" s="444">
        <f t="shared" ca="1" si="142"/>
        <v>-96872368.497348994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-96872368.497348994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-403634.86873895413</v>
      </c>
      <c r="L2131" s="444">
        <f t="shared" ca="1" si="142"/>
        <v>-97276003.366087943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-97276003.366087943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-405316.68069203309</v>
      </c>
      <c r="L2132" s="444">
        <f t="shared" ca="1" si="142"/>
        <v>-97681320.046779975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-97681320.046779975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-407005.50019491656</v>
      </c>
      <c r="L2133" s="444">
        <f t="shared" ca="1" si="142"/>
        <v>-98088325.546974897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-98088325.546974897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-408701.35644572874</v>
      </c>
      <c r="L2134" s="444">
        <f t="shared" ca="1" si="142"/>
        <v>-98497026.903420627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-98497026.903420627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-410404.27876425261</v>
      </c>
      <c r="L2135" s="444">
        <f t="shared" ca="1" si="142"/>
        <v>-98907431.182184875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-98907431.182184875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-412114.29659243696</v>
      </c>
      <c r="L2136" s="444">
        <f t="shared" ca="1" si="142"/>
        <v>-99319545.478777319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-99319545.478777319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-413831.43949490547</v>
      </c>
      <c r="L2137" s="444">
        <f t="shared" ca="1" si="142"/>
        <v>-99733376.918272227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-99733376.918272227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-415555.73715946759</v>
      </c>
      <c r="L2138" s="444">
        <f t="shared" ca="1" si="142"/>
        <v>-100148932.65543169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-100148932.65543169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-417287.21939763206</v>
      </c>
      <c r="L2139" s="444">
        <f t="shared" ca="1" si="142"/>
        <v>-100566219.87482932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-100566219.87482932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-419025.91614512214</v>
      </c>
      <c r="L2140" s="444">
        <f t="shared" ca="1" si="142"/>
        <v>-100985245.79097444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-100985245.79097444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-420771.85746239347</v>
      </c>
      <c r="L2141" s="444">
        <f t="shared" ca="1" si="142"/>
        <v>-101406017.64843683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-101406017.64843683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-422525.07353515347</v>
      </c>
      <c r="L2142" s="444">
        <f t="shared" ca="1" si="142"/>
        <v>-101828542.72197199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-101828542.72197199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-424285.59467488329</v>
      </c>
      <c r="L2143" s="444">
        <f t="shared" ca="1" si="142"/>
        <v>-102252828.31664687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-102252828.31664687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-426053.45131936198</v>
      </c>
      <c r="L2144" s="444">
        <f t="shared" ca="1" si="142"/>
        <v>-102678881.76796624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-102678881.76796624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-427828.67403319268</v>
      </c>
      <c r="L2145" s="444">
        <f t="shared" ca="1" si="142"/>
        <v>-103106710.44199944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-103106710.44199944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-429611.293508331</v>
      </c>
      <c r="L2146" s="444">
        <f t="shared" ca="1" si="142"/>
        <v>-103536321.73550777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-103536321.73550777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-431401.34056461573</v>
      </c>
      <c r="L2147" s="444">
        <f t="shared" ca="1" si="142"/>
        <v>-103967723.07607238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-103967723.07607238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-433198.84615030157</v>
      </c>
      <c r="L2148" s="444">
        <f t="shared" ca="1" si="142"/>
        <v>-104400921.92222269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-104400921.92222269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-435003.84134259453</v>
      </c>
      <c r="L2149" s="444">
        <f t="shared" ca="1" si="142"/>
        <v>-104835925.76356529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-104835925.76356529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-436816.35734818876</v>
      </c>
      <c r="L2150" s="444">
        <f t="shared" ca="1" si="142"/>
        <v>-105272742.12091348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-105272742.12091348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-438636.42550380615</v>
      </c>
      <c r="L2151" s="444">
        <f t="shared" ca="1" si="142"/>
        <v>-105711378.54641728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-105711378.54641728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-440464.07727673865</v>
      </c>
      <c r="L2152" s="444">
        <f t="shared" ca="1" si="142"/>
        <v>-106151842.62369402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-106151842.62369402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-442299.34426539182</v>
      </c>
      <c r="L2153" s="444">
        <f t="shared" ca="1" si="142"/>
        <v>-106594141.9679594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-106594141.9679594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-444142.25819983083</v>
      </c>
      <c r="L2154" s="444">
        <f t="shared" ca="1" si="142"/>
        <v>-107038284.22615923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-107038284.22615923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-445992.85094233014</v>
      </c>
      <c r="L2155" s="444">
        <f t="shared" ca="1" si="142"/>
        <v>-107484277.07710156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-107484277.07710156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-447851.15448792308</v>
      </c>
      <c r="L2156" s="444">
        <f t="shared" ca="1" si="142"/>
        <v>-107932128.23158948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-107932128.23158948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-449717.20096495614</v>
      </c>
      <c r="L2157" s="444">
        <f t="shared" ca="1" si="142"/>
        <v>-108381845.43255444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-108381845.43255444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-451591.02263564349</v>
      </c>
      <c r="L2158" s="444">
        <f t="shared" ca="1" si="142"/>
        <v>-108833436.45519008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-108833436.45519008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-453472.65189662529</v>
      </c>
      <c r="L2159" s="444">
        <f t="shared" ca="1" si="142"/>
        <v>-109286909.1070867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-109286909.1070867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-455362.12127952784</v>
      </c>
      <c r="L2160" s="444">
        <f t="shared" ca="1" si="142"/>
        <v>-109742271.22836623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-109742271.22836623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-457259.46345152595</v>
      </c>
      <c r="L2161" s="444">
        <f t="shared" ca="1" si="142"/>
        <v>-110199530.69181775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-110199530.69181775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-459164.71121590718</v>
      </c>
      <c r="L2162" s="444">
        <f t="shared" ca="1" si="142"/>
        <v>-110658695.40303366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-110658695.40303366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-461077.89751264022</v>
      </c>
      <c r="L2163" s="444">
        <f t="shared" ca="1" si="142"/>
        <v>-111119773.3005463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-111119773.3005463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-462999.055418943</v>
      </c>
      <c r="L2164" s="444">
        <f t="shared" ca="1" si="142"/>
        <v>-111582772.35596524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-111582772.35596524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-464928.21814985515</v>
      </c>
      <c r="L2165" s="444">
        <f t="shared" ca="1" si="142"/>
        <v>-112047700.5741151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-112047700.5741151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-466865.4190588129</v>
      </c>
      <c r="L2166" s="444">
        <f t="shared" ca="1" si="142"/>
        <v>-112514565.99317391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-112514565.99317391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-468810.69163822464</v>
      </c>
      <c r="L2167" s="444">
        <f t="shared" ca="1" si="142"/>
        <v>-112983376.68481214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-112983376.68481214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-470764.06952005066</v>
      </c>
      <c r="L2168" s="444">
        <f t="shared" ca="1" si="142"/>
        <v>-113454140.7543322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-113454140.7543322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-472725.5864763842</v>
      </c>
      <c r="L2169" s="444">
        <f t="shared" ca="1" si="142"/>
        <v>-113926866.34080859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-113926866.34080859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-474695.27642003575</v>
      </c>
      <c r="L2170" s="444">
        <f t="shared" ca="1" si="142"/>
        <v>-114401561.61722863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-114401561.61722863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-476673.17340511928</v>
      </c>
      <c r="L2171" s="444">
        <f t="shared" ca="1" si="142"/>
        <v>-114878234.79063375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-114878234.79063375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-478659.31162764068</v>
      </c>
      <c r="L2172" s="444">
        <f t="shared" ca="1" si="142"/>
        <v>-115356894.10226139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-115356894.10226139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-480653.72542608913</v>
      </c>
      <c r="L2173" s="444">
        <f t="shared" ca="1" si="142"/>
        <v>-115837547.82768749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-115837547.82768749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-482656.4492820311</v>
      </c>
      <c r="L2174" s="444">
        <f t="shared" ca="1" si="142"/>
        <v>-116320204.27696952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-116320204.27696952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-484667.51782070636</v>
      </c>
      <c r="L2175" s="444">
        <f t="shared" ca="1" si="142"/>
        <v>-116804871.79479022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-116804871.79479022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-486686.965811626</v>
      </c>
      <c r="L2176" s="444">
        <f t="shared" ca="1" si="142"/>
        <v>-117291558.76060185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-117291558.76060185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-488714.82816917438</v>
      </c>
      <c r="L2177" s="444">
        <f t="shared" ca="1" si="142"/>
        <v>-117780273.58877102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-117780273.58877102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-490751.13995321258</v>
      </c>
      <c r="L2178" s="444">
        <f t="shared" ca="1" si="142"/>
        <v>-118271024.72872423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-118271024.72872423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-492795.93636968423</v>
      </c>
      <c r="L2179" s="444">
        <f t="shared" ca="1" si="142"/>
        <v>-118763820.66509391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-118763820.66509391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-494849.25277122459</v>
      </c>
      <c r="L2180" s="444">
        <f t="shared" ca="1" si="142"/>
        <v>-119258669.91786514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-119258669.91786514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-496911.12465777143</v>
      </c>
      <c r="L2181" s="444">
        <f t="shared" ca="1" si="142"/>
        <v>-119755581.04252291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-119755581.04252291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-498981.58767717879</v>
      </c>
      <c r="L2182" s="444">
        <f t="shared" ca="1" si="142"/>
        <v>-120254562.63020009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-120254562.63020009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-501060.67762583372</v>
      </c>
      <c r="L2183" s="444">
        <f t="shared" ca="1" si="142"/>
        <v>-120755623.30782592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-120755623.30782592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-503148.43044927466</v>
      </c>
      <c r="L2184" s="444">
        <f t="shared" ca="1" si="142"/>
        <v>-121258771.7382752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-121258771.7382752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-505244.88224281324</v>
      </c>
      <c r="L2185" s="444">
        <f t="shared" ca="1" si="142"/>
        <v>-121764016.62051801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-121764016.62051801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-507350.0692521584</v>
      </c>
      <c r="L2186" s="444">
        <f t="shared" ca="1" si="142"/>
        <v>-122271366.68977018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-122271366.68977018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-509464.02787404234</v>
      </c>
      <c r="L2187" s="444">
        <f t="shared" ca="1" si="142"/>
        <v>-122780830.71764421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-122780830.71764421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-511586.79465685092</v>
      </c>
      <c r="L2188" s="444">
        <f t="shared" ca="1" si="142"/>
        <v>-123292417.51230107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-123292417.51230107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-513718.40630125441</v>
      </c>
      <c r="L2189" s="444">
        <f t="shared" ca="1" si="142"/>
        <v>-123806135.91860233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-123806135.91860233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-515858.89966084302</v>
      </c>
      <c r="L2190" s="444">
        <f t="shared" ca="1" si="142"/>
        <v>-124321994.81826317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-124321994.81826317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-518008.31174276315</v>
      </c>
      <c r="L2191" s="444">
        <f t="shared" ca="1" si="142"/>
        <v>-124840003.13000594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-124840003.13000594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-520166.67970835802</v>
      </c>
      <c r="L2192" s="444">
        <f t="shared" ca="1" si="142"/>
        <v>-125360169.8097143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-125360169.8097143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-522334.0408738096</v>
      </c>
      <c r="L2193" s="444">
        <f t="shared" ca="1" si="142"/>
        <v>-125882503.85058811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-125882503.85058811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-524510.43271078379</v>
      </c>
      <c r="L2194" s="444">
        <f t="shared" ca="1" si="142"/>
        <v>-126407014.28329889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-126407014.28329889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-526695.89284707874</v>
      </c>
      <c r="L2195" s="444">
        <f t="shared" ca="1" si="142"/>
        <v>-126933710.17614597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-126933710.17614597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-528890.45906727482</v>
      </c>
      <c r="L2196" s="444">
        <f t="shared" ca="1" si="142"/>
        <v>-127462600.63521324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-127462600.63521324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-531094.16931338853</v>
      </c>
      <c r="L2197" s="444">
        <f t="shared" ca="1" si="142"/>
        <v>-127993694.80452663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-127993694.80452663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-533307.06168552756</v>
      </c>
      <c r="L2198" s="444">
        <f t="shared" ca="1" si="142"/>
        <v>-128527001.86621216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-128527001.86621216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-535529.17444255063</v>
      </c>
      <c r="L2199" s="444">
        <f t="shared" ca="1" si="142"/>
        <v>-129062531.0406547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-129062531.0406547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-537760.54600272793</v>
      </c>
      <c r="L2200" s="444">
        <f t="shared" ca="1" si="142"/>
        <v>-129600291.58665743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-129600291.58665743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-540001.21494440595</v>
      </c>
      <c r="L2201" s="444">
        <f t="shared" ca="1" si="142"/>
        <v>-130140292.80160184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-130140292.80160184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-542251.22000667441</v>
      </c>
      <c r="L2202" s="444">
        <f t="shared" ca="1" si="142"/>
        <v>-130682544.02160852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-130682544.02160852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-544510.60009003547</v>
      </c>
      <c r="L2203" s="444">
        <f t="shared" ca="1" si="142"/>
        <v>-131227054.62169856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-131227054.62169856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-546779.39425707737</v>
      </c>
      <c r="L2204" s="444">
        <f t="shared" ca="1" si="142"/>
        <v>-131773834.01595564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-131773834.01595564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-549057.64173314848</v>
      </c>
      <c r="L2205" s="444">
        <f t="shared" ca="1" si="142"/>
        <v>-132322891.6576888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-132322891.6576888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-551345.38190703676</v>
      </c>
      <c r="L2206" s="444">
        <f t="shared" ca="1" si="142"/>
        <v>-132874237.03959583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-132874237.03959583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-553642.6543316493</v>
      </c>
      <c r="L2207" s="444">
        <f t="shared" ca="1" si="142"/>
        <v>-133427879.69392748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-133427879.69392748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-555949.49872469786</v>
      </c>
      <c r="L2208" s="444">
        <f t="shared" ca="1" si="142"/>
        <v>-133983829.19265218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-133983829.19265218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-558265.95496938401</v>
      </c>
      <c r="L2209" s="444">
        <f t="shared" ca="1" si="142"/>
        <v>-134542095.14762157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-134542095.14762157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-560592.0631150899</v>
      </c>
      <c r="L2210" s="444">
        <f t="shared" ca="1" si="142"/>
        <v>-135102687.21073666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-135102687.21073666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-562927.86337806936</v>
      </c>
      <c r="L2211" s="444">
        <f t="shared" ca="1" si="142"/>
        <v>-135665615.07411474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-135665615.07411474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-565273.39614214469</v>
      </c>
      <c r="L2212" s="444">
        <f t="shared" ca="1" si="142"/>
        <v>-136230888.47025689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-136230888.47025689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-567628.7019594037</v>
      </c>
      <c r="L2213" s="444">
        <f t="shared" ca="1" si="142"/>
        <v>-136798517.1722163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-136798517.1722163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-569993.82155090128</v>
      </c>
      <c r="L2214" s="444">
        <f t="shared" ca="1" si="142"/>
        <v>-137368510.9937672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-137368510.9937672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-572368.79580736335</v>
      </c>
      <c r="L2215" s="444">
        <f t="shared" ca="1" si="142"/>
        <v>-137940879.78957456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-137940879.78957456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-574753.66578989406</v>
      </c>
      <c r="L2216" s="444">
        <f t="shared" ca="1" si="142"/>
        <v>-138515633.45536447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-138515633.45536447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-577148.47273068526</v>
      </c>
      <c r="L2217" s="444">
        <f t="shared" ca="1" si="142"/>
        <v>-139092781.92809516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-139092781.92809516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-579553.25803372986</v>
      </c>
      <c r="L2218" s="444">
        <f t="shared" ca="1" si="142"/>
        <v>-139672335.18612888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-139672335.18612888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-581968.06327553699</v>
      </c>
      <c r="L2219" s="444">
        <f t="shared" ca="1" si="142"/>
        <v>-140254303.24940443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-140254303.24940443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-584392.93020585179</v>
      </c>
      <c r="L2220" s="444">
        <f t="shared" ca="1" si="142"/>
        <v>-140838696.17961028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-140838696.17961028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-586827.90074837615</v>
      </c>
      <c r="L2221" s="444">
        <f t="shared" ca="1" si="142"/>
        <v>-141425524.08035865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-141425524.08035865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-589273.01700149442</v>
      </c>
      <c r="L2222" s="444">
        <f t="shared" ca="1" si="142"/>
        <v>-142014797.09736013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-142014797.09736013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-591728.32123900054</v>
      </c>
      <c r="L2223" s="444">
        <f t="shared" ca="1" si="142"/>
        <v>-142606525.41859913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-142606525.41859913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-594193.85591082973</v>
      </c>
      <c r="L2224" s="444">
        <f t="shared" ca="1" si="142"/>
        <v>-143200719.27450997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-143200719.27450997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-596669.66364379157</v>
      </c>
      <c r="L2225" s="444">
        <f t="shared" ca="1" si="142"/>
        <v>-143797388.93815374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-143797388.93815374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-599155.78724230721</v>
      </c>
      <c r="L2226" s="444">
        <f t="shared" ca="1" si="142"/>
        <v>-144396544.72539604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-144396544.72539604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-601652.26968915015</v>
      </c>
      <c r="L2227" s="444">
        <f t="shared" ca="1" si="142"/>
        <v>-144998196.99508518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-144998196.99508518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-604159.15414618829</v>
      </c>
      <c r="L2228" s="444">
        <f t="shared" ca="1" si="142"/>
        <v>-145602356.14923137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-145602356.14923137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-606676.48395513068</v>
      </c>
      <c r="L2229" s="444">
        <f t="shared" ca="1" si="142"/>
        <v>-146209032.63318652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-146209032.63318652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-609204.30263827718</v>
      </c>
      <c r="L2230" s="444">
        <f t="shared" ca="1" si="142"/>
        <v>-146818236.93582478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-146818236.93582478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-611742.65389926988</v>
      </c>
      <c r="L2231" s="444">
        <f t="shared" ca="1" si="142"/>
        <v>-147429979.58972406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-147429979.58972406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-614291.58162385027</v>
      </c>
      <c r="L2232" s="444">
        <f t="shared" ca="1" si="142"/>
        <v>-148044271.17134792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-148044271.17134792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-616851.12988061632</v>
      </c>
      <c r="L2233" s="444">
        <f t="shared" ca="1" si="142"/>
        <v>-148661122.30122852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-148661122.30122852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-619421.34292178554</v>
      </c>
      <c r="L2234" s="444">
        <f t="shared" ca="1" si="142"/>
        <v>-149280543.64415032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-149280543.64415032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-622002.26518395962</v>
      </c>
      <c r="L2235" s="444">
        <f t="shared" ca="1" si="142"/>
        <v>-149902545.90933427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-149902545.90933427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-624593.94128889276</v>
      </c>
      <c r="L2236" s="444">
        <f t="shared" ca="1" si="142"/>
        <v>-150527139.85062316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-150527139.85062316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-627196.41604426317</v>
      </c>
      <c r="L2237" s="444">
        <f t="shared" ca="1" si="142"/>
        <v>-151154336.26666743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-151154336.26666743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-629809.73444444756</v>
      </c>
      <c r="L2238" s="444">
        <f t="shared" ca="1" si="142"/>
        <v>-151784146.00111187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-151784146.00111187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-632433.9416712994</v>
      </c>
      <c r="L2239" s="444">
        <f t="shared" ca="1" si="142"/>
        <v>-152416579.94278318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-152416579.94278318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-635069.08309492993</v>
      </c>
      <c r="L2240" s="444">
        <f t="shared" ca="1" si="142"/>
        <v>-153051649.0258781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-153051649.0258781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-637715.20427449211</v>
      </c>
      <c r="L2241" s="444">
        <f t="shared" ca="1" si="142"/>
        <v>-153689364.23015261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-153689364.23015261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-640372.35095896921</v>
      </c>
      <c r="L2242" s="444">
        <f t="shared" ca="1" si="142"/>
        <v>-154329736.58111158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-154329736.58111158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-643040.56908796495</v>
      </c>
      <c r="L2243" s="444">
        <f t="shared" ca="1" si="142"/>
        <v>-154972777.15019953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-154972777.15019953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-645719.9047924981</v>
      </c>
      <c r="L2244" s="444">
        <f t="shared" ca="1" si="142"/>
        <v>-155618497.05499202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-155618497.05499202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-648410.40439580008</v>
      </c>
      <c r="L2245" s="444">
        <f t="shared" ca="1" si="142"/>
        <v>-156266907.45938781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-156266907.45938781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-651112.1144141159</v>
      </c>
      <c r="L2246" s="444">
        <f t="shared" ca="1" si="142"/>
        <v>-156918019.57380193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-156918019.57380193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-653825.08155750809</v>
      </c>
      <c r="L2247" s="444">
        <f t="shared" ca="1" si="142"/>
        <v>-157571844.65535945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-157571844.65535945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-656549.35273066431</v>
      </c>
      <c r="L2248" s="444">
        <f t="shared" ca="1" si="142"/>
        <v>-158228394.00809011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-158228394.00809011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-659284.97503370873</v>
      </c>
      <c r="L2249" s="444">
        <f t="shared" ca="1" si="142"/>
        <v>-158887678.98312381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-158887678.98312381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-662031.99576301582</v>
      </c>
      <c r="L2250" s="444">
        <f t="shared" ca="1" si="142"/>
        <v>-159549710.97888681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-159549710.97888681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-664790.46241202834</v>
      </c>
      <c r="L2251" s="444">
        <f t="shared" ca="1" si="142"/>
        <v>-160214501.44129884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-160214501.44129884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-667560.42267207848</v>
      </c>
      <c r="L2252" s="444">
        <f t="shared" ca="1" si="142"/>
        <v>-160882061.86397094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-160882061.86397094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-670341.92443321226</v>
      </c>
      <c r="L2253" s="444">
        <f t="shared" ca="1" si="142"/>
        <v>-161552403.78840414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-161552403.78840414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-673135.01578501728</v>
      </c>
      <c r="L2254" s="444">
        <f t="shared" ca="1" si="142"/>
        <v>-162225538.80418915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-162225538.80418915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-675939.74501745473</v>
      </c>
      <c r="L2255" s="444">
        <f t="shared" ca="1" si="142"/>
        <v>-162901478.54920661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-162901478.54920661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-678756.16062169417</v>
      </c>
      <c r="L2256" s="444">
        <f t="shared" ca="1" si="142"/>
        <v>-163580234.70982832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-163580234.70982832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-681584.31129095133</v>
      </c>
      <c r="L2257" s="444">
        <f t="shared" ca="1" si="142"/>
        <v>-164261819.02111927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-164261819.02111927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-684424.24592133029</v>
      </c>
      <c r="L2258" s="444">
        <f t="shared" ca="1" si="142"/>
        <v>-164946243.26704061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-164946243.26704061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-687276.01361266919</v>
      </c>
      <c r="L2259" s="444">
        <f t="shared" ca="1" si="142"/>
        <v>-165633519.28065327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-165633519.28065327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-690139.66366938862</v>
      </c>
      <c r="L2260" s="444">
        <f t="shared" ca="1" si="142"/>
        <v>-166323658.94432265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-166323658.94432265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-693015.24560134439</v>
      </c>
      <c r="L2261" s="444">
        <f t="shared" ca="1" si="142"/>
        <v>-167016674.189924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-167016674.189924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-695902.80912468338</v>
      </c>
      <c r="L2262" s="444">
        <f t="shared" ca="1" si="142"/>
        <v>-167712576.99904868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-167712576.99904868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-698802.40416270285</v>
      </c>
      <c r="L2263" s="444">
        <f t="shared" ca="1" si="142"/>
        <v>-168411379.40321139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-168411379.40321139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-701714.08084671409</v>
      </c>
      <c r="L2264" s="444">
        <f t="shared" ca="1" si="142"/>
        <v>-169113093.48405811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-169113093.48405811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-704637.88951690879</v>
      </c>
      <c r="L2265" s="444">
        <f t="shared" ca="1" si="142"/>
        <v>-169817731.37357503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-169817731.37357503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-707573.88072322926</v>
      </c>
      <c r="L2266" s="444">
        <f t="shared" ca="1" si="142"/>
        <v>-170525305.25429827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-170525305.25429827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-710522.1052262428</v>
      </c>
      <c r="L2267" s="444">
        <f t="shared" ca="1" si="142"/>
        <v>-171235827.35952452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-171235827.35952452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-713482.61399801879</v>
      </c>
      <c r="L2268" s="444">
        <f t="shared" ca="1" si="142"/>
        <v>-171949309.97352254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-171949309.97352254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-716455.45822301065</v>
      </c>
      <c r="L2269" s="444">
        <f t="shared" ca="1" si="142"/>
        <v>-172665765.43174556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-172665765.43174556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-719440.68929893977</v>
      </c>
      <c r="L2270" s="444">
        <f t="shared" ca="1" si="142"/>
        <v>-173385206.12104449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-173385206.12104449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-722438.35883768531</v>
      </c>
      <c r="L2271" s="444">
        <f t="shared" ca="1" si="142"/>
        <v>-174107644.47988218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-174107644.47988218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-725448.51866617578</v>
      </c>
      <c r="L2272" s="444">
        <f t="shared" ca="1" si="142"/>
        <v>-174833092.99854836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-174833092.99854836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-728471.22082728485</v>
      </c>
      <c r="L2273" s="444">
        <f t="shared" ca="1" si="142"/>
        <v>-175561564.21937564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-175561564.21937564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-731506.51758073177</v>
      </c>
      <c r="L2274" s="444">
        <f t="shared" ca="1" si="142"/>
        <v>-176293070.73695636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-176293070.73695636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-734554.46140398481</v>
      </c>
      <c r="L2275" s="444">
        <f t="shared" ca="1" si="142"/>
        <v>-177027625.19836035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-177027625.19836035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-737615.10499316815</v>
      </c>
      <c r="L2276" s="444">
        <f t="shared" ca="1" si="142"/>
        <v>-177765240.30335352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-177765240.30335352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-740688.50126397295</v>
      </c>
      <c r="L2277" s="444">
        <f t="shared" ca="1" si="142"/>
        <v>-178505928.80461749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-178505928.80461749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-743774.70335257286</v>
      </c>
      <c r="L2278" s="444">
        <f t="shared" ca="1" si="142"/>
        <v>-179249703.50797006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-179249703.50797006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-746873.76461654191</v>
      </c>
      <c r="L2279" s="444">
        <f t="shared" ca="1" si="142"/>
        <v>-179996577.27258661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-179996577.27258661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-749985.7386357775</v>
      </c>
      <c r="L2280" s="444">
        <f t="shared" ca="1" si="142"/>
        <v>-180746563.01122239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-180746563.01122239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-753110.67921342666</v>
      </c>
      <c r="L2281" s="444">
        <f t="shared" ca="1" si="142"/>
        <v>-181499673.69043583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-181499673.69043583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-756248.64037681592</v>
      </c>
      <c r="L2282" s="444">
        <f t="shared" ca="1" si="142"/>
        <v>-182255922.33081263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-182255922.33081263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-759399.67637838598</v>
      </c>
      <c r="L2283" s="444">
        <f t="shared" ca="1" si="142"/>
        <v>-183015322.00719103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-183015322.00719103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-762563.8416966293</v>
      </c>
      <c r="L2284" s="444">
        <f t="shared" ca="1" si="142"/>
        <v>-183777885.84888765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-183777885.84888765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-765741.19103703182</v>
      </c>
      <c r="L2285" s="444">
        <f t="shared" ca="1" si="142"/>
        <v>-184543627.03992468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-184543627.03992468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-768931.77933301951</v>
      </c>
      <c r="L2286" s="444">
        <f t="shared" ca="1" si="142"/>
        <v>-185312558.81925771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-185312558.81925771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-772135.66174690705</v>
      </c>
      <c r="L2287" s="444">
        <f t="shared" ca="1" si="142"/>
        <v>-186084694.48100463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-186084694.48100463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-775352.89367085265</v>
      </c>
      <c r="L2288" s="444">
        <f t="shared" ca="1" si="142"/>
        <v>-186860047.37467548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-186860047.37467548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-778583.53072781453</v>
      </c>
      <c r="L2289" s="444">
        <f t="shared" ca="1" si="142"/>
        <v>-187638630.90540329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-187638630.90540329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-781827.62877251371</v>
      </c>
      <c r="L2290" s="444">
        <f t="shared" ca="1" si="142"/>
        <v>-188420458.53417581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-188420458.53417581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-785085.24389239924</v>
      </c>
      <c r="L2291" s="444">
        <f t="shared" ca="1" si="142"/>
        <v>-189205543.77806821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-189205543.77806821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-788356.43240861758</v>
      </c>
      <c r="L2292" s="444">
        <f t="shared" ca="1" si="142"/>
        <v>-189993900.21047685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-189993900.21047685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-791641.25087698689</v>
      </c>
      <c r="L2293" s="444">
        <f t="shared" ca="1" si="142"/>
        <v>-190785541.46135384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-190785541.46135384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-794939.7560889743</v>
      </c>
      <c r="L2294" s="444">
        <f t="shared" ca="1" si="142"/>
        <v>-191580481.21744281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-191580481.21744281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-798252.00507267832</v>
      </c>
      <c r="L2295" s="444">
        <f t="shared" ca="1" si="142"/>
        <v>-192378733.22251549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-192378733.22251549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-801578.0550938145</v>
      </c>
      <c r="L2296" s="444">
        <f t="shared" ca="1" si="142"/>
        <v>-193180311.27760932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-193180311.27760932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-804917.96365670545</v>
      </c>
      <c r="L2297" s="444">
        <f t="shared" ca="1" si="142"/>
        <v>-193985229.24126601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-193985229.24126601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-808271.78850527504</v>
      </c>
      <c r="L2298" s="444">
        <f t="shared" ca="1" si="142"/>
        <v>-194793501.0297713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-194793501.0297713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-811639.58762404707</v>
      </c>
      <c r="L2299" s="444">
        <f t="shared" ca="1" si="142"/>
        <v>-195605140.61739534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-195605140.61739534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-815021.41923914722</v>
      </c>
      <c r="L2300" s="444">
        <f t="shared" ca="1" si="142"/>
        <v>-196420162.03663447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-196420162.03663447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-818417.34181931033</v>
      </c>
      <c r="L2301" s="444">
        <f t="shared" ca="1" si="142"/>
        <v>-197238579.37845379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-197238579.37845379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-821827.4140768908</v>
      </c>
      <c r="L2302" s="444">
        <f t="shared" ca="1" si="142"/>
        <v>-198060406.79253069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-198060406.79253069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-825251.69496887783</v>
      </c>
      <c r="L2303" s="444">
        <f t="shared" ref="L2303:L2557" ca="1" si="147">I2303-J2303+K2303</f>
        <v>-198885658.48749956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-198885658.48749956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-828690.24369791488</v>
      </c>
      <c r="L2304" s="444">
        <f t="shared" ca="1" si="147"/>
        <v>-199714348.73119748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-199714348.73119748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-832143.11971332284</v>
      </c>
      <c r="L2305" s="444">
        <f t="shared" ca="1" si="147"/>
        <v>-200546491.85091081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-200546491.85091081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-835610.38271212834</v>
      </c>
      <c r="L2306" s="444">
        <f t="shared" ca="1" si="147"/>
        <v>-201382102.23362294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-201382102.23362294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-839092.09264009562</v>
      </c>
      <c r="L2307" s="444">
        <f t="shared" ca="1" si="147"/>
        <v>-202221194.32626304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-202221194.32626304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-842588.30969276268</v>
      </c>
      <c r="L2308" s="444">
        <f t="shared" ca="1" si="147"/>
        <v>-203063782.63595581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-203063782.63595581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-846099.09431648254</v>
      </c>
      <c r="L2309" s="444">
        <f t="shared" ca="1" si="147"/>
        <v>-203909881.73027229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-203909881.73027229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-849624.50720946782</v>
      </c>
      <c r="L2310" s="444">
        <f t="shared" ca="1" si="147"/>
        <v>-204759506.23748177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-204759506.23748177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-853164.6093228407</v>
      </c>
      <c r="L2311" s="444">
        <f t="shared" ca="1" si="147"/>
        <v>-205612670.84680462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-205612670.84680462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-856719.46186168585</v>
      </c>
      <c r="L2312" s="444">
        <f t="shared" ca="1" si="147"/>
        <v>-206469390.30866632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-206469390.30866632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-860289.12628610968</v>
      </c>
      <c r="L2313" s="444">
        <f t="shared" ca="1" si="147"/>
        <v>-207329679.43495244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-207329679.43495244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-863873.66431230179</v>
      </c>
      <c r="L2314" s="444">
        <f t="shared" ca="1" si="147"/>
        <v>-208193553.09926474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-208193553.09926474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-867473.1379136031</v>
      </c>
      <c r="L2315" s="444">
        <f t="shared" ca="1" si="147"/>
        <v>-209061026.23717836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-209061026.23717836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-871087.60932157643</v>
      </c>
      <c r="L2316" s="444">
        <f t="shared" ca="1" si="147"/>
        <v>-209932113.84649992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-209932113.84649992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-874717.14102708304</v>
      </c>
      <c r="L2317" s="444">
        <f t="shared" ca="1" si="147"/>
        <v>-210806830.98752701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-210806830.98752701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-878361.79578136257</v>
      </c>
      <c r="L2318" s="444">
        <f t="shared" ca="1" si="147"/>
        <v>-211685192.78330839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-211685192.78330839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-882021.63659711811</v>
      </c>
      <c r="L2319" s="444">
        <f t="shared" ca="1" si="147"/>
        <v>-212567214.41990551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-212567214.41990551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-885696.72674960631</v>
      </c>
      <c r="L2320" s="444">
        <f t="shared" ca="1" si="147"/>
        <v>-213452911.14665511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-213452911.14665511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-889387.12977772963</v>
      </c>
      <c r="L2321" s="444">
        <f t="shared" ca="1" si="147"/>
        <v>-214342298.27643284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-214342298.27643284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-893092.90948513686</v>
      </c>
      <c r="L2322" s="444">
        <f t="shared" ca="1" si="147"/>
        <v>-215235391.18591797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-215235391.18591797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-896814.12994132482</v>
      </c>
      <c r="L2323" s="444">
        <f t="shared" ca="1" si="147"/>
        <v>-216132205.31585929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-216132205.31585929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-900550.8554827472</v>
      </c>
      <c r="L2324" s="444">
        <f t="shared" ca="1" si="147"/>
        <v>-217032756.17134205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-217032756.17134205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-904303.15071392513</v>
      </c>
      <c r="L2325" s="444">
        <f t="shared" ca="1" si="147"/>
        <v>-217937059.32205597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-217937059.32205597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-908071.08050856646</v>
      </c>
      <c r="L2326" s="444">
        <f t="shared" ca="1" si="147"/>
        <v>-218845130.40256453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-218845130.40256453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-911854.71001068561</v>
      </c>
      <c r="L2327" s="444">
        <f t="shared" ca="1" si="147"/>
        <v>-219756985.1125752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-219756985.1125752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-915654.10463573004</v>
      </c>
      <c r="L2328" s="444">
        <f t="shared" ca="1" si="147"/>
        <v>-220672639.21721092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-220672639.21721092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-919469.33007171215</v>
      </c>
      <c r="L2329" s="444">
        <f t="shared" ca="1" si="147"/>
        <v>-221592108.54728264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-221592108.54728264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-923300.45228034433</v>
      </c>
      <c r="L2330" s="444">
        <f t="shared" ca="1" si="147"/>
        <v>-222515408.99956298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-222515408.99956298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-927147.53749817924</v>
      </c>
      <c r="L2331" s="444">
        <f t="shared" ca="1" si="147"/>
        <v>-223442556.53706115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-223442556.53706115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-931010.65223775478</v>
      </c>
      <c r="L2332" s="444">
        <f t="shared" ca="1" si="147"/>
        <v>-224373567.1892989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-224373567.1892989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-934889.8632887454</v>
      </c>
      <c r="L2333" s="444">
        <f t="shared" ca="1" si="147"/>
        <v>-225308457.05258766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-225308457.05258766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-938785.23771911522</v>
      </c>
      <c r="L2334" s="444">
        <f t="shared" ca="1" si="147"/>
        <v>-226247242.29030678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-226247242.29030678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-942696.8428762781</v>
      </c>
      <c r="L2335" s="444">
        <f t="shared" ca="1" si="147"/>
        <v>-227189939.13318306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-227189939.13318306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-946624.74638826272</v>
      </c>
      <c r="L2336" s="444">
        <f t="shared" ca="1" si="147"/>
        <v>-228136563.87957132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-228136563.87957132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-950569.0161648806</v>
      </c>
      <c r="L2337" s="444">
        <f t="shared" ca="1" si="147"/>
        <v>-229087132.89573619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-229087132.89573619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-954529.7203989008</v>
      </c>
      <c r="L2338" s="444">
        <f t="shared" ca="1" si="147"/>
        <v>-230041662.61613509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-230041662.61613509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-958506.92756722961</v>
      </c>
      <c r="L2339" s="444">
        <f t="shared" ca="1" si="147"/>
        <v>-231000169.54370233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-231000169.54370233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-962500.70643209317</v>
      </c>
      <c r="L2340" s="444">
        <f t="shared" ca="1" si="147"/>
        <v>-231962670.25013444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-231962670.25013444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-966511.12604222691</v>
      </c>
      <c r="L2341" s="444">
        <f t="shared" ca="1" si="147"/>
        <v>-232929181.37617666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-232929181.37617666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-970538.25573406939</v>
      </c>
      <c r="L2342" s="444">
        <f t="shared" ca="1" si="147"/>
        <v>-233899719.63191071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-233899719.63191071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-974582.16513296124</v>
      </c>
      <c r="L2343" s="444">
        <f t="shared" ca="1" si="147"/>
        <v>-234874301.79704368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-234874301.79704368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-978642.92415434856</v>
      </c>
      <c r="L2344" s="444">
        <f t="shared" ca="1" si="147"/>
        <v>-235852944.72119802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-235852944.72119802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-982720.60300499189</v>
      </c>
      <c r="L2345" s="444">
        <f t="shared" ca="1" si="147"/>
        <v>-236835665.32420301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-236835665.32420301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-986815.27218417928</v>
      </c>
      <c r="L2346" s="444">
        <f t="shared" ca="1" si="147"/>
        <v>-237822480.59638721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-237822480.59638721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-990927.00248494663</v>
      </c>
      <c r="L2347" s="444">
        <f t="shared" ca="1" si="147"/>
        <v>-238813407.59887215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-238813407.59887215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-995055.86499530065</v>
      </c>
      <c r="L2348" s="444">
        <f t="shared" ca="1" si="147"/>
        <v>-239808463.46386746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-239808463.46386746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-999201.93109944777</v>
      </c>
      <c r="L2349" s="444">
        <f t="shared" ca="1" si="147"/>
        <v>-240807665.3949669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-240807665.3949669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-1003365.2724790286</v>
      </c>
      <c r="L2350" s="444">
        <f t="shared" ca="1" si="147"/>
        <v>-241811030.66744593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-241811030.66744593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-1007545.961114358</v>
      </c>
      <c r="L2351" s="444">
        <f t="shared" ca="1" si="147"/>
        <v>-242818576.62856027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-242818576.62856027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-1011744.069285668</v>
      </c>
      <c r="L2352" s="444">
        <f t="shared" ca="1" si="147"/>
        <v>-243830320.69784594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-243830320.69784594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-1015959.6695743582</v>
      </c>
      <c r="L2353" s="444">
        <f t="shared" ca="1" si="147"/>
        <v>-244846280.36742029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-244846280.36742029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-1020192.8348642511</v>
      </c>
      <c r="L2354" s="444">
        <f t="shared" ca="1" si="147"/>
        <v>-245866473.20228454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-245866473.20228454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-1024443.6383428524</v>
      </c>
      <c r="L2355" s="444">
        <f t="shared" ca="1" si="147"/>
        <v>-246890916.8406274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-246890916.8406274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-1028712.1535026141</v>
      </c>
      <c r="L2356" s="444">
        <f t="shared" ca="1" si="147"/>
        <v>-247919628.99413002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-247919628.99413002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-1032998.4541422082</v>
      </c>
      <c r="L2357" s="444">
        <f t="shared" ca="1" si="147"/>
        <v>-248952627.44827223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-248952627.44827223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-1037302.6143678009</v>
      </c>
      <c r="L2358" s="444">
        <f t="shared" ca="1" si="147"/>
        <v>-249989930.06264004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-249989930.06264004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-1041624.7085943335</v>
      </c>
      <c r="L2359" s="444">
        <f t="shared" ca="1" si="147"/>
        <v>-251031554.77123436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-251031554.77123436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-1045964.81154681</v>
      </c>
      <c r="L2360" s="444">
        <f t="shared" ca="1" si="147"/>
        <v>-252077519.58278117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-252077519.58278117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-1050322.9982615882</v>
      </c>
      <c r="L2361" s="444">
        <f t="shared" ca="1" si="147"/>
        <v>-253127842.58104277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-253127842.58104277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-1054699.3440876782</v>
      </c>
      <c r="L2362" s="444">
        <f t="shared" ca="1" si="147"/>
        <v>-254182541.92513046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-254182541.92513046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-1059093.9246880435</v>
      </c>
      <c r="L2363" s="444">
        <f t="shared" ca="1" si="147"/>
        <v>-255241635.8498185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-255241635.8498185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-1063506.8160409103</v>
      </c>
      <c r="L2364" s="444">
        <f t="shared" ca="1" si="147"/>
        <v>-256305142.6658594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-256305142.6658594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-1067938.0944410809</v>
      </c>
      <c r="L2365" s="444">
        <f t="shared" ca="1" si="147"/>
        <v>-257373080.76030049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-257373080.76030049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-1072387.8365012519</v>
      </c>
      <c r="L2366" s="444">
        <f t="shared" ca="1" si="147"/>
        <v>-258445468.59680173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-258445468.59680173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-1076856.1191533406</v>
      </c>
      <c r="L2367" s="444">
        <f t="shared" ca="1" si="147"/>
        <v>-259522324.71595508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-259522324.71595508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-1081343.019649813</v>
      </c>
      <c r="L2368" s="444">
        <f t="shared" ca="1" si="147"/>
        <v>-260603667.73560488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-260603667.73560488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-1085848.6155650204</v>
      </c>
      <c r="L2369" s="444">
        <f t="shared" ca="1" si="147"/>
        <v>-261689516.35116991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-261689516.35116991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-1090372.9847965413</v>
      </c>
      <c r="L2370" s="444">
        <f t="shared" ca="1" si="147"/>
        <v>-262779889.33596647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-262779889.33596647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-1094916.2055665271</v>
      </c>
      <c r="L2371" s="444">
        <f t="shared" ca="1" si="147"/>
        <v>-263874805.54153299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-263874805.54153299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-1099478.3564230541</v>
      </c>
      <c r="L2372" s="444">
        <f t="shared" ca="1" si="147"/>
        <v>-264974283.89795604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-264974283.89795604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-1104059.5162414834</v>
      </c>
      <c r="L2373" s="444">
        <f t="shared" ca="1" si="147"/>
        <v>-266078343.41419753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-266078343.41419753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-1108659.7642258231</v>
      </c>
      <c r="L2374" s="444">
        <f t="shared" ca="1" si="147"/>
        <v>-267187003.17842335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-267187003.17842335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-1113279.1799100973</v>
      </c>
      <c r="L2375" s="444">
        <f t="shared" ca="1" si="147"/>
        <v>-268300282.35833344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-268300282.35833344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-1117917.8431597226</v>
      </c>
      <c r="L2376" s="444">
        <f t="shared" ca="1" si="147"/>
        <v>-269418200.20149314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-269418200.20149314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-1122575.8341728882</v>
      </c>
      <c r="L2377" s="444">
        <f t="shared" ca="1" si="147"/>
        <v>-270540776.03566605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-270540776.03566605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-1127253.2334819417</v>
      </c>
      <c r="L2378" s="444">
        <f t="shared" ca="1" si="147"/>
        <v>-271668029.26914799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-271668029.26914799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-1131950.1219547833</v>
      </c>
      <c r="L2379" s="444">
        <f t="shared" ca="1" si="147"/>
        <v>-272799979.39110279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-272799979.39110279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-1136666.5807962616</v>
      </c>
      <c r="L2380" s="444">
        <f t="shared" ca="1" si="147"/>
        <v>-273936645.97189903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-273936645.97189903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-1141402.6915495794</v>
      </c>
      <c r="L2381" s="444">
        <f t="shared" ca="1" si="147"/>
        <v>-275078048.66344863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-275078048.66344863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-1146158.5360977026</v>
      </c>
      <c r="L2382" s="444">
        <f t="shared" ca="1" si="147"/>
        <v>-276224207.19954634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-276224207.19954634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-1150934.1966647764</v>
      </c>
      <c r="L2383" s="444">
        <f t="shared" ca="1" si="147"/>
        <v>-277375141.39621109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-277375141.39621109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-1155729.7558175463</v>
      </c>
      <c r="L2384" s="444">
        <f t="shared" ca="1" si="147"/>
        <v>-278530871.15202862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-278530871.15202862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-1160545.2964667859</v>
      </c>
      <c r="L2385" s="444">
        <f t="shared" ca="1" si="147"/>
        <v>-279691416.44849539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-279691416.44849539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-1165380.9018687308</v>
      </c>
      <c r="L2386" s="444">
        <f t="shared" ca="1" si="147"/>
        <v>-280856797.35036409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-280856797.35036409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-1170236.655626517</v>
      </c>
      <c r="L2387" s="444">
        <f t="shared" ca="1" si="147"/>
        <v>-282027034.00599062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-282027034.00599062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-1175112.6416916277</v>
      </c>
      <c r="L2388" s="444">
        <f t="shared" ca="1" si="147"/>
        <v>-283202146.64768225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-283202146.64768225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-1180008.9443653426</v>
      </c>
      <c r="L2389" s="444">
        <f t="shared" ca="1" si="147"/>
        <v>-284382155.59204757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-284382155.59204757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-1184925.6483001981</v>
      </c>
      <c r="L2390" s="444">
        <f t="shared" ca="1" si="147"/>
        <v>-285567081.24034774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-285567081.24034774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-1189862.838501449</v>
      </c>
      <c r="L2391" s="444">
        <f t="shared" ca="1" si="147"/>
        <v>-286756944.0788492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-286756944.0788492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-1194820.6003285383</v>
      </c>
      <c r="L2392" s="444">
        <f t="shared" ca="1" si="147"/>
        <v>-287951764.67917776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-287951764.67917776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-1199799.0194965741</v>
      </c>
      <c r="L2393" s="444">
        <f t="shared" ca="1" si="147"/>
        <v>-289151563.69867432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-289151563.69867432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-1204798.1820778097</v>
      </c>
      <c r="L2394" s="444">
        <f t="shared" ca="1" si="147"/>
        <v>-290356361.88075215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-290356361.88075215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-1209818.1745031339</v>
      </c>
      <c r="L2395" s="444">
        <f t="shared" ca="1" si="147"/>
        <v>-291566180.05525529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-291566180.05525529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-1214859.0835635636</v>
      </c>
      <c r="L2396" s="444">
        <f t="shared" ca="1" si="147"/>
        <v>-292781039.13881886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-292781039.13881886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-1219920.9964117452</v>
      </c>
      <c r="L2397" s="444">
        <f t="shared" ca="1" si="147"/>
        <v>-294000960.1352306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-294000960.1352306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-1225004.0005634609</v>
      </c>
      <c r="L2398" s="444">
        <f t="shared" ca="1" si="147"/>
        <v>-295225964.13579404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-295225964.13579404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-1230108.1838991418</v>
      </c>
      <c r="L2399" s="444">
        <f t="shared" ca="1" si="147"/>
        <v>-296456072.31969321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-296456072.31969321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-1235233.6346653884</v>
      </c>
      <c r="L2400" s="444">
        <f t="shared" ca="1" si="147"/>
        <v>-297691305.95435858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-297691305.95435858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-1240380.4414764941</v>
      </c>
      <c r="L2401" s="444">
        <f t="shared" ca="1" si="147"/>
        <v>-298931686.39583504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-298931686.39583504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-1245548.6933159793</v>
      </c>
      <c r="L2402" s="444">
        <f t="shared" ca="1" si="147"/>
        <v>-300177235.08915102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-300177235.08915102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-1250738.4795381292</v>
      </c>
      <c r="L2403" s="444">
        <f t="shared" ca="1" si="147"/>
        <v>-301427973.56868917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-301427973.56868917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-1255949.8898695381</v>
      </c>
      <c r="L2404" s="444">
        <f t="shared" ca="1" si="147"/>
        <v>-302683923.45855868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-302683923.45855868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-1261183.0144106611</v>
      </c>
      <c r="L2405" s="444">
        <f t="shared" ca="1" si="147"/>
        <v>-303945106.47296935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-303945106.47296935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-1266437.9436373722</v>
      </c>
      <c r="L2406" s="444">
        <f t="shared" ca="1" si="147"/>
        <v>-305211544.41660672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-305211544.41660672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-1271714.768402528</v>
      </c>
      <c r="L2407" s="444">
        <f t="shared" ca="1" si="147"/>
        <v>-306483259.18500924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-306483259.18500924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-1277013.5799375386</v>
      </c>
      <c r="L2408" s="444">
        <f t="shared" ca="1" si="147"/>
        <v>-307760272.76494676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-307760272.76494676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-1282334.4698539448</v>
      </c>
      <c r="L2409" s="444">
        <f t="shared" ca="1" si="147"/>
        <v>-309042607.2348007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-309042607.2348007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-1287677.530145003</v>
      </c>
      <c r="L2410" s="444">
        <f t="shared" ca="1" si="147"/>
        <v>-310330284.76494569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-310330284.76494569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-1293042.8531872737</v>
      </c>
      <c r="L2411" s="444">
        <f t="shared" ca="1" si="147"/>
        <v>-311623327.61813295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-311623327.61813295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-1298430.5317422205</v>
      </c>
      <c r="L2412" s="444">
        <f t="shared" ca="1" si="147"/>
        <v>-312921758.14987516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-312921758.14987516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-1303840.6589578132</v>
      </c>
      <c r="L2413" s="444">
        <f t="shared" ca="1" si="147"/>
        <v>-314225598.808833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-314225598.808833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-1309273.3283701376</v>
      </c>
      <c r="L2414" s="444">
        <f t="shared" ca="1" si="147"/>
        <v>-315534872.13720316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-315534872.13720316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-1314728.6339050131</v>
      </c>
      <c r="L2415" s="444">
        <f t="shared" ca="1" si="147"/>
        <v>-316849600.77110815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-316849600.77110815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-1320206.6698796172</v>
      </c>
      <c r="L2416" s="444">
        <f t="shared" ca="1" si="147"/>
        <v>-318169807.44098777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-318169807.44098777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-1325707.5310041157</v>
      </c>
      <c r="L2417" s="444">
        <f t="shared" ca="1" si="147"/>
        <v>-319495514.9719919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-319495514.9719919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-1331231.3123832995</v>
      </c>
      <c r="L2418" s="444">
        <f t="shared" ca="1" si="147"/>
        <v>-320826746.28437519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-320826746.28437519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-1336778.10951823</v>
      </c>
      <c r="L2419" s="444">
        <f t="shared" ca="1" si="147"/>
        <v>-322163524.39389342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-322163524.39389342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-1342348.0183078893</v>
      </c>
      <c r="L2420" s="444">
        <f t="shared" ca="1" si="147"/>
        <v>-323505872.41220129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-323505872.41220129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-1347941.1350508386</v>
      </c>
      <c r="L2421" s="444">
        <f t="shared" ca="1" si="147"/>
        <v>-324853813.54725212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-324853813.54725212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-1353557.5564468838</v>
      </c>
      <c r="L2422" s="444">
        <f t="shared" ca="1" si="147"/>
        <v>-326207371.10369903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-326207371.10369903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-1359197.3795987458</v>
      </c>
      <c r="L2423" s="444">
        <f t="shared" ca="1" si="147"/>
        <v>-327566568.48329777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-327566568.48329777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-1364860.7020137408</v>
      </c>
      <c r="L2424" s="444">
        <f t="shared" ca="1" si="147"/>
        <v>-328931429.1853115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-328931429.1853115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-1370547.6216054645</v>
      </c>
      <c r="L2425" s="444">
        <f t="shared" ca="1" si="147"/>
        <v>-330301976.80691695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-330301976.80691695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-1376258.2366954873</v>
      </c>
      <c r="L2426" s="444">
        <f t="shared" ca="1" si="147"/>
        <v>-331678235.04361242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-331678235.04361242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-1381992.6460150518</v>
      </c>
      <c r="L2427" s="444">
        <f t="shared" ca="1" si="147"/>
        <v>-333060227.68962747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-333060227.68962747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-1387750.948706781</v>
      </c>
      <c r="L2428" s="444">
        <f t="shared" ca="1" si="147"/>
        <v>-334447978.63833427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-334447978.63833427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-1393533.2443263929</v>
      </c>
      <c r="L2429" s="444">
        <f t="shared" ca="1" si="147"/>
        <v>-335841511.88266069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-335841511.88266069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-1399339.6328444195</v>
      </c>
      <c r="L2430" s="444">
        <f t="shared" ca="1" si="147"/>
        <v>-337240851.51550514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-337240851.51550514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-1405170.214647938</v>
      </c>
      <c r="L2431" s="444">
        <f t="shared" ca="1" si="147"/>
        <v>-338646021.73015308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-338646021.73015308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-1411025.0905423046</v>
      </c>
      <c r="L2432" s="444">
        <f t="shared" ca="1" si="147"/>
        <v>-340057046.8206954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-340057046.8206954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-1416904.3617528975</v>
      </c>
      <c r="L2433" s="444">
        <f t="shared" ca="1" si="147"/>
        <v>-341473951.18244827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-341473951.18244827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-1422808.1299268678</v>
      </c>
      <c r="L2434" s="444">
        <f t="shared" ca="1" si="147"/>
        <v>-342896759.31237513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-342896759.31237513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-1428736.4971348965</v>
      </c>
      <c r="L2435" s="444">
        <f t="shared" ca="1" si="147"/>
        <v>-344325495.80951005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-344325495.80951005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-1434689.5658729586</v>
      </c>
      <c r="L2436" s="444">
        <f t="shared" ca="1" si="147"/>
        <v>-345760185.37538302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-345760185.37538302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-1440667.439064096</v>
      </c>
      <c r="L2437" s="444">
        <f t="shared" ca="1" si="147"/>
        <v>-347200852.8144471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-347200852.8144471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-1446670.2200601962</v>
      </c>
      <c r="L2438" s="444">
        <f t="shared" ca="1" si="147"/>
        <v>-348647523.03450727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-348647523.03450727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-1452698.0126437803</v>
      </c>
      <c r="L2439" s="444">
        <f t="shared" ca="1" si="147"/>
        <v>-350100221.04715103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-350100221.04715103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-1458750.9210297959</v>
      </c>
      <c r="L2440" s="444">
        <f t="shared" ca="1" si="147"/>
        <v>-351558971.96818084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-351558971.96818084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-1464829.0498674202</v>
      </c>
      <c r="L2441" s="444">
        <f t="shared" ca="1" si="147"/>
        <v>-353023801.01804823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-353023801.01804823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-1470932.5042418677</v>
      </c>
      <c r="L2442" s="444">
        <f t="shared" ca="1" si="147"/>
        <v>-354494733.52229011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-354494733.52229011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-1477061.3896762088</v>
      </c>
      <c r="L2443" s="444">
        <f t="shared" ca="1" si="147"/>
        <v>-355971794.91196632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-355971794.91196632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-1483215.812133193</v>
      </c>
      <c r="L2444" s="444">
        <f t="shared" ca="1" si="147"/>
        <v>-357455010.72409952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-357455010.72409952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-1489395.8780170814</v>
      </c>
      <c r="L2445" s="444">
        <f t="shared" ca="1" si="147"/>
        <v>-358944406.60211658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-358944406.60211658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-1495601.6941754858</v>
      </c>
      <c r="L2446" s="444">
        <f t="shared" ca="1" si="147"/>
        <v>-360440008.29629207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-360440008.29629207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-1501833.367901217</v>
      </c>
      <c r="L2447" s="444">
        <f t="shared" ca="1" si="147"/>
        <v>-361941841.66419327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-361941841.66419327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-1508091.0069341387</v>
      </c>
      <c r="L2448" s="444">
        <f t="shared" ca="1" si="147"/>
        <v>-363449932.67112744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-363449932.67112744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-1514374.719463031</v>
      </c>
      <c r="L2449" s="444">
        <f t="shared" ca="1" si="147"/>
        <v>-364964307.39059049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-364964307.39059049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-1520684.6141274604</v>
      </c>
      <c r="L2450" s="444">
        <f t="shared" ca="1" si="147"/>
        <v>-366484992.00471795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-366484992.00471795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-1527020.8000196582</v>
      </c>
      <c r="L2451" s="444">
        <f t="shared" ca="1" si="147"/>
        <v>-368012012.80473763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-368012012.80473763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-1533383.3866864068</v>
      </c>
      <c r="L2452" s="444">
        <f t="shared" ca="1" si="147"/>
        <v>-369545396.19142401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-369545396.19142401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-1539772.4841309334</v>
      </c>
      <c r="L2453" s="444">
        <f t="shared" ca="1" si="147"/>
        <v>-371085168.67555493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-371085168.67555493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-1546188.2028148123</v>
      </c>
      <c r="L2454" s="444">
        <f t="shared" ca="1" si="147"/>
        <v>-372631356.87836975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-372631356.87836975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-1552630.6536598739</v>
      </c>
      <c r="L2455" s="444">
        <f t="shared" ca="1" si="147"/>
        <v>-374183987.53202963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-374183987.53202963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-1559099.9480501234</v>
      </c>
      <c r="L2456" s="444">
        <f t="shared" ca="1" si="147"/>
        <v>-375743087.48007977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-375743087.48007977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-1565596.1978336656</v>
      </c>
      <c r="L2457" s="444">
        <f t="shared" ca="1" si="147"/>
        <v>-377308683.67791343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-377308683.67791343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-1572119.5153246392</v>
      </c>
      <c r="L2458" s="444">
        <f t="shared" ca="1" si="147"/>
        <v>-378880803.19323808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-378880803.19323808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-1578670.0133051586</v>
      </c>
      <c r="L2459" s="444">
        <f t="shared" ca="1" si="147"/>
        <v>-380459473.20654327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-380459473.20654327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-1585247.8050272637</v>
      </c>
      <c r="L2460" s="444">
        <f t="shared" ca="1" si="147"/>
        <v>-382044721.01157051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-382044721.01157051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-1591853.004214877</v>
      </c>
      <c r="L2461" s="444">
        <f t="shared" ca="1" si="147"/>
        <v>-383636574.0157854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-383636574.0157854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-1598485.7250657724</v>
      </c>
      <c r="L2462" s="444">
        <f t="shared" ca="1" si="147"/>
        <v>-385235059.74085116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-385235059.74085116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-1605146.0822535465</v>
      </c>
      <c r="L2463" s="444">
        <f t="shared" ca="1" si="147"/>
        <v>-386840205.82310474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-386840205.82310474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-1611834.1909296031</v>
      </c>
      <c r="L2464" s="444">
        <f t="shared" ca="1" si="147"/>
        <v>-388452040.01403433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-388452040.01403433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-1618550.1667251431</v>
      </c>
      <c r="L2465" s="444">
        <f t="shared" ca="1" si="147"/>
        <v>-390070590.18075949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-390070590.18075949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-1625294.1257531645</v>
      </c>
      <c r="L2466" s="444">
        <f t="shared" ca="1" si="147"/>
        <v>-391695884.30651265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-391695884.30651265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-1632066.1846104693</v>
      </c>
      <c r="L2467" s="444">
        <f t="shared" ca="1" si="147"/>
        <v>-393327950.49112314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-393327950.49112314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-1638866.4603796797</v>
      </c>
      <c r="L2468" s="444">
        <f t="shared" ca="1" si="147"/>
        <v>-394966816.9515028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-394966816.9515028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-1645695.0706312617</v>
      </c>
      <c r="L2469" s="444">
        <f t="shared" ca="1" si="147"/>
        <v>-396612512.02213407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-396612512.02213407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-1652552.1334255587</v>
      </c>
      <c r="L2470" s="444">
        <f t="shared" ca="1" si="147"/>
        <v>-398265064.1555596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-398265064.1555596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-1659437.7673148317</v>
      </c>
      <c r="L2471" s="444">
        <f t="shared" ca="1" si="147"/>
        <v>-399924501.92287445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-399924501.92287445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-1666352.0913453102</v>
      </c>
      <c r="L2472" s="444">
        <f t="shared" ca="1" si="147"/>
        <v>-401590854.01421976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-401590854.01421976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-1673295.225059249</v>
      </c>
      <c r="L2473" s="444">
        <f t="shared" ca="1" si="147"/>
        <v>-403264149.23927903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-403264149.23927903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-1680267.288496996</v>
      </c>
      <c r="L2474" s="444">
        <f t="shared" ca="1" si="147"/>
        <v>-404944416.527776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-404944416.527776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-1687268.4021990667</v>
      </c>
      <c r="L2475" s="444">
        <f t="shared" ca="1" si="147"/>
        <v>-406631684.92997509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-406631684.92997509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-1694298.6872082294</v>
      </c>
      <c r="L2476" s="444">
        <f t="shared" ca="1" si="147"/>
        <v>-408325983.61718333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-408325983.61718333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-1701358.2650715972</v>
      </c>
      <c r="L2477" s="444">
        <f t="shared" ca="1" si="147"/>
        <v>-410027341.8822549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-410027341.8822549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-1708447.2578427286</v>
      </c>
      <c r="L2478" s="444">
        <f t="shared" ca="1" si="147"/>
        <v>-411735789.14009762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-411735789.14009762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-1715565.78808374</v>
      </c>
      <c r="L2479" s="444">
        <f t="shared" ca="1" si="147"/>
        <v>-413451354.92818135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-413451354.92818135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-1722713.9788674223</v>
      </c>
      <c r="L2480" s="444">
        <f t="shared" ca="1" si="147"/>
        <v>-415174068.90704876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-415174068.90704876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-1729891.9537793698</v>
      </c>
      <c r="L2481" s="444">
        <f t="shared" ca="1" si="147"/>
        <v>-416903960.86082816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-416903960.86082816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-1737099.8369201173</v>
      </c>
      <c r="L2482" s="444">
        <f t="shared" ca="1" si="147"/>
        <v>-418641060.6977483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-418641060.6977483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-1744337.7529072843</v>
      </c>
      <c r="L2483" s="444">
        <f t="shared" ca="1" si="147"/>
        <v>-420385398.45065558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-420385398.45065558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-1751605.8268777316</v>
      </c>
      <c r="L2484" s="444">
        <f t="shared" ca="1" si="147"/>
        <v>-422137004.27753329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-422137004.27753329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-1758904.1844897217</v>
      </c>
      <c r="L2485" s="444">
        <f t="shared" ca="1" si="147"/>
        <v>-423895908.46202302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-423895908.46202302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-1766232.9519250959</v>
      </c>
      <c r="L2486" s="444">
        <f t="shared" ca="1" si="147"/>
        <v>-425662141.41394812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-425662141.41394812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-1773592.2558914504</v>
      </c>
      <c r="L2487" s="444">
        <f t="shared" ca="1" si="147"/>
        <v>-427435733.66983956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-427435733.66983956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-1780982.2236243314</v>
      </c>
      <c r="L2488" s="444">
        <f t="shared" ca="1" si="147"/>
        <v>-429216715.89346391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-429216715.89346391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-1788402.9828894329</v>
      </c>
      <c r="L2489" s="444">
        <f t="shared" ca="1" si="147"/>
        <v>-431005118.87635332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-431005118.87635332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-1795854.6619848055</v>
      </c>
      <c r="L2490" s="444">
        <f t="shared" ca="1" si="147"/>
        <v>-432800973.53833812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-432800973.53833812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-1803337.3897430752</v>
      </c>
      <c r="L2491" s="444">
        <f t="shared" ca="1" si="147"/>
        <v>-434604310.92808121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-434604310.92808121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-1810851.2955336717</v>
      </c>
      <c r="L2492" s="444">
        <f t="shared" ca="1" si="147"/>
        <v>-436415162.22361487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-436415162.22361487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-1818396.5092650619</v>
      </c>
      <c r="L2493" s="444">
        <f t="shared" ca="1" si="147"/>
        <v>-438233558.73287994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-438233558.73287994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-1825973.1613869998</v>
      </c>
      <c r="L2494" s="444">
        <f t="shared" ca="1" si="147"/>
        <v>-440059531.89426696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-440059531.89426696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-1833581.3828927791</v>
      </c>
      <c r="L2495" s="444">
        <f t="shared" ca="1" si="147"/>
        <v>-441893113.27715975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-441893113.27715975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-1841221.305321499</v>
      </c>
      <c r="L2496" s="444">
        <f t="shared" ca="1" si="147"/>
        <v>-443734334.58248127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-443734334.58248127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-1848893.0607603386</v>
      </c>
      <c r="L2497" s="444">
        <f t="shared" ca="1" si="147"/>
        <v>-445583227.64324158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-445583227.64324158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-1856596.7818468399</v>
      </c>
      <c r="L2498" s="444">
        <f t="shared" ca="1" si="147"/>
        <v>-447439824.42508841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-447439824.42508841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-1864332.6017712017</v>
      </c>
      <c r="L2499" s="444">
        <f t="shared" ca="1" si="147"/>
        <v>-449304157.02685958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-449304157.02685958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-1872100.6542785815</v>
      </c>
      <c r="L2500" s="444">
        <f t="shared" ca="1" si="147"/>
        <v>-451176257.68113816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-451176257.68113816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-1879901.0736714087</v>
      </c>
      <c r="L2501" s="444">
        <f t="shared" ca="1" si="147"/>
        <v>-453056158.75480956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-453056158.75480956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-1887733.9948117065</v>
      </c>
      <c r="L2502" s="444">
        <f t="shared" ca="1" si="147"/>
        <v>-454943892.74962127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-454943892.74962127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-1895599.5531234222</v>
      </c>
      <c r="L2503" s="444">
        <f t="shared" ca="1" si="147"/>
        <v>-456839492.30274469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-456839492.30274469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-1903497.8845947694</v>
      </c>
      <c r="L2504" s="444">
        <f t="shared" ca="1" si="147"/>
        <v>-458742990.18733948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-458742990.18733948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-1911429.1257805813</v>
      </c>
      <c r="L2505" s="444">
        <f t="shared" ca="1" si="147"/>
        <v>-460654419.31312007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-460654419.31312007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-1919393.4138046668</v>
      </c>
      <c r="L2506" s="444">
        <f t="shared" ca="1" si="147"/>
        <v>-462573812.72692472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-462573812.72692472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-1927390.8863621859</v>
      </c>
      <c r="L2507" s="444">
        <f t="shared" ca="1" si="147"/>
        <v>-464501203.61328691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-464501203.61328691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-1935421.6817220284</v>
      </c>
      <c r="L2508" s="444">
        <f t="shared" ca="1" si="147"/>
        <v>-466436625.29500896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-466436625.29500896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-1943485.938729204</v>
      </c>
      <c r="L2509" s="444">
        <f t="shared" ca="1" si="147"/>
        <v>-468380111.23373818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-468380111.23373818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-1951583.7968072421</v>
      </c>
      <c r="L2510" s="444">
        <f t="shared" ca="1" si="147"/>
        <v>-470331695.03054541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-470331695.03054541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-1959715.3959606059</v>
      </c>
      <c r="L2511" s="444">
        <f t="shared" ca="1" si="147"/>
        <v>-472291410.42650604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-472291410.42650604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-1967880.8767771085</v>
      </c>
      <c r="L2512" s="444">
        <f t="shared" ca="1" si="147"/>
        <v>-474259291.30328315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-474259291.30328315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-1976080.3804303464</v>
      </c>
      <c r="L2513" s="444">
        <f t="shared" ca="1" si="147"/>
        <v>-476235371.6837135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-476235371.6837135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-1984314.0486821395</v>
      </c>
      <c r="L2514" s="444">
        <f t="shared" ca="1" si="147"/>
        <v>-478219685.73239565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-478219685.73239565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-1992582.0238849819</v>
      </c>
      <c r="L2515" s="444">
        <f t="shared" ca="1" si="147"/>
        <v>-480212267.75628066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-480212267.75628066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-2000884.4489845026</v>
      </c>
      <c r="L2516" s="444">
        <f t="shared" ca="1" si="147"/>
        <v>-482213152.20526516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-482213152.20526516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-2009221.4675219383</v>
      </c>
      <c r="L2517" s="444">
        <f t="shared" ca="1" si="147"/>
        <v>-484222373.67278713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-484222373.67278713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-2017593.223636613</v>
      </c>
      <c r="L2518" s="444">
        <f t="shared" ca="1" si="147"/>
        <v>-486239966.89642376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-486239966.89642376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-2025999.8620684324</v>
      </c>
      <c r="L2519" s="444">
        <f t="shared" ca="1" si="147"/>
        <v>-488265966.75849217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-488265966.75849217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-2034441.5281603839</v>
      </c>
      <c r="L2520" s="444">
        <f t="shared" ca="1" si="147"/>
        <v>-490300408.28665257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-490300408.28665257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-2042918.3678610523</v>
      </c>
      <c r="L2521" s="444">
        <f t="shared" ca="1" si="147"/>
        <v>-492343326.6545136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-492343326.6545136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-2051430.5277271399</v>
      </c>
      <c r="L2522" s="444">
        <f t="shared" ca="1" si="147"/>
        <v>-494394757.18224072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-494394757.18224072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-2059978.154926003</v>
      </c>
      <c r="L2523" s="444">
        <f t="shared" ca="1" si="147"/>
        <v>-496454735.33716673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-496454735.33716673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-2068561.3972381947</v>
      </c>
      <c r="L2524" s="444">
        <f t="shared" ca="1" si="147"/>
        <v>-498523296.73440492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-498523296.73440492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-2077180.4030600204</v>
      </c>
      <c r="L2525" s="444">
        <f t="shared" ca="1" si="147"/>
        <v>-500600477.13746494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-500600477.13746494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-2085835.3214061041</v>
      </c>
      <c r="L2526" s="444">
        <f t="shared" ca="1" si="147"/>
        <v>-502686312.45887107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-502686312.45887107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-2094526.3019119627</v>
      </c>
      <c r="L2527" s="444">
        <f t="shared" ca="1" si="147"/>
        <v>-504780838.76078302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-504780838.76078302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-2103253.4948365958</v>
      </c>
      <c r="L2528" s="444">
        <f t="shared" ca="1" si="147"/>
        <v>-506884092.25561959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-506884092.25561959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-2112017.0510650817</v>
      </c>
      <c r="L2529" s="444">
        <f t="shared" ca="1" si="147"/>
        <v>-508996109.30668467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-508996109.30668467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-2120817.1221111859</v>
      </c>
      <c r="L2530" s="444">
        <f t="shared" ca="1" si="147"/>
        <v>-511116926.42879587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-511116926.42879587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-2129653.8601199826</v>
      </c>
      <c r="L2531" s="444">
        <f t="shared" ca="1" si="147"/>
        <v>-513246580.28891587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-513246580.28891587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-2138527.4178704829</v>
      </c>
      <c r="L2532" s="444">
        <f t="shared" ca="1" si="147"/>
        <v>-515385107.70678633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-515385107.70678633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-2147437.9487782763</v>
      </c>
      <c r="L2533" s="444">
        <f t="shared" ca="1" si="147"/>
        <v>-517532545.65556461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-517532545.65556461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-2156385.6068981858</v>
      </c>
      <c r="L2534" s="444">
        <f t="shared" ca="1" si="147"/>
        <v>-519688931.26246279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-519688931.26246279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-2165370.5469269282</v>
      </c>
      <c r="L2535" s="444">
        <f t="shared" ca="1" si="147"/>
        <v>-521854301.80938971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-521854301.80938971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-2174392.9242057903</v>
      </c>
      <c r="L2536" s="444">
        <f t="shared" ca="1" si="147"/>
        <v>-524028694.73359549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-524028694.73359549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-2183452.8947233143</v>
      </c>
      <c r="L2537" s="444">
        <f t="shared" ca="1" si="147"/>
        <v>-526212147.62831879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-526212147.62831879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-2192550.6151179951</v>
      </c>
      <c r="L2538" s="444">
        <f t="shared" ca="1" si="147"/>
        <v>-528404698.24343675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-528404698.24343675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-2201686.2426809864</v>
      </c>
      <c r="L2539" s="444">
        <f t="shared" ca="1" si="147"/>
        <v>-530606384.48611772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-530606384.48611772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-2210859.9353588242</v>
      </c>
      <c r="L2540" s="444">
        <f t="shared" ca="1" si="147"/>
        <v>-532817244.42147654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-532817244.42147654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-2220071.8517561518</v>
      </c>
      <c r="L2541" s="444">
        <f t="shared" ca="1" si="147"/>
        <v>-535037316.2732327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-535037316.2732327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-2229322.1511384696</v>
      </c>
      <c r="L2542" s="444">
        <f t="shared" ca="1" si="147"/>
        <v>-537266638.42437112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-537266638.42437112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-2238610.9934348795</v>
      </c>
      <c r="L2543" s="444">
        <f t="shared" ca="1" si="147"/>
        <v>-539505249.41780603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-539505249.41780603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-2247938.5392408585</v>
      </c>
      <c r="L2544" s="444">
        <f t="shared" ca="1" si="147"/>
        <v>-541753187.95704687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-541753187.95704687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-2257304.9498210284</v>
      </c>
      <c r="L2545" s="444">
        <f t="shared" ca="1" si="147"/>
        <v>-544010492.90686786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-544010492.90686786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-2266710.3871119493</v>
      </c>
      <c r="L2546" s="444">
        <f t="shared" ca="1" si="147"/>
        <v>-546277203.29397976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-546277203.29397976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-2276155.0137249157</v>
      </c>
      <c r="L2547" s="444">
        <f t="shared" ca="1" si="147"/>
        <v>-548553358.30770469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-548553358.30770469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-2285638.9929487696</v>
      </c>
      <c r="L2548" s="444">
        <f t="shared" ca="1" si="147"/>
        <v>-550838997.30065346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-550838997.30065346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-2295162.4887527227</v>
      </c>
      <c r="L2549" s="444">
        <f t="shared" ca="1" si="147"/>
        <v>-553134159.78940618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-553134159.78940618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-2304725.6657891925</v>
      </c>
      <c r="L2550" s="444">
        <f t="shared" ca="1" si="147"/>
        <v>-555438885.45519543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-555438885.45519543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-2314328.6893966477</v>
      </c>
      <c r="L2551" s="444">
        <f t="shared" ca="1" si="147"/>
        <v>-557753214.14459205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-557753214.14459205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-2323971.7256024666</v>
      </c>
      <c r="L2552" s="444">
        <f t="shared" ca="1" si="147"/>
        <v>-560077185.87019455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-560077185.87019455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-2333654.9411258106</v>
      </c>
      <c r="L2553" s="444">
        <f t="shared" ca="1" si="147"/>
        <v>-562410840.81132042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-562410840.81132042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-2343378.5033805016</v>
      </c>
      <c r="L2554" s="444">
        <f t="shared" ca="1" si="147"/>
        <v>-564754219.31470096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-564754219.31470096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-2353142.5804779208</v>
      </c>
      <c r="L2555" s="444">
        <f t="shared" ca="1" si="147"/>
        <v>-567107361.89517891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-567107361.89517891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-2362947.3412299119</v>
      </c>
      <c r="L2556" s="444">
        <f t="shared" ca="1" si="147"/>
        <v>-569470309.23640883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-569470309.23640883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-2372792.9551517032</v>
      </c>
      <c r="L2557" s="444">
        <f t="shared" ca="1" si="147"/>
        <v>-571843102.19156051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-571843102.19156051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-2382679.5924648354</v>
      </c>
      <c r="L2558" s="444">
        <f t="shared" ref="L2558:L2812" ca="1" si="152">I2558-J2558+K2558</f>
        <v>-574225781.78402531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-574225781.78402531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-2392607.4241001057</v>
      </c>
      <c r="L2559" s="444">
        <f t="shared" ca="1" si="152"/>
        <v>-576618389.20812547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-576618389.20812547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-2402576.621700523</v>
      </c>
      <c r="L2560" s="444">
        <f t="shared" ca="1" si="152"/>
        <v>-579020965.829826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-579020965.829826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-2412587.3576242751</v>
      </c>
      <c r="L2561" s="444">
        <f t="shared" ca="1" si="152"/>
        <v>-581433553.18745029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-581433553.18745029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-2422639.8049477097</v>
      </c>
      <c r="L2562" s="444">
        <f t="shared" ca="1" si="152"/>
        <v>-583856192.99239802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-583856192.99239802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-2432734.137468325</v>
      </c>
      <c r="L2563" s="444">
        <f t="shared" ca="1" si="152"/>
        <v>-586288927.12986636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-586288927.12986636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-2442870.5297077764</v>
      </c>
      <c r="L2564" s="444">
        <f t="shared" ca="1" si="152"/>
        <v>-588731797.65957415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-588731797.65957415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-2453049.1569148921</v>
      </c>
      <c r="L2565" s="444">
        <f t="shared" ca="1" si="152"/>
        <v>-591184846.8164891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-591184846.8164891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-2463270.1950687044</v>
      </c>
      <c r="L2566" s="444">
        <f t="shared" ca="1" si="152"/>
        <v>-593648117.01155782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-593648117.01155782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-2473533.8208814911</v>
      </c>
      <c r="L2567" s="444">
        <f t="shared" ca="1" si="152"/>
        <v>-596121650.8324393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-596121650.8324393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-2483840.2118018302</v>
      </c>
      <c r="L2568" s="444">
        <f t="shared" ca="1" si="152"/>
        <v>-598605491.04424119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-598605491.04424119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-2494189.5460176715</v>
      </c>
      <c r="L2569" s="444">
        <f t="shared" ca="1" si="152"/>
        <v>-601099680.59025884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-601099680.59025884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-2504582.002459412</v>
      </c>
      <c r="L2570" s="444">
        <f t="shared" ca="1" si="152"/>
        <v>-603604262.59271824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-603604262.59271824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-2515017.7608029926</v>
      </c>
      <c r="L2571" s="444">
        <f t="shared" ca="1" si="152"/>
        <v>-606119280.35352123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-606119280.35352123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-2525497.0014730049</v>
      </c>
      <c r="L2572" s="444">
        <f t="shared" ca="1" si="152"/>
        <v>-608644777.35499418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-608644777.35499418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-2536019.9056458091</v>
      </c>
      <c r="L2573" s="444">
        <f t="shared" ca="1" si="152"/>
        <v>-611180797.26064003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-611180797.26064003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-2546586.6552526667</v>
      </c>
      <c r="L2574" s="444">
        <f t="shared" ca="1" si="152"/>
        <v>-613727383.91589272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-613727383.91589272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-2557197.4329828862</v>
      </c>
      <c r="L2575" s="444">
        <f t="shared" ca="1" si="152"/>
        <v>-616284581.34887564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-616284581.34887564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-2567852.4222869817</v>
      </c>
      <c r="L2576" s="444">
        <f t="shared" ca="1" si="152"/>
        <v>-618852433.77116263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-618852433.77116263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-2578551.8073798441</v>
      </c>
      <c r="L2577" s="444">
        <f t="shared" ca="1" si="152"/>
        <v>-621430985.57854247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-621430985.57854247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-2589295.7732439269</v>
      </c>
      <c r="L2578" s="444">
        <f t="shared" ca="1" si="152"/>
        <v>-624020281.35178638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-624020281.35178638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-2600084.5056324434</v>
      </c>
      <c r="L2579" s="444">
        <f t="shared" ca="1" si="152"/>
        <v>-626620365.85741878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-626620365.85741878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-2610918.1910725781</v>
      </c>
      <c r="L2580" s="444">
        <f t="shared" ca="1" si="152"/>
        <v>-629231284.04849136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-629231284.04849136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-2621797.0168687138</v>
      </c>
      <c r="L2581" s="444">
        <f t="shared" ca="1" si="152"/>
        <v>-631853081.06536007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-631853081.06536007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-2632721.171105667</v>
      </c>
      <c r="L2582" s="444">
        <f t="shared" ca="1" si="152"/>
        <v>-634485802.23646569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-634485802.23646569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-2643690.8426519404</v>
      </c>
      <c r="L2583" s="444">
        <f t="shared" ca="1" si="152"/>
        <v>-637129493.07911766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-637129493.07911766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-2654706.2211629902</v>
      </c>
      <c r="L2584" s="444">
        <f t="shared" ca="1" si="152"/>
        <v>-639784199.30028069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-639784199.30028069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-2665767.4970845031</v>
      </c>
      <c r="L2585" s="444">
        <f t="shared" ca="1" si="152"/>
        <v>-642449966.79736519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-642449966.79736519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-2676874.8616556884</v>
      </c>
      <c r="L2586" s="444">
        <f t="shared" ca="1" si="152"/>
        <v>-645126841.6590209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-645126841.6590209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-2688028.5069125872</v>
      </c>
      <c r="L2587" s="444">
        <f t="shared" ca="1" si="152"/>
        <v>-647814870.16593349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-647814870.16593349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-2699228.6256913897</v>
      </c>
      <c r="L2588" s="444">
        <f t="shared" ca="1" si="152"/>
        <v>-650514098.7916249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-650514098.7916249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-2710475.4116317704</v>
      </c>
      <c r="L2589" s="444">
        <f t="shared" ca="1" si="152"/>
        <v>-653224574.20325673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-653224574.20325673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-2721769.0591802364</v>
      </c>
      <c r="L2590" s="444">
        <f t="shared" ca="1" si="152"/>
        <v>-655946343.26243699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-655946343.26243699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-2733109.7635934874</v>
      </c>
      <c r="L2591" s="444">
        <f t="shared" ca="1" si="152"/>
        <v>-658679453.02603042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-658679453.02603042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-2744497.7209417932</v>
      </c>
      <c r="L2592" s="444">
        <f t="shared" ca="1" si="152"/>
        <v>-661423950.7469722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-661423950.7469722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-2755933.1281123841</v>
      </c>
      <c r="L2593" s="444">
        <f t="shared" ca="1" si="152"/>
        <v>-664179883.87508464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-664179883.87508464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-2767416.1828128528</v>
      </c>
      <c r="L2594" s="444">
        <f t="shared" ca="1" si="152"/>
        <v>-666947300.05789745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-666947300.05789745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-2778947.0835745726</v>
      </c>
      <c r="L2595" s="444">
        <f t="shared" ca="1" si="152"/>
        <v>-669726247.14147198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-669726247.14147198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-2790526.0297561334</v>
      </c>
      <c r="L2596" s="444">
        <f t="shared" ca="1" si="152"/>
        <v>-672516773.17122817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-672516773.17122817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-2802153.221546784</v>
      </c>
      <c r="L2597" s="444">
        <f t="shared" ca="1" si="152"/>
        <v>-675318926.39277494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-675318926.39277494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-2813828.8599698953</v>
      </c>
      <c r="L2598" s="444">
        <f t="shared" ca="1" si="152"/>
        <v>-678132755.25274479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-678132755.25274479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-2825553.1468864367</v>
      </c>
      <c r="L2599" s="444">
        <f t="shared" ca="1" si="152"/>
        <v>-680958308.39963126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-680958308.39963126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-2837326.2849984635</v>
      </c>
      <c r="L2600" s="444">
        <f t="shared" ca="1" si="152"/>
        <v>-683795634.68462968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-683795634.68462968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-2849148.4778526234</v>
      </c>
      <c r="L2601" s="444">
        <f t="shared" ca="1" si="152"/>
        <v>-686644783.16248226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-686644783.16248226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-2861019.9298436763</v>
      </c>
      <c r="L2602" s="444">
        <f t="shared" ca="1" si="152"/>
        <v>-689505803.09232593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-689505803.09232593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-2872940.8462180248</v>
      </c>
      <c r="L2603" s="444">
        <f t="shared" ca="1" si="152"/>
        <v>-692378743.93854392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-692378743.93854392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-2884911.4330772664</v>
      </c>
      <c r="L2604" s="444">
        <f t="shared" ca="1" si="152"/>
        <v>-695263655.37162113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-695263655.37162113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-2896931.8973817546</v>
      </c>
      <c r="L2605" s="444">
        <f t="shared" ca="1" si="152"/>
        <v>-698160587.26900291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-698160587.26900291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-2909002.4469541786</v>
      </c>
      <c r="L2606" s="444">
        <f t="shared" ca="1" si="152"/>
        <v>-701069589.71595705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-701069589.71595705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-2921123.2904831544</v>
      </c>
      <c r="L2607" s="444">
        <f t="shared" ca="1" si="152"/>
        <v>-703990713.00644016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-703990713.00644016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-2933294.6375268339</v>
      </c>
      <c r="L2608" s="444">
        <f t="shared" ca="1" si="152"/>
        <v>-706924007.64396703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-706924007.64396703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-2945516.6985165291</v>
      </c>
      <c r="L2609" s="444">
        <f t="shared" ca="1" si="152"/>
        <v>-709869524.34248352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-709869524.34248352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-2957789.6847603479</v>
      </c>
      <c r="L2610" s="444">
        <f t="shared" ca="1" si="152"/>
        <v>-712827314.02724385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-712827314.02724385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-2970113.8084468492</v>
      </c>
      <c r="L2611" s="444">
        <f t="shared" ca="1" si="152"/>
        <v>-715797427.83569074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-715797427.83569074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-2982489.2826487115</v>
      </c>
      <c r="L2612" s="444">
        <f t="shared" ca="1" si="152"/>
        <v>-718779917.11833942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-718779917.11833942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-2994916.3213264141</v>
      </c>
      <c r="L2613" s="444">
        <f t="shared" ca="1" si="152"/>
        <v>-721774833.43966579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-721774833.43966579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-3007395.1393319406</v>
      </c>
      <c r="L2614" s="444">
        <f t="shared" ca="1" si="152"/>
        <v>-724782228.57899773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-724782228.57899773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-3019925.9524124907</v>
      </c>
      <c r="L2615" s="444">
        <f t="shared" ca="1" si="152"/>
        <v>-727802154.53141022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-727802154.53141022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-3032508.9772142093</v>
      </c>
      <c r="L2616" s="444">
        <f t="shared" ca="1" si="152"/>
        <v>-730834663.50862443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-730834663.50862443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-3045144.431285935</v>
      </c>
      <c r="L2617" s="444">
        <f t="shared" ca="1" si="152"/>
        <v>-733879807.93991041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-733879807.93991041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-3057832.5330829602</v>
      </c>
      <c r="L2618" s="444">
        <f t="shared" ca="1" si="152"/>
        <v>-736937640.47299337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-736937640.47299337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-3070573.5019708057</v>
      </c>
      <c r="L2619" s="444">
        <f t="shared" ca="1" si="152"/>
        <v>-740008213.97496414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-740008213.97496414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-3083367.5582290171</v>
      </c>
      <c r="L2620" s="444">
        <f t="shared" ca="1" si="152"/>
        <v>-743091581.53319311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-743091581.53319311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-3096214.9230549713</v>
      </c>
      <c r="L2621" s="444">
        <f t="shared" ca="1" si="152"/>
        <v>-746187796.45624804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-746187796.45624804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-3109115.8185677002</v>
      </c>
      <c r="L2622" s="444">
        <f t="shared" ca="1" si="152"/>
        <v>-749296912.2748158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-749296912.2748158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-3122070.4678117326</v>
      </c>
      <c r="L2623" s="444">
        <f t="shared" ca="1" si="152"/>
        <v>-752418982.7426275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-752418982.7426275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-3135079.0947609479</v>
      </c>
      <c r="L2624" s="444">
        <f t="shared" ca="1" si="152"/>
        <v>-755554061.8373884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-755554061.8373884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-3148141.9243224515</v>
      </c>
      <c r="L2625" s="444">
        <f t="shared" ca="1" si="152"/>
        <v>-758702203.76171088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-758702203.76171088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-3161259.1823404618</v>
      </c>
      <c r="L2626" s="444">
        <f t="shared" ca="1" si="152"/>
        <v>-761863462.94405138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-761863462.94405138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-3174431.0956002139</v>
      </c>
      <c r="L2627" s="444">
        <f t="shared" ca="1" si="152"/>
        <v>-765037894.03965163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-765037894.03965163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-3187657.8918318818</v>
      </c>
      <c r="L2628" s="444">
        <f t="shared" ca="1" si="152"/>
        <v>-768225551.93148351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-768225551.93148351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-3200939.7997145145</v>
      </c>
      <c r="L2629" s="444">
        <f t="shared" ca="1" si="152"/>
        <v>-771426491.73119807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-771426491.73119807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-3214277.0488799918</v>
      </c>
      <c r="L2630" s="444">
        <f t="shared" ca="1" si="152"/>
        <v>-774640768.78007805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-774640768.78007805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-3227669.8699169918</v>
      </c>
      <c r="L2631" s="444">
        <f t="shared" ca="1" si="152"/>
        <v>-777868438.64999509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-777868438.64999509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-3241118.4943749793</v>
      </c>
      <c r="L2632" s="444">
        <f t="shared" ca="1" si="152"/>
        <v>-781109557.14437008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-781109557.14437008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-3254623.1547682085</v>
      </c>
      <c r="L2633" s="444">
        <f t="shared" ca="1" si="152"/>
        <v>-784364180.29913831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-784364180.29913831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-3268184.084579743</v>
      </c>
      <c r="L2634" s="444">
        <f t="shared" ca="1" si="152"/>
        <v>-787632364.38371801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-787632364.38371801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-3281801.5182654918</v>
      </c>
      <c r="L2635" s="444">
        <f t="shared" ca="1" si="152"/>
        <v>-790914165.9019835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-790914165.9019835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-3295475.6912582647</v>
      </c>
      <c r="L2636" s="444">
        <f t="shared" ca="1" si="152"/>
        <v>-794209641.59324181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-794209641.59324181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-3309206.8399718408</v>
      </c>
      <c r="L2637" s="444">
        <f t="shared" ca="1" si="152"/>
        <v>-797518848.43321371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-797518848.43321371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-3322995.201805057</v>
      </c>
      <c r="L2638" s="444">
        <f t="shared" ca="1" si="152"/>
        <v>-800841843.63501883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-800841843.63501883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-3336841.0151459118</v>
      </c>
      <c r="L2639" s="444">
        <f t="shared" ca="1" si="152"/>
        <v>-804178684.65016472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-804178684.65016472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-3350744.5193756865</v>
      </c>
      <c r="L2640" s="444">
        <f t="shared" ca="1" si="152"/>
        <v>-807529429.16954041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-807529429.16954041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-3364705.954873085</v>
      </c>
      <c r="L2641" s="444">
        <f t="shared" ca="1" si="152"/>
        <v>-810894135.12441349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-810894135.12441349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-3378725.5630183895</v>
      </c>
      <c r="L2642" s="444">
        <f t="shared" ca="1" si="152"/>
        <v>-814272860.68743193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-814272860.68743193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-3392803.5861976328</v>
      </c>
      <c r="L2643" s="444">
        <f t="shared" ca="1" si="152"/>
        <v>-817665664.27362955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-817665664.27362955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-3406940.2678067898</v>
      </c>
      <c r="L2644" s="444">
        <f t="shared" ca="1" si="152"/>
        <v>-821072604.54143631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-821072604.54143631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-3421135.8522559847</v>
      </c>
      <c r="L2645" s="444">
        <f t="shared" ca="1" si="152"/>
        <v>-824493740.39369226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-824493740.39369226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-3435390.5849737176</v>
      </c>
      <c r="L2646" s="444">
        <f t="shared" ca="1" si="152"/>
        <v>-827929130.97866595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-827929130.97866595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-3449704.712411108</v>
      </c>
      <c r="L2647" s="444">
        <f t="shared" ca="1" si="152"/>
        <v>-831378835.69107711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-831378835.69107711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-3464078.4820461548</v>
      </c>
      <c r="L2648" s="444">
        <f t="shared" ca="1" si="152"/>
        <v>-834842914.17312324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-834842914.17312324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-3478512.1423880137</v>
      </c>
      <c r="L2649" s="444">
        <f t="shared" ca="1" si="152"/>
        <v>-838321426.31551123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-838321426.31551123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-3493005.9429812967</v>
      </c>
      <c r="L2650" s="444">
        <f t="shared" ca="1" si="152"/>
        <v>-841814432.25849247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-841814432.25849247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-3507560.1344103855</v>
      </c>
      <c r="L2651" s="444">
        <f t="shared" ca="1" si="152"/>
        <v>-845321992.39290285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-845321992.39290285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-3522174.9683037619</v>
      </c>
      <c r="L2652" s="444">
        <f t="shared" ca="1" si="152"/>
        <v>-848844167.36120665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-848844167.36120665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-3536850.6973383604</v>
      </c>
      <c r="L2653" s="444">
        <f t="shared" ca="1" si="152"/>
        <v>-852381018.05854499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-852381018.05854499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-3551587.5752439373</v>
      </c>
      <c r="L2654" s="444">
        <f t="shared" ca="1" si="152"/>
        <v>-855932605.63378894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-855932605.63378894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-3566385.8568074536</v>
      </c>
      <c r="L2655" s="444">
        <f t="shared" ca="1" si="152"/>
        <v>-859498991.49059641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-859498991.49059641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-3581245.7978774849</v>
      </c>
      <c r="L2656" s="444">
        <f t="shared" ca="1" si="152"/>
        <v>-863080237.28847384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-863080237.28847384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-3596167.6553686406</v>
      </c>
      <c r="L2657" s="444">
        <f t="shared" ca="1" si="152"/>
        <v>-866676404.94384253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-866676404.94384253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-3611151.6872660099</v>
      </c>
      <c r="L2658" s="444">
        <f t="shared" ca="1" si="152"/>
        <v>-870287556.63110852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-870287556.63110852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-3626198.152629619</v>
      </c>
      <c r="L2659" s="444">
        <f t="shared" ca="1" si="152"/>
        <v>-873913754.78373814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-873913754.78373814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-3641307.3115989086</v>
      </c>
      <c r="L2660" s="444">
        <f t="shared" ca="1" si="152"/>
        <v>-877555062.09533703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-877555062.09533703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-3656479.4253972378</v>
      </c>
      <c r="L2661" s="444">
        <f t="shared" ca="1" si="152"/>
        <v>-881211541.52073431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-881211541.52073431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-3671714.7563363928</v>
      </c>
      <c r="L2662" s="444">
        <f t="shared" ca="1" si="152"/>
        <v>-884883256.27707076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-884883256.27707076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-3687013.5678211288</v>
      </c>
      <c r="L2663" s="444">
        <f t="shared" ca="1" si="152"/>
        <v>-888570269.84489191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-888570269.84489191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-3702376.1243537161</v>
      </c>
      <c r="L2664" s="444">
        <f t="shared" ca="1" si="152"/>
        <v>-892272645.96924567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-892272645.96924567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-3717802.6915385234</v>
      </c>
      <c r="L2665" s="444">
        <f t="shared" ca="1" si="152"/>
        <v>-895990448.66078424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-895990448.66078424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-3733293.5360866007</v>
      </c>
      <c r="L2666" s="444">
        <f t="shared" ca="1" si="152"/>
        <v>-899723742.1968708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-899723742.1968708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-3748848.9258202948</v>
      </c>
      <c r="L2667" s="444">
        <f t="shared" ca="1" si="152"/>
        <v>-903472591.12269115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-903472591.12269115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-3764469.1296778796</v>
      </c>
      <c r="L2668" s="444">
        <f t="shared" ca="1" si="152"/>
        <v>-907237060.25236905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-907237060.25236905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-3780154.4177182042</v>
      </c>
      <c r="L2669" s="444">
        <f t="shared" ca="1" si="152"/>
        <v>-911017214.67008722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-911017214.67008722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-3795905.0611253632</v>
      </c>
      <c r="L2670" s="444">
        <f t="shared" ca="1" si="152"/>
        <v>-914813119.73121262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-914813119.73121262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-3811721.332213386</v>
      </c>
      <c r="L2671" s="444">
        <f t="shared" ca="1" si="152"/>
        <v>-918624841.06342602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-918624841.06342602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-3827603.5044309418</v>
      </c>
      <c r="L2672" s="444">
        <f t="shared" ca="1" si="152"/>
        <v>-922452444.56785691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-922452444.56785691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-3843551.8523660707</v>
      </c>
      <c r="L2673" s="444">
        <f t="shared" ca="1" si="152"/>
        <v>-926295996.420223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-926295996.420223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-3859566.6517509292</v>
      </c>
      <c r="L2674" s="444">
        <f t="shared" ca="1" si="152"/>
        <v>-930155563.07197392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-930155563.07197392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-3875648.1794665582</v>
      </c>
      <c r="L2675" s="444">
        <f t="shared" ca="1" si="152"/>
        <v>-934031211.25144053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-934031211.25144053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-3891796.7135476689</v>
      </c>
      <c r="L2676" s="444">
        <f t="shared" ca="1" si="152"/>
        <v>-937923007.96498823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-937923007.96498823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-3908012.5331874508</v>
      </c>
      <c r="L2677" s="444">
        <f t="shared" ca="1" si="152"/>
        <v>-941831020.49817574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-941831020.49817574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-3924295.9187423992</v>
      </c>
      <c r="L2678" s="444">
        <f t="shared" ca="1" si="152"/>
        <v>-945755316.41691816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-945755316.41691816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-3940647.1517371587</v>
      </c>
      <c r="L2679" s="444">
        <f t="shared" ca="1" si="152"/>
        <v>-949695963.56865537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-949695963.56865537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-3957066.514869397</v>
      </c>
      <c r="L2680" s="444">
        <f t="shared" ca="1" si="152"/>
        <v>-953653030.08352482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-953653030.08352482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-3973554.2920146873</v>
      </c>
      <c r="L2681" s="444">
        <f t="shared" ca="1" si="152"/>
        <v>-957626584.37553954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-957626584.37553954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-3990110.7682314147</v>
      </c>
      <c r="L2682" s="444">
        <f t="shared" ca="1" si="152"/>
        <v>-961616695.14377093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-961616695.14377093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-4006736.2297657123</v>
      </c>
      <c r="L2683" s="444">
        <f t="shared" ca="1" si="152"/>
        <v>-965623431.37353659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-965623431.37353659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-4023430.9640564029</v>
      </c>
      <c r="L2684" s="444">
        <f t="shared" ca="1" si="152"/>
        <v>-969646862.33759296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-969646862.33759296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-4040195.2597399713</v>
      </c>
      <c r="L2685" s="444">
        <f t="shared" ca="1" si="152"/>
        <v>-973687057.59733295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-973687057.59733295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-4057029.4066555542</v>
      </c>
      <c r="L2686" s="444">
        <f t="shared" ca="1" si="152"/>
        <v>-977744087.0039885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-977744087.0039885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-4073933.6958499528</v>
      </c>
      <c r="L2687" s="444">
        <f t="shared" ca="1" si="152"/>
        <v>-981818020.6998384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-981818020.6998384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-4090908.4195826598</v>
      </c>
      <c r="L2688" s="444">
        <f t="shared" ca="1" si="152"/>
        <v>-985908929.11942101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-985908929.11942101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-4107953.8713309201</v>
      </c>
      <c r="L2689" s="444">
        <f t="shared" ca="1" si="152"/>
        <v>-990016882.99075198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-990016882.99075198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-4125070.3457947993</v>
      </c>
      <c r="L2690" s="444">
        <f t="shared" ca="1" si="152"/>
        <v>-994141953.33654678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-994141953.33654678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-4142258.1389022782</v>
      </c>
      <c r="L2691" s="444">
        <f t="shared" ca="1" si="152"/>
        <v>-998284211.47544909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-998284211.47544909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-4159517.5478143706</v>
      </c>
      <c r="L2692" s="444">
        <f t="shared" ca="1" si="152"/>
        <v>-1002443729.0232635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-1002443729.0232635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-4176848.8709302647</v>
      </c>
      <c r="L2693" s="444">
        <f t="shared" ca="1" si="152"/>
        <v>-1006620577.8941938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-1006620577.8941938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-4194252.407892474</v>
      </c>
      <c r="L2694" s="444">
        <f t="shared" ca="1" si="152"/>
        <v>-1010814830.3020862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-1010814830.3020862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-4211728.4595920257</v>
      </c>
      <c r="L2695" s="444">
        <f t="shared" ca="1" si="152"/>
        <v>-1015026558.7616782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-1015026558.7616782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-4229277.3281736588</v>
      </c>
      <c r="L2696" s="444">
        <f t="shared" ca="1" si="152"/>
        <v>-1019255836.0898519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-1019255836.0898519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-4246899.3170410497</v>
      </c>
      <c r="L2697" s="444">
        <f t="shared" ca="1" si="152"/>
        <v>-1023502735.4068929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-1023502735.4068929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-4264594.730862054</v>
      </c>
      <c r="L2698" s="444">
        <f t="shared" ca="1" si="152"/>
        <v>-1027767330.1377549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-1027767330.1377549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-4282363.8755739797</v>
      </c>
      <c r="L2699" s="444">
        <f t="shared" ca="1" si="152"/>
        <v>-1032049694.0133289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-1032049694.0133289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-4300207.0583888702</v>
      </c>
      <c r="L2700" s="444">
        <f t="shared" ca="1" si="152"/>
        <v>-1036349901.0717177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-1036349901.0717177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-4318124.5877988236</v>
      </c>
      <c r="L2701" s="444">
        <f t="shared" ca="1" si="152"/>
        <v>-1040668025.6595166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-1040668025.6595166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-4336116.7735813186</v>
      </c>
      <c r="L2702" s="444">
        <f t="shared" ca="1" si="152"/>
        <v>-1045004142.4330978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-1045004142.4330978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-4354183.9268045751</v>
      </c>
      <c r="L2703" s="444">
        <f t="shared" ca="1" si="152"/>
        <v>-1049358326.3599024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-1049358326.3599024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-4372326.3598329267</v>
      </c>
      <c r="L2704" s="444">
        <f t="shared" ca="1" si="152"/>
        <v>-1053730652.7197353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-1053730652.7197353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-4390544.3863322306</v>
      </c>
      <c r="L2705" s="444">
        <f t="shared" ca="1" si="152"/>
        <v>-1058121197.1060675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-1058121197.1060675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-4408838.3212752817</v>
      </c>
      <c r="L2706" s="444">
        <f t="shared" ca="1" si="152"/>
        <v>-1062530035.4273428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-1062530035.4273428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-4427208.4809472617</v>
      </c>
      <c r="L2707" s="444">
        <f t="shared" ca="1" si="152"/>
        <v>-1066957243.90829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-1066957243.90829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-4445655.1829512082</v>
      </c>
      <c r="L2708" s="444">
        <f t="shared" ca="1" si="152"/>
        <v>-1071402899.0912412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-1071402899.0912412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-4464178.746213505</v>
      </c>
      <c r="L2709" s="444">
        <f t="shared" ca="1" si="152"/>
        <v>-1075867077.8374548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-1075867077.8374548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-4482779.4909893945</v>
      </c>
      <c r="L2710" s="444">
        <f t="shared" ca="1" si="152"/>
        <v>-1080349857.3284442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-1080349857.3284442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-4501457.7388685178</v>
      </c>
      <c r="L2711" s="444">
        <f t="shared" ca="1" si="152"/>
        <v>-1084851315.0673127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-1084851315.0673127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-4520213.8127804697</v>
      </c>
      <c r="L2712" s="444">
        <f t="shared" ca="1" si="152"/>
        <v>-1089371528.8800931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-1089371528.8800931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-4539048.0370003879</v>
      </c>
      <c r="L2713" s="444">
        <f t="shared" ca="1" si="152"/>
        <v>-1093910576.9170935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-1093910576.9170935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-4557960.7371545564</v>
      </c>
      <c r="L2714" s="444">
        <f t="shared" ca="1" si="152"/>
        <v>-1098468537.654248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-1098468537.654248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-4576952.2402260331</v>
      </c>
      <c r="L2715" s="444">
        <f t="shared" ca="1" si="152"/>
        <v>-1103045489.894474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-1103045489.894474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-4596022.8745603086</v>
      </c>
      <c r="L2716" s="444">
        <f t="shared" ca="1" si="152"/>
        <v>-1107641512.7690344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-1107641512.7690344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-4615172.9698709762</v>
      </c>
      <c r="L2717" s="444">
        <f t="shared" ca="1" si="152"/>
        <v>-1112256685.7389054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-1112256685.7389054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-4634402.8572454397</v>
      </c>
      <c r="L2718" s="444">
        <f t="shared" ca="1" si="152"/>
        <v>-1116891088.5961509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-1116891088.5961509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-4653712.8691506283</v>
      </c>
      <c r="L2719" s="444">
        <f t="shared" ca="1" si="152"/>
        <v>-1121544801.4653015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-1121544801.4653015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-4673103.339438756</v>
      </c>
      <c r="L2720" s="444">
        <f t="shared" ca="1" si="152"/>
        <v>-1126217904.8047402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-1126217904.8047402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-4692574.6033530841</v>
      </c>
      <c r="L2721" s="444">
        <f t="shared" ca="1" si="152"/>
        <v>-1130910479.4080932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-1130910479.4080932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-4712126.9975337218</v>
      </c>
      <c r="L2722" s="444">
        <f t="shared" ca="1" si="152"/>
        <v>-1135622606.405627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-1135622606.405627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-4731760.8600234454</v>
      </c>
      <c r="L2723" s="444">
        <f t="shared" ca="1" si="152"/>
        <v>-1140354367.2656505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-1140354367.2656505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-4751476.5302735437</v>
      </c>
      <c r="L2724" s="444">
        <f t="shared" ca="1" si="152"/>
        <v>-1145105843.7959239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-1145105843.7959239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-4771274.3491496835</v>
      </c>
      <c r="L2725" s="444">
        <f t="shared" ca="1" si="152"/>
        <v>-1149877118.1450737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-1149877118.1450737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-4791154.6589378072</v>
      </c>
      <c r="L2726" s="444">
        <f t="shared" ca="1" si="152"/>
        <v>-1154668272.8040113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-1154668272.8040113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-4811117.8033500472</v>
      </c>
      <c r="L2727" s="444">
        <f t="shared" ca="1" si="152"/>
        <v>-1159479390.6073613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-1159479390.6073613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-4831164.1275306717</v>
      </c>
      <c r="L2728" s="444">
        <f t="shared" ca="1" si="152"/>
        <v>-1164310554.7348919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-1164310554.7348919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-4851293.9780620495</v>
      </c>
      <c r="L2729" s="444">
        <f t="shared" ca="1" si="152"/>
        <v>-1169161848.712954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-1169161848.712954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-4871507.7029706417</v>
      </c>
      <c r="L2730" s="444">
        <f t="shared" ca="1" si="152"/>
        <v>-1174033356.4159248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-1174033356.4159248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-4891805.6517330203</v>
      </c>
      <c r="L2731" s="444">
        <f t="shared" ca="1" si="152"/>
        <v>-1178925162.0676577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-1178925162.0676577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-4912188.1752819074</v>
      </c>
      <c r="L2732" s="444">
        <f t="shared" ca="1" si="152"/>
        <v>-1183837350.2429397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-1183837350.2429397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-4932655.6260122489</v>
      </c>
      <c r="L2733" s="444">
        <f t="shared" ca="1" si="152"/>
        <v>-1188770005.868952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-1188770005.868952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-4953208.3577872999</v>
      </c>
      <c r="L2734" s="444">
        <f t="shared" ca="1" si="152"/>
        <v>-1193723214.2267394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-1193723214.2267394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-4973846.7259447472</v>
      </c>
      <c r="L2735" s="444">
        <f t="shared" ca="1" si="152"/>
        <v>-1198697060.9526842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-1198697060.9526842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-4994571.0873028506</v>
      </c>
      <c r="L2736" s="444">
        <f t="shared" ca="1" si="152"/>
        <v>-1203691632.0399871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-1203691632.0399871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-5015381.8001666125</v>
      </c>
      <c r="L2737" s="444">
        <f t="shared" ca="1" si="152"/>
        <v>-1208707013.8401537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-1208707013.8401537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-5036279.2243339736</v>
      </c>
      <c r="L2738" s="444">
        <f t="shared" ca="1" si="152"/>
        <v>-1213743293.0644877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-1213743293.0644877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-5057263.7211020319</v>
      </c>
      <c r="L2739" s="444">
        <f t="shared" ca="1" si="152"/>
        <v>-1218800556.7855897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-1218800556.7855897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-5078335.65327329</v>
      </c>
      <c r="L2740" s="444">
        <f t="shared" ca="1" si="152"/>
        <v>-1223878892.438863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-1223878892.438863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-5099495.3851619288</v>
      </c>
      <c r="L2741" s="444">
        <f t="shared" ca="1" si="152"/>
        <v>-1228978387.8240249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-1228978387.8240249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-5120743.2826001039</v>
      </c>
      <c r="L2742" s="444">
        <f t="shared" ca="1" si="152"/>
        <v>-1234099131.1066251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-1234099131.1066251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-5142079.712944271</v>
      </c>
      <c r="L2743" s="444">
        <f t="shared" ca="1" si="152"/>
        <v>-1239241210.8195693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-1239241210.8195693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-5163505.0450815391</v>
      </c>
      <c r="L2744" s="444">
        <f t="shared" ca="1" si="152"/>
        <v>-1244404715.864651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-1244404715.864651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-5185019.6494360454</v>
      </c>
      <c r="L2745" s="444">
        <f t="shared" ca="1" si="152"/>
        <v>-1249589735.514087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-1249589735.514087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-5206623.8979753619</v>
      </c>
      <c r="L2746" s="444">
        <f t="shared" ca="1" si="152"/>
        <v>-1254796359.4120624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-1254796359.4120624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-5228318.1642169263</v>
      </c>
      <c r="L2747" s="444">
        <f t="shared" ca="1" si="152"/>
        <v>-1260024677.5762794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-1260024677.5762794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-5250102.8232344976</v>
      </c>
      <c r="L2748" s="444">
        <f t="shared" ca="1" si="152"/>
        <v>-1265274780.399514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-1265274780.399514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-5271978.2516646413</v>
      </c>
      <c r="L2749" s="444">
        <f t="shared" ca="1" si="152"/>
        <v>-1270546758.6511786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-1270546758.6511786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-5293944.8277132437</v>
      </c>
      <c r="L2750" s="444">
        <f t="shared" ca="1" si="152"/>
        <v>-1275840703.4788918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-1275840703.4788918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-5316002.9311620491</v>
      </c>
      <c r="L2751" s="444">
        <f t="shared" ca="1" si="152"/>
        <v>-1281156706.410054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-1281156706.410054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-5338152.9433752252</v>
      </c>
      <c r="L2752" s="444">
        <f t="shared" ca="1" si="152"/>
        <v>-1286494859.3534291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-1286494859.3534291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-5360395.2473059548</v>
      </c>
      <c r="L2753" s="444">
        <f t="shared" ca="1" si="152"/>
        <v>-1291855254.6007349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-1291855254.6007349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-5382730.2275030622</v>
      </c>
      <c r="L2754" s="444">
        <f t="shared" ca="1" si="152"/>
        <v>-1297237984.828238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-1297237984.828238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-5405158.2701176582</v>
      </c>
      <c r="L2755" s="444">
        <f t="shared" ca="1" si="152"/>
        <v>-1302643143.0983558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-1302643143.0983558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-5427679.7629098156</v>
      </c>
      <c r="L2756" s="444">
        <f t="shared" ca="1" si="152"/>
        <v>-1308070822.8612657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-1308070822.8612657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-5450295.0952552734</v>
      </c>
      <c r="L2757" s="444">
        <f t="shared" ca="1" si="152"/>
        <v>-1313521117.956521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-1313521117.956521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-5473004.6581521705</v>
      </c>
      <c r="L2758" s="444">
        <f t="shared" ca="1" si="152"/>
        <v>-1318994122.6146731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-1318994122.6146731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-5495808.8442278048</v>
      </c>
      <c r="L2759" s="444">
        <f t="shared" ca="1" si="152"/>
        <v>-1324489931.4589009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-1324489931.4589009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-5518708.0477454206</v>
      </c>
      <c r="L2760" s="444">
        <f t="shared" ca="1" si="152"/>
        <v>-1330008639.5066464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-1330008639.5066464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-5541702.6646110266</v>
      </c>
      <c r="L2761" s="444">
        <f t="shared" ca="1" si="152"/>
        <v>-1335550342.1712575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-1335550342.1712575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-5564793.0923802396</v>
      </c>
      <c r="L2762" s="444">
        <f t="shared" ca="1" si="152"/>
        <v>-1341115135.2636378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-1341115135.2636378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-5587979.7302651573</v>
      </c>
      <c r="L2763" s="444">
        <f t="shared" ca="1" si="152"/>
        <v>-1346703114.9939029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-1346703114.9939029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-5611262.9791412624</v>
      </c>
      <c r="L2764" s="444">
        <f t="shared" ca="1" si="152"/>
        <v>-1352314377.9730442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-1352314377.9730442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-5634643.2415543506</v>
      </c>
      <c r="L2765" s="444">
        <f t="shared" ca="1" si="152"/>
        <v>-1357949021.2145984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-1357949021.2145984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-5658120.9217274934</v>
      </c>
      <c r="L2766" s="444">
        <f t="shared" ca="1" si="152"/>
        <v>-1363607142.1363258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-1363607142.1363258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-5681696.4255680246</v>
      </c>
      <c r="L2767" s="444">
        <f t="shared" ca="1" si="152"/>
        <v>-1369288838.5618939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-1369288838.5618939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-5705370.160674558</v>
      </c>
      <c r="L2768" s="444">
        <f t="shared" ca="1" si="152"/>
        <v>-1374994208.7225685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-1374994208.7225685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-5729142.5363440355</v>
      </c>
      <c r="L2769" s="444">
        <f t="shared" ca="1" si="152"/>
        <v>-1380723351.2589126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-1380723351.2589126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-5753013.9635788025</v>
      </c>
      <c r="L2770" s="444">
        <f t="shared" ca="1" si="152"/>
        <v>-1386476365.2224913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-1386476365.2224913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-5776984.8550937138</v>
      </c>
      <c r="L2771" s="444">
        <f t="shared" ca="1" si="152"/>
        <v>-1392253350.077585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-1392253350.077585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-5801055.6253232704</v>
      </c>
      <c r="L2772" s="444">
        <f t="shared" ca="1" si="152"/>
        <v>-1398054405.7029083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-1398054405.7029083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-5825226.6904287841</v>
      </c>
      <c r="L2773" s="444">
        <f t="shared" ca="1" si="152"/>
        <v>-1403879632.393337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-1403879632.393337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-5849498.468305571</v>
      </c>
      <c r="L2774" s="444">
        <f t="shared" ca="1" si="152"/>
        <v>-1409729130.8616426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-1409729130.8616426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-5873871.3785901777</v>
      </c>
      <c r="L2775" s="444">
        <f t="shared" ca="1" si="152"/>
        <v>-1415603002.2402327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-1415603002.2402327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-5898345.8426676365</v>
      </c>
      <c r="L2776" s="444">
        <f t="shared" ca="1" si="152"/>
        <v>-1421501348.0829003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-1421501348.0829003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-5922922.2836787514</v>
      </c>
      <c r="L2777" s="444">
        <f t="shared" ca="1" si="152"/>
        <v>-1427424270.3665791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-1427424270.3665791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-5947601.1265274128</v>
      </c>
      <c r="L2778" s="444">
        <f t="shared" ca="1" si="152"/>
        <v>-1433371871.4931064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-1433371871.4931064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-5972382.7978879428</v>
      </c>
      <c r="L2779" s="444">
        <f t="shared" ca="1" si="152"/>
        <v>-1439344254.2909944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-1439344254.2909944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-5997267.7262124764</v>
      </c>
      <c r="L2780" s="444">
        <f t="shared" ca="1" si="152"/>
        <v>-1445341522.0172069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-1445341522.0172069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-6022256.3417383619</v>
      </c>
      <c r="L2781" s="444">
        <f t="shared" ca="1" si="152"/>
        <v>-1451363778.3589454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-1451363778.3589454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-6047349.0764956055</v>
      </c>
      <c r="L2782" s="444">
        <f t="shared" ca="1" si="152"/>
        <v>-1457411127.435441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-1457411127.435441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-6072546.3643143373</v>
      </c>
      <c r="L2783" s="444">
        <f t="shared" ca="1" si="152"/>
        <v>-1463483673.7997553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-1463483673.7997553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-6097848.6408323143</v>
      </c>
      <c r="L2784" s="444">
        <f t="shared" ca="1" si="152"/>
        <v>-1469581522.4405878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-1469581522.4405878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-6123256.3435024489</v>
      </c>
      <c r="L2785" s="444">
        <f t="shared" ca="1" si="152"/>
        <v>-1475704778.7840903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-1475704778.7840903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-6148769.9116003765</v>
      </c>
      <c r="L2786" s="444">
        <f t="shared" ca="1" si="152"/>
        <v>-1481853548.6956906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-1481853548.6956906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-6174389.786232044</v>
      </c>
      <c r="L2787" s="444">
        <f t="shared" ca="1" si="152"/>
        <v>-1488027938.4819226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-1488027938.4819226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-6200116.4103413438</v>
      </c>
      <c r="L2788" s="444">
        <f t="shared" ca="1" si="152"/>
        <v>-1494228054.8922639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-1494228054.8922639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-6225950.2287177658</v>
      </c>
      <c r="L2789" s="444">
        <f t="shared" ca="1" si="152"/>
        <v>-1500454005.1209817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-1500454005.1209817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-6251891.6880040905</v>
      </c>
      <c r="L2790" s="444">
        <f t="shared" ca="1" si="152"/>
        <v>-1506705896.8089857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-1506705896.8089857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-6277941.2367041074</v>
      </c>
      <c r="L2791" s="444">
        <f t="shared" ca="1" si="152"/>
        <v>-1512983838.0456898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-1512983838.0456898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-6304099.3251903746</v>
      </c>
      <c r="L2792" s="444">
        <f t="shared" ca="1" si="152"/>
        <v>-1519287937.3708801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-1519287937.3708801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-6330366.4057120001</v>
      </c>
      <c r="L2793" s="444">
        <f t="shared" ca="1" si="152"/>
        <v>-1525618303.776592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-1525618303.776592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-6356742.9324024664</v>
      </c>
      <c r="L2794" s="444">
        <f t="shared" ca="1" si="152"/>
        <v>-1531975046.7089944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-1531975046.7089944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-6383229.3612874765</v>
      </c>
      <c r="L2795" s="444">
        <f t="shared" ca="1" si="152"/>
        <v>-1538358276.070282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-1538358276.070282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-6409826.1502928417</v>
      </c>
      <c r="L2796" s="444">
        <f t="shared" ca="1" si="152"/>
        <v>-1544768102.2205749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-1544768102.2205749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-6436533.7592523955</v>
      </c>
      <c r="L2797" s="444">
        <f t="shared" ca="1" si="152"/>
        <v>-1551204635.9798272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-1551204635.9798272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-6463352.6499159466</v>
      </c>
      <c r="L2798" s="444">
        <f t="shared" ca="1" si="152"/>
        <v>-1557667988.6297431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-1557667988.6297431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-6490283.2859572629</v>
      </c>
      <c r="L2799" s="444">
        <f t="shared" ca="1" si="152"/>
        <v>-1564158271.9157004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-1564158271.9157004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-6517326.1329820855</v>
      </c>
      <c r="L2800" s="444">
        <f t="shared" ca="1" si="152"/>
        <v>-1570675598.0486825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-1570675598.0486825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-6544481.6585361771</v>
      </c>
      <c r="L2801" s="444">
        <f t="shared" ca="1" si="152"/>
        <v>-1577220079.7072186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-1577220079.7072186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-6571750.3321134113</v>
      </c>
      <c r="L2802" s="444">
        <f t="shared" ca="1" si="152"/>
        <v>-1583791830.0393322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-1583791830.0393322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-6599132.6251638839</v>
      </c>
      <c r="L2803" s="444">
        <f t="shared" ca="1" si="152"/>
        <v>-1590390962.6644959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-1590390962.6644959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-6626629.0111020664</v>
      </c>
      <c r="L2804" s="444">
        <f t="shared" ca="1" si="152"/>
        <v>-1597017591.6755979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-1597017591.6755979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-6654239.9653149908</v>
      </c>
      <c r="L2805" s="444">
        <f t="shared" ca="1" si="152"/>
        <v>-1603671831.640913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-1603671831.640913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-6681965.965170471</v>
      </c>
      <c r="L2806" s="444">
        <f t="shared" ca="1" si="152"/>
        <v>-1610353797.6060834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-1610353797.6060834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-6709807.4900253471</v>
      </c>
      <c r="L2807" s="444">
        <f t="shared" ca="1" si="152"/>
        <v>-1617063605.0961087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-1617063605.0961087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-6737765.0212337859</v>
      </c>
      <c r="L2808" s="444">
        <f t="shared" ca="1" si="152"/>
        <v>-1623801370.1173425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-1623801370.1173425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-6765839.0421555936</v>
      </c>
      <c r="L2809" s="444">
        <f t="shared" ca="1" si="152"/>
        <v>-1630567209.159498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-1630567209.159498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-6794030.0381645747</v>
      </c>
      <c r="L2810" s="444">
        <f t="shared" ca="1" si="152"/>
        <v>-1637361239.1976626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-1637361239.1976626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-6822338.4966569273</v>
      </c>
      <c r="L2811" s="444">
        <f t="shared" ca="1" si="152"/>
        <v>-1644183577.6943195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-1644183577.6943195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-6850764.9070596648</v>
      </c>
      <c r="L2812" s="444">
        <f t="shared" ca="1" si="152"/>
        <v>-1651034342.6013792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-1651034342.6013792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-6879309.7608390795</v>
      </c>
      <c r="L2813" s="444">
        <f t="shared" ref="L2813:L3067" ca="1" si="157">I2813-J2813+K2813</f>
        <v>-1657913652.3622181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-1657913652.3622181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-6907973.5515092425</v>
      </c>
      <c r="L2814" s="444">
        <f t="shared" ca="1" si="157"/>
        <v>-1664821625.9137273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-1664821625.9137273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-6936756.7746405303</v>
      </c>
      <c r="L2815" s="444">
        <f t="shared" ca="1" si="157"/>
        <v>-1671758382.6883678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-1671758382.6883678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-6965659.9278681995</v>
      </c>
      <c r="L2816" s="444">
        <f t="shared" ca="1" si="157"/>
        <v>-1678724042.616236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-1678724042.616236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-6994683.5109009827</v>
      </c>
      <c r="L2817" s="444">
        <f t="shared" ca="1" si="157"/>
        <v>-1685718726.1271369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-1685718726.1271369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-7023828.0255297385</v>
      </c>
      <c r="L2818" s="444">
        <f t="shared" ca="1" si="157"/>
        <v>-1692742554.1526666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-1692742554.1526666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-7053093.9756361106</v>
      </c>
      <c r="L2819" s="444">
        <f t="shared" ca="1" si="157"/>
        <v>-1699795648.1283026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-1699795648.1283026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-7082481.8672012603</v>
      </c>
      <c r="L2820" s="444">
        <f t="shared" ca="1" si="157"/>
        <v>-1706878129.9955039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-1706878129.9955039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-7111992.2083145995</v>
      </c>
      <c r="L2821" s="444">
        <f t="shared" ca="1" si="157"/>
        <v>-1713990122.2038186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-1713990122.2038186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-7141625.509182577</v>
      </c>
      <c r="L2822" s="444">
        <f t="shared" ca="1" si="157"/>
        <v>-1721131747.7130013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-1721131747.7130013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-7171382.2821375048</v>
      </c>
      <c r="L2823" s="444">
        <f t="shared" ca="1" si="157"/>
        <v>-1728303129.9951386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-1728303129.9951386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-7201263.0416464107</v>
      </c>
      <c r="L2824" s="444">
        <f t="shared" ca="1" si="157"/>
        <v>-1735504393.0367851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-1735504393.0367851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-7231268.3043199377</v>
      </c>
      <c r="L2825" s="444">
        <f t="shared" ca="1" si="157"/>
        <v>-1742735661.341105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-1742735661.341105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-7261398.5889212713</v>
      </c>
      <c r="L2826" s="444">
        <f t="shared" ca="1" si="157"/>
        <v>-1749997059.9300263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-1749997059.9300263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-7291654.4163751081</v>
      </c>
      <c r="L2827" s="444">
        <f t="shared" ca="1" si="157"/>
        <v>-1757288714.3464015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-1757288714.3464015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-7322036.3097766722</v>
      </c>
      <c r="L2828" s="444">
        <f t="shared" ca="1" si="157"/>
        <v>-1764610750.6561782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-1764610750.6561782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-7352544.7944007423</v>
      </c>
      <c r="L2829" s="444">
        <f t="shared" ca="1" si="157"/>
        <v>-1771963295.4505789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-1771963295.4505789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-7383180.3977107452</v>
      </c>
      <c r="L2830" s="444">
        <f t="shared" ca="1" si="157"/>
        <v>-1779346475.8482897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-1779346475.8482897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-7413943.6493678736</v>
      </c>
      <c r="L2831" s="444">
        <f t="shared" ca="1" si="157"/>
        <v>-1786760419.4976575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-1786760419.4976575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-7444835.0812402386</v>
      </c>
      <c r="L2832" s="444">
        <f t="shared" ca="1" si="157"/>
        <v>-1794205254.5788977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-1794205254.5788977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-7475855.2274120739</v>
      </c>
      <c r="L2833" s="444">
        <f t="shared" ca="1" si="157"/>
        <v>-1801681109.8063097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-1801681109.8063097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-7507004.6241929578</v>
      </c>
      <c r="L2834" s="444">
        <f t="shared" ca="1" si="157"/>
        <v>-1809188114.4305027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-1809188114.4305027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-7538283.8101270944</v>
      </c>
      <c r="L2835" s="444">
        <f t="shared" ca="1" si="157"/>
        <v>-1816726398.2406297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-1816726398.2406297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-7569693.3260026239</v>
      </c>
      <c r="L2836" s="444">
        <f t="shared" ca="1" si="157"/>
        <v>-1824296091.5666323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-1824296091.5666323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-7601233.7148609674</v>
      </c>
      <c r="L2837" s="444">
        <f t="shared" ca="1" si="157"/>
        <v>-1831897325.2814932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-1831897325.2814932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-7632905.5220062211</v>
      </c>
      <c r="L2838" s="444">
        <f t="shared" ca="1" si="157"/>
        <v>-1839530230.8034995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-1839530230.8034995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-7664709.2950145807</v>
      </c>
      <c r="L2839" s="444">
        <f t="shared" ca="1" si="157"/>
        <v>-1847194940.0985141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-1847194940.0985141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-7696645.5837438088</v>
      </c>
      <c r="L2840" s="444">
        <f t="shared" ca="1" si="157"/>
        <v>-1854891585.6822579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-1854891585.6822579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-7728714.9403427411</v>
      </c>
      <c r="L2841" s="444">
        <f t="shared" ca="1" si="157"/>
        <v>-1862620300.6226006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-1862620300.6226006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-7760917.9192608353</v>
      </c>
      <c r="L2842" s="444">
        <f t="shared" ca="1" si="157"/>
        <v>-1870381218.5418613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-1870381218.5418613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-7793255.0772577561</v>
      </c>
      <c r="L2843" s="444">
        <f t="shared" ca="1" si="157"/>
        <v>-1878174473.6191192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-1878174473.6191192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-7825726.9734129962</v>
      </c>
      <c r="L2844" s="444">
        <f t="shared" ca="1" si="157"/>
        <v>-1886000200.5925322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-1886000200.5925322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-7858334.169135551</v>
      </c>
      <c r="L2845" s="444">
        <f t="shared" ca="1" si="157"/>
        <v>-1893858534.7616677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-1893858534.7616677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-7891077.2281736163</v>
      </c>
      <c r="L2846" s="444">
        <f t="shared" ca="1" si="157"/>
        <v>-1901749611.9898415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-1901749611.9898415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-7923956.7166243391</v>
      </c>
      <c r="L2847" s="444">
        <f t="shared" ca="1" si="157"/>
        <v>-1909673568.7064657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-1909673568.7064657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-7956973.2029436072</v>
      </c>
      <c r="L2848" s="444">
        <f t="shared" ca="1" si="157"/>
        <v>-1917630541.9094093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-1917630541.9094093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-7990127.2579558715</v>
      </c>
      <c r="L2849" s="444">
        <f t="shared" ca="1" si="157"/>
        <v>-1925620669.1673651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-1925620669.1673651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-8023419.4548640214</v>
      </c>
      <c r="L2850" s="444">
        <f t="shared" ca="1" si="157"/>
        <v>-1933644088.6222291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-1933644088.6222291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-8056850.3692592876</v>
      </c>
      <c r="L2851" s="444">
        <f t="shared" ca="1" si="157"/>
        <v>-1941700938.9914885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-1941700938.9914885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-8090420.5791312018</v>
      </c>
      <c r="L2852" s="444">
        <f t="shared" ca="1" si="157"/>
        <v>-1949791359.5706196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-1949791359.5706196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-8124130.6648775814</v>
      </c>
      <c r="L2853" s="444">
        <f t="shared" ca="1" si="157"/>
        <v>-1957915490.2354972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-1957915490.2354972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-8157981.2093145717</v>
      </c>
      <c r="L2854" s="444">
        <f t="shared" ca="1" si="157"/>
        <v>-1966073471.4448118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-1966073471.4448118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-8191972.7976867147</v>
      </c>
      <c r="L2855" s="444">
        <f t="shared" ca="1" si="157"/>
        <v>-1974265444.2424986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-1974265444.2424986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-8226106.0176770771</v>
      </c>
      <c r="L2856" s="444">
        <f t="shared" ca="1" si="157"/>
        <v>-1982491550.2601757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-1982491550.2601757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-8260381.459417399</v>
      </c>
      <c r="L2857" s="444">
        <f t="shared" ca="1" si="157"/>
        <v>-1990751931.719593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-1990751931.719593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-8294799.715498304</v>
      </c>
      <c r="L2858" s="444">
        <f t="shared" ca="1" si="157"/>
        <v>-1999046731.4350913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-1999046731.4350913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-8329361.3809795482</v>
      </c>
      <c r="L2859" s="444">
        <f t="shared" ca="1" si="157"/>
        <v>-2007376092.8160708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-2007376092.8160708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-8364067.0534002958</v>
      </c>
      <c r="L2860" s="444">
        <f t="shared" ca="1" si="157"/>
        <v>-2015740159.8694711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-2015740159.8694711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-8398917.3327894621</v>
      </c>
      <c r="L2861" s="444">
        <f t="shared" ca="1" si="157"/>
        <v>-2024139077.2022605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-2024139077.2022605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-8433912.8216760866</v>
      </c>
      <c r="L2862" s="444">
        <f t="shared" ca="1" si="157"/>
        <v>-2032572990.0239365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-2032572990.0239365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-8469054.1250997353</v>
      </c>
      <c r="L2863" s="444">
        <f t="shared" ca="1" si="157"/>
        <v>-2041042044.1490362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-2041042044.1490362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-8504341.8506209832</v>
      </c>
      <c r="L2864" s="444">
        <f t="shared" ca="1" si="157"/>
        <v>-2049546385.9996572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-2049546385.9996572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-8539776.6083319038</v>
      </c>
      <c r="L2865" s="444">
        <f t="shared" ca="1" si="157"/>
        <v>-2058086162.6079891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-2058086162.6079891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-8575359.0108666215</v>
      </c>
      <c r="L2866" s="444">
        <f t="shared" ca="1" si="157"/>
        <v>-2066661521.6188557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-2066661521.6188557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-8611089.6734118983</v>
      </c>
      <c r="L2867" s="444">
        <f t="shared" ca="1" si="157"/>
        <v>-2075272611.2922676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-2075272611.2922676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-8646969.213717781</v>
      </c>
      <c r="L2868" s="444">
        <f t="shared" ca="1" si="157"/>
        <v>-2083919580.5059853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-2083919580.5059853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-8682998.2521082722</v>
      </c>
      <c r="L2869" s="444">
        <f t="shared" ca="1" si="157"/>
        <v>-2092602578.7580936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-2092602578.7580936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-8719177.4114920571</v>
      </c>
      <c r="L2870" s="444">
        <f t="shared" ca="1" si="157"/>
        <v>-2101321756.1695857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-2101321756.1695857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-8755507.3173732739</v>
      </c>
      <c r="L2871" s="444">
        <f t="shared" ca="1" si="157"/>
        <v>-2110077263.486959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-2110077263.486959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-8791988.5978623293</v>
      </c>
      <c r="L2872" s="444">
        <f t="shared" ca="1" si="157"/>
        <v>-2118869252.0848212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-2118869252.0848212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-8828621.8836867549</v>
      </c>
      <c r="L2873" s="444">
        <f t="shared" ca="1" si="157"/>
        <v>-2127697873.968508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-2127697873.968508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-8865407.8082021158</v>
      </c>
      <c r="L2874" s="444">
        <f t="shared" ca="1" si="157"/>
        <v>-2136563281.77671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-2136563281.77671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-8902347.0074029602</v>
      </c>
      <c r="L2875" s="444">
        <f t="shared" ca="1" si="157"/>
        <v>-2145465628.7841129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-2145465628.7841129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-8939440.1199338045</v>
      </c>
      <c r="L2876" s="444">
        <f t="shared" ca="1" si="157"/>
        <v>-2154405068.9040465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-2154405068.9040465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-8976687.787100194</v>
      </c>
      <c r="L2877" s="444">
        <f t="shared" ca="1" si="157"/>
        <v>-2163381756.6911469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-2163381756.6911469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-9014090.6528797783</v>
      </c>
      <c r="L2878" s="444">
        <f t="shared" ca="1" si="157"/>
        <v>-2172395847.3440266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-2172395847.3440266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-9051649.363933444</v>
      </c>
      <c r="L2879" s="444">
        <f t="shared" ca="1" si="157"/>
        <v>-2181447496.7079601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-2181447496.7079601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-9089364.5696165003</v>
      </c>
      <c r="L2880" s="444">
        <f t="shared" ca="1" si="157"/>
        <v>-2190536861.2775764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-2190536861.2775764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-9127236.921989901</v>
      </c>
      <c r="L2881" s="444">
        <f t="shared" ca="1" si="157"/>
        <v>-2199664098.1995664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-2199664098.1995664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-9165267.0758315269</v>
      </c>
      <c r="L2882" s="444">
        <f t="shared" ca="1" si="157"/>
        <v>-2208829365.2753978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-2208829365.2753978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-9203455.68864749</v>
      </c>
      <c r="L2883" s="444">
        <f t="shared" ca="1" si="157"/>
        <v>-2218032820.964045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-2218032820.964045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-9241803.4206835218</v>
      </c>
      <c r="L2884" s="444">
        <f t="shared" ca="1" si="157"/>
        <v>-2227274624.3847284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-2227274624.3847284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-9280310.9349363688</v>
      </c>
      <c r="L2885" s="444">
        <f t="shared" ca="1" si="157"/>
        <v>-2236554935.319665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-2236554935.319665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-9318978.8971652705</v>
      </c>
      <c r="L2886" s="444">
        <f t="shared" ca="1" si="157"/>
        <v>-2245873914.2168303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-2245873914.2168303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-9357807.9759034589</v>
      </c>
      <c r="L2887" s="444">
        <f t="shared" ca="1" si="157"/>
        <v>-2255231722.1927338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-2255231722.1927338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-9396798.8424697239</v>
      </c>
      <c r="L2888" s="444">
        <f t="shared" ca="1" si="157"/>
        <v>-2264628521.0352035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-2264628521.0352035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-9435952.1709800139</v>
      </c>
      <c r="L2889" s="444">
        <f t="shared" ca="1" si="157"/>
        <v>-2274064473.2061834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-2274064473.2061834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-9475268.6383590978</v>
      </c>
      <c r="L2890" s="444">
        <f t="shared" ca="1" si="157"/>
        <v>-2283539741.8445425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-2283539741.8445425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-9514748.9243522603</v>
      </c>
      <c r="L2891" s="444">
        <f t="shared" ca="1" si="157"/>
        <v>-2293054490.7688947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-2293054490.7688947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-9554393.7115370613</v>
      </c>
      <c r="L2892" s="444">
        <f t="shared" ca="1" si="157"/>
        <v>-2302608884.4804316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-2302608884.4804316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-9594203.6853351314</v>
      </c>
      <c r="L2893" s="444">
        <f t="shared" ca="1" si="157"/>
        <v>-2312203088.1657667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-2312203088.1657667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-9634179.5340240281</v>
      </c>
      <c r="L2894" s="444">
        <f t="shared" ca="1" si="157"/>
        <v>-2321837267.699791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-2321837267.699791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-9674321.9487491287</v>
      </c>
      <c r="L2895" s="444">
        <f t="shared" ca="1" si="157"/>
        <v>-2331511589.64854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-2331511589.64854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-9714631.6235355828</v>
      </c>
      <c r="L2896" s="444">
        <f t="shared" ca="1" si="157"/>
        <v>-2341226221.2720757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-2341226221.2720757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-9755109.2553003151</v>
      </c>
      <c r="L2897" s="444">
        <f t="shared" ca="1" si="157"/>
        <v>-2350981330.5273762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-2350981330.5273762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-9795755.5438640676</v>
      </c>
      <c r="L2898" s="444">
        <f t="shared" ca="1" si="157"/>
        <v>-2360777086.0712404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-2360777086.0712404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-9836571.1919635013</v>
      </c>
      <c r="L2899" s="444">
        <f t="shared" ca="1" si="157"/>
        <v>-2370613657.2632041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-2370613657.2632041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-9877556.9052633494</v>
      </c>
      <c r="L2900" s="444">
        <f t="shared" ca="1" si="157"/>
        <v>-2380491214.1684675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-2380491214.1684675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-9918713.3923686147</v>
      </c>
      <c r="L2901" s="444">
        <f t="shared" ca="1" si="157"/>
        <v>-2390409927.5608363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-2390409927.5608363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-9960041.3648368176</v>
      </c>
      <c r="L2902" s="444">
        <f t="shared" ca="1" si="157"/>
        <v>-2400369968.925673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-2400369968.925673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-10001541.537190303</v>
      </c>
      <c r="L2903" s="444">
        <f t="shared" ca="1" si="157"/>
        <v>-2410371510.4628634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-2410371510.4628634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-10043214.626928598</v>
      </c>
      <c r="L2904" s="444">
        <f t="shared" ca="1" si="157"/>
        <v>-2420414725.0897923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-2420414725.0897923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-10085061.354540801</v>
      </c>
      <c r="L2905" s="444">
        <f t="shared" ca="1" si="157"/>
        <v>-2430499786.4443331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-2430499786.4443331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-10127082.443518054</v>
      </c>
      <c r="L2906" s="444">
        <f t="shared" ca="1" si="157"/>
        <v>-2440626868.8878512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-2440626868.8878512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-10169278.620366046</v>
      </c>
      <c r="L2907" s="444">
        <f t="shared" ca="1" si="157"/>
        <v>-2450796147.5082173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-2450796147.5082173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-10211650.614617571</v>
      </c>
      <c r="L2908" s="444">
        <f t="shared" ca="1" si="157"/>
        <v>-2461007798.1228347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-2461007798.1228347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-10254199.158845145</v>
      </c>
      <c r="L2909" s="444">
        <f t="shared" ca="1" si="157"/>
        <v>-2471261997.2816796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-2471261997.2816796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-10296924.988673665</v>
      </c>
      <c r="L2910" s="444">
        <f t="shared" ca="1" si="157"/>
        <v>-2481558922.2703533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-2481558922.2703533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-10339828.842793139</v>
      </c>
      <c r="L2911" s="444">
        <f t="shared" ca="1" si="157"/>
        <v>-2491898751.1131463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-2491898751.1131463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-10382911.462971443</v>
      </c>
      <c r="L2912" s="444">
        <f t="shared" ca="1" si="157"/>
        <v>-2502281662.5761175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-2502281662.5761175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-10426173.594067156</v>
      </c>
      <c r="L2913" s="444">
        <f t="shared" ca="1" si="157"/>
        <v>-2512707836.1701846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-2512707836.1701846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-10469615.984042436</v>
      </c>
      <c r="L2914" s="444">
        <f t="shared" ca="1" si="157"/>
        <v>-2523177452.1542273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-2523177452.1542273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-10513239.383975947</v>
      </c>
      <c r="L2915" s="444">
        <f t="shared" ca="1" si="157"/>
        <v>-2533690691.5382032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-2533690691.5382032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-10557044.548075847</v>
      </c>
      <c r="L2916" s="444">
        <f t="shared" ca="1" si="157"/>
        <v>-2544247736.0862789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-2544247736.0862789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-10601032.233692829</v>
      </c>
      <c r="L2917" s="444">
        <f t="shared" ca="1" si="157"/>
        <v>-2554848768.3199716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-2554848768.3199716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-10645203.201333215</v>
      </c>
      <c r="L2918" s="444">
        <f t="shared" ca="1" si="157"/>
        <v>-2565493971.5213046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-2565493971.5213046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-10689558.214672102</v>
      </c>
      <c r="L2919" s="444">
        <f t="shared" ca="1" si="157"/>
        <v>-2576183529.7359767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-2576183529.7359767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-10734098.040566569</v>
      </c>
      <c r="L2920" s="444">
        <f t="shared" ca="1" si="157"/>
        <v>-2586917627.7765431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-2586917627.7765431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-10778823.44906893</v>
      </c>
      <c r="L2921" s="444">
        <f t="shared" ca="1" si="157"/>
        <v>-2597696451.2256122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-2597696451.2256122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-10823735.213440051</v>
      </c>
      <c r="L2922" s="444">
        <f t="shared" ca="1" si="157"/>
        <v>-2608520186.4390521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-2608520186.4390521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-10868834.110162716</v>
      </c>
      <c r="L2923" s="444">
        <f t="shared" ca="1" si="157"/>
        <v>-2619389020.5492148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-2619389020.5492148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-10914120.918955062</v>
      </c>
      <c r="L2924" s="444">
        <f t="shared" ca="1" si="157"/>
        <v>-2630303141.4681697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-2630303141.4681697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-10959596.42278404</v>
      </c>
      <c r="L2925" s="444">
        <f t="shared" ca="1" si="157"/>
        <v>-2641262737.8909535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-2641262737.8909535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-11005261.407878973</v>
      </c>
      <c r="L2926" s="444">
        <f t="shared" ca="1" si="157"/>
        <v>-2652267999.2988324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-2652267999.2988324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-11051116.663745135</v>
      </c>
      <c r="L2927" s="444">
        <f t="shared" ca="1" si="157"/>
        <v>-2663319115.9625773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-2663319115.9625773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-11097162.983177405</v>
      </c>
      <c r="L2928" s="444">
        <f t="shared" ca="1" si="157"/>
        <v>-2674416278.9457545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-2674416278.9457545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-11143401.162273977</v>
      </c>
      <c r="L2929" s="444">
        <f t="shared" ca="1" si="157"/>
        <v>-2685559680.1080284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-2685559680.1080284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-11189832.000450118</v>
      </c>
      <c r="L2930" s="444">
        <f t="shared" ca="1" si="157"/>
        <v>-2696749512.1084785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-2696749512.1084785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-11236456.300451994</v>
      </c>
      <c r="L2931" s="444">
        <f t="shared" ca="1" si="157"/>
        <v>-2707985968.4089308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-2707985968.4089308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-11283274.868370544</v>
      </c>
      <c r="L2932" s="444">
        <f t="shared" ca="1" si="157"/>
        <v>-2719269243.2773013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-2719269243.2773013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-11330288.513655422</v>
      </c>
      <c r="L2933" s="444">
        <f t="shared" ca="1" si="157"/>
        <v>-2730599531.7909565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-2730599531.7909565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-11377498.049128985</v>
      </c>
      <c r="L2934" s="444">
        <f t="shared" ca="1" si="157"/>
        <v>-2741977029.8400855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-2741977029.8400855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-11424904.291000357</v>
      </c>
      <c r="L2935" s="444">
        <f t="shared" ca="1" si="157"/>
        <v>-2753401934.1310859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-2753401934.1310859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-11472508.058879524</v>
      </c>
      <c r="L2936" s="444">
        <f t="shared" ca="1" si="157"/>
        <v>-2764874442.1899652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-2764874442.1899652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-11520310.175791522</v>
      </c>
      <c r="L2937" s="444">
        <f t="shared" ca="1" si="157"/>
        <v>-2776394752.365757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-2776394752.365757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-11568311.468190653</v>
      </c>
      <c r="L2938" s="444">
        <f t="shared" ca="1" si="157"/>
        <v>-2787963063.8339477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-2787963063.8339477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-11616512.765974782</v>
      </c>
      <c r="L2939" s="444">
        <f t="shared" ca="1" si="157"/>
        <v>-2799579576.5999227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-2799579576.5999227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-11664914.902499678</v>
      </c>
      <c r="L2940" s="444">
        <f t="shared" ca="1" si="157"/>
        <v>-2811244491.5024223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-2811244491.5024223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-11713518.714593425</v>
      </c>
      <c r="L2941" s="444">
        <f t="shared" ca="1" si="157"/>
        <v>-2822958010.2170157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-2822958010.2170157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-11762325.042570898</v>
      </c>
      <c r="L2942" s="444">
        <f t="shared" ca="1" si="157"/>
        <v>-2834720335.2595868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-2834720335.2595868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-11811334.730248278</v>
      </c>
      <c r="L2943" s="444">
        <f t="shared" ca="1" si="157"/>
        <v>-2846531669.9898353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-2846531669.9898353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-11860548.624957647</v>
      </c>
      <c r="L2944" s="444">
        <f t="shared" ca="1" si="157"/>
        <v>-2858392218.6147928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-2858392218.6147928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-11909967.577561637</v>
      </c>
      <c r="L2945" s="444">
        <f t="shared" ca="1" si="157"/>
        <v>-2870302186.1923547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-2870302186.1923547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-11959592.442468144</v>
      </c>
      <c r="L2946" s="444">
        <f t="shared" ca="1" si="157"/>
        <v>-2882261778.6348228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-2882261778.6348228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-12009424.077645095</v>
      </c>
      <c r="L2947" s="444">
        <f t="shared" ca="1" si="157"/>
        <v>-2894271202.7124681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-2894271202.7124681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-12059463.344635284</v>
      </c>
      <c r="L2948" s="444">
        <f t="shared" ca="1" si="157"/>
        <v>-2906330666.0571036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-2906330666.0571036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-12109711.108571265</v>
      </c>
      <c r="L2949" s="444">
        <f t="shared" ca="1" si="157"/>
        <v>-2918440377.1656747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-2918440377.1656747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-12160168.238190312</v>
      </c>
      <c r="L2950" s="444">
        <f t="shared" ca="1" si="157"/>
        <v>-2930600545.4038649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-2930600545.4038649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-12210835.605849437</v>
      </c>
      <c r="L2951" s="444">
        <f t="shared" ca="1" si="157"/>
        <v>-2942811381.0097141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-2942811381.0097141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-12261714.087540476</v>
      </c>
      <c r="L2952" s="444">
        <f t="shared" ca="1" si="157"/>
        <v>-2955073095.0972548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-2955073095.0972548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-12312804.562905228</v>
      </c>
      <c r="L2953" s="444">
        <f t="shared" ca="1" si="157"/>
        <v>-2967385899.6601601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-2967385899.6601601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-12364107.915250666</v>
      </c>
      <c r="L2954" s="444">
        <f t="shared" ca="1" si="157"/>
        <v>-2979750007.5754108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-2979750007.5754108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-12415625.031564211</v>
      </c>
      <c r="L2955" s="444">
        <f t="shared" ca="1" si="157"/>
        <v>-2992165632.6069751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-2992165632.6069751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-12467356.802529063</v>
      </c>
      <c r="L2956" s="444">
        <f t="shared" ca="1" si="157"/>
        <v>-3004632989.4095039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-3004632989.4095039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-12519304.1225396</v>
      </c>
      <c r="L2957" s="444">
        <f t="shared" ca="1" si="157"/>
        <v>-3017152293.5320435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-3017152293.5320435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-12571467.889716847</v>
      </c>
      <c r="L2958" s="444">
        <f t="shared" ca="1" si="157"/>
        <v>-3029723761.4217601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-3029723761.4217601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-12623849.005923999</v>
      </c>
      <c r="L2959" s="444">
        <f t="shared" ca="1" si="157"/>
        <v>-3042347610.4276843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-3042347610.4276843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-12676448.376782019</v>
      </c>
      <c r="L2960" s="444">
        <f t="shared" ca="1" si="157"/>
        <v>-3055024058.8044662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-3055024058.8044662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-12729266.911685277</v>
      </c>
      <c r="L2961" s="444">
        <f t="shared" ca="1" si="157"/>
        <v>-3067753325.7161517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-3067753325.7161517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-12782305.523817299</v>
      </c>
      <c r="L2962" s="444">
        <f t="shared" ca="1" si="157"/>
        <v>-3080535631.2399688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-3080535631.2399688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-12835565.130166536</v>
      </c>
      <c r="L2963" s="444">
        <f t="shared" ca="1" si="157"/>
        <v>-3093371196.3701353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-3093371196.3701353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-12889046.65154223</v>
      </c>
      <c r="L2964" s="444">
        <f t="shared" ca="1" si="157"/>
        <v>-3106260243.0216775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-3106260243.0216775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-12942751.012590323</v>
      </c>
      <c r="L2965" s="444">
        <f t="shared" ca="1" si="157"/>
        <v>-3119202994.0342679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-3119202994.0342679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-12996679.141809449</v>
      </c>
      <c r="L2966" s="444">
        <f t="shared" ca="1" si="157"/>
        <v>-3132199673.1760774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-3132199673.1760774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-13050831.971566988</v>
      </c>
      <c r="L2967" s="444">
        <f t="shared" ca="1" si="157"/>
        <v>-3145250505.1476445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-3145250505.1476445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-13105210.438115185</v>
      </c>
      <c r="L2968" s="444">
        <f t="shared" ca="1" si="157"/>
        <v>-3158355715.5857596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-3158355715.5857596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-13159815.481607331</v>
      </c>
      <c r="L2969" s="444">
        <f t="shared" ca="1" si="157"/>
        <v>-3171515531.0673671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-3171515531.0673671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-13214648.046114029</v>
      </c>
      <c r="L2970" s="444">
        <f t="shared" ca="1" si="157"/>
        <v>-3184730179.113481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-3184730179.113481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-13269709.079639504</v>
      </c>
      <c r="L2971" s="444">
        <f t="shared" ca="1" si="157"/>
        <v>-3197999888.1931205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-3197999888.1931205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-13324999.534138002</v>
      </c>
      <c r="L2972" s="444">
        <f t="shared" ca="1" si="157"/>
        <v>-3211324887.7272587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-3211324887.7272587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-13380520.365530245</v>
      </c>
      <c r="L2973" s="444">
        <f t="shared" ca="1" si="157"/>
        <v>-3224705408.0927887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-3224705408.0927887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-13436272.533719953</v>
      </c>
      <c r="L2974" s="444">
        <f t="shared" ca="1" si="157"/>
        <v>-3238141680.6265087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-3238141680.6265087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-13492257.002610452</v>
      </c>
      <c r="L2975" s="444">
        <f t="shared" ca="1" si="157"/>
        <v>-3251633937.6291194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-3251633937.6291194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-13548474.740121331</v>
      </c>
      <c r="L2976" s="444">
        <f t="shared" ca="1" si="157"/>
        <v>-3265182412.3692408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-3265182412.3692408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-13604926.718205169</v>
      </c>
      <c r="L2977" s="444">
        <f t="shared" ca="1" si="157"/>
        <v>-3278787339.0874457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-3278787339.0874457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-13661613.912864357</v>
      </c>
      <c r="L2978" s="444">
        <f t="shared" ca="1" si="157"/>
        <v>-3292448953.0003099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-3292448953.0003099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-13718537.304167958</v>
      </c>
      <c r="L2979" s="444">
        <f t="shared" ca="1" si="157"/>
        <v>-3306167490.3044777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-3306167490.3044777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-13775697.876268657</v>
      </c>
      <c r="L2980" s="444">
        <f t="shared" ca="1" si="157"/>
        <v>-3319943188.1807466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-3319943188.1807466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-13833096.617419777</v>
      </c>
      <c r="L2981" s="444">
        <f t="shared" ca="1" si="157"/>
        <v>-3333776284.7981663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-3333776284.7981663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-13890734.519992359</v>
      </c>
      <c r="L2982" s="444">
        <f t="shared" ca="1" si="157"/>
        <v>-3347667019.3181586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-3347667019.3181586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-13948612.580492327</v>
      </c>
      <c r="L2983" s="444">
        <f t="shared" ca="1" si="157"/>
        <v>-3361615631.8986511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-3361615631.8986511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-14006731.799577713</v>
      </c>
      <c r="L2984" s="444">
        <f t="shared" ca="1" si="157"/>
        <v>-3375622363.6982288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-3375622363.6982288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-14065093.182075951</v>
      </c>
      <c r="L2985" s="444">
        <f t="shared" ca="1" si="157"/>
        <v>-3389687456.8803048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-3389687456.8803048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-14123697.737001268</v>
      </c>
      <c r="L2986" s="444">
        <f t="shared" ca="1" si="157"/>
        <v>-3403811154.6173062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-3403811154.6173062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-14182546.477572111</v>
      </c>
      <c r="L2987" s="444">
        <f t="shared" ca="1" si="157"/>
        <v>-3417993701.0948782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-3417993701.0948782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-14241640.421228657</v>
      </c>
      <c r="L2988" s="444">
        <f t="shared" ca="1" si="157"/>
        <v>-3432235341.5161071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-3432235341.5161071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-14300980.589650448</v>
      </c>
      <c r="L2989" s="444">
        <f t="shared" ca="1" si="157"/>
        <v>-3446536322.1057577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-3446536322.1057577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-14360568.00877399</v>
      </c>
      <c r="L2990" s="444">
        <f t="shared" ca="1" si="157"/>
        <v>-3460896890.1145315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-3460896890.1145315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-14420403.708810549</v>
      </c>
      <c r="L2991" s="444">
        <f t="shared" ca="1" si="157"/>
        <v>-3475317293.8233418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-3475317293.8233418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-14480488.724263923</v>
      </c>
      <c r="L2992" s="444">
        <f t="shared" ca="1" si="157"/>
        <v>-3489797782.547606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-3489797782.547606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-14540824.093948357</v>
      </c>
      <c r="L2993" s="444">
        <f t="shared" ca="1" si="157"/>
        <v>-3504338606.6415544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-3504338606.6415544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-14601410.861006476</v>
      </c>
      <c r="L2994" s="444">
        <f t="shared" ca="1" si="157"/>
        <v>-3518940017.5025606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-3518940017.5025606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-14662250.072927335</v>
      </c>
      <c r="L2995" s="444">
        <f t="shared" ca="1" si="157"/>
        <v>-3533602267.5754881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-3533602267.5754881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-14723342.781564534</v>
      </c>
      <c r="L2996" s="444">
        <f t="shared" ca="1" si="157"/>
        <v>-3548325610.3570528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-3548325610.3570528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-14784690.043154387</v>
      </c>
      <c r="L2997" s="444">
        <f t="shared" ca="1" si="157"/>
        <v>-3563110300.400207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-3563110300.400207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-14846292.918334197</v>
      </c>
      <c r="L2998" s="444">
        <f t="shared" ca="1" si="157"/>
        <v>-3577956593.318541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-3577956593.318541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-14908152.472160585</v>
      </c>
      <c r="L2999" s="444">
        <f t="shared" ca="1" si="157"/>
        <v>-3592864745.7907019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-3592864745.7907019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-14970269.774127925</v>
      </c>
      <c r="L3000" s="444">
        <f t="shared" ca="1" si="157"/>
        <v>-3607835015.5648298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-3607835015.5648298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-15032645.898186788</v>
      </c>
      <c r="L3001" s="444">
        <f t="shared" ca="1" si="157"/>
        <v>-3622867661.4630165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-3622867661.4630165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-15095281.922762569</v>
      </c>
      <c r="L3002" s="444">
        <f t="shared" ca="1" si="157"/>
        <v>-3637962943.3857789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-3637962943.3857789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-15158178.930774078</v>
      </c>
      <c r="L3003" s="444">
        <f t="shared" ca="1" si="157"/>
        <v>-3653121122.3165531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-3653121122.3165531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-15221338.009652304</v>
      </c>
      <c r="L3004" s="444">
        <f t="shared" ca="1" si="157"/>
        <v>-3668342460.3262053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-3668342460.3262053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-15284760.251359189</v>
      </c>
      <c r="L3005" s="444">
        <f t="shared" ca="1" si="157"/>
        <v>-3683627220.5775642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-3683627220.5775642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-15348446.752406519</v>
      </c>
      <c r="L3006" s="444">
        <f t="shared" ca="1" si="157"/>
        <v>-3698975667.3299708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-3698975667.3299708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-15412398.613874879</v>
      </c>
      <c r="L3007" s="444">
        <f t="shared" ca="1" si="157"/>
        <v>-3714388065.9438457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-3714388065.9438457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-15476616.94143269</v>
      </c>
      <c r="L3008" s="444">
        <f t="shared" ca="1" si="157"/>
        <v>-3729864682.8852782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-3729864682.8852782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-15541102.845355324</v>
      </c>
      <c r="L3009" s="444">
        <f t="shared" ca="1" si="157"/>
        <v>-3745405785.7306337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-3745405785.7306337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-15605857.440544307</v>
      </c>
      <c r="L3010" s="444">
        <f t="shared" ca="1" si="157"/>
        <v>-3761011643.1711779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-3761011643.1711779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-15670881.846546574</v>
      </c>
      <c r="L3011" s="444">
        <f t="shared" ca="1" si="157"/>
        <v>-3776682525.0177245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-3776682525.0177245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-15736177.187573852</v>
      </c>
      <c r="L3012" s="444">
        <f t="shared" ca="1" si="157"/>
        <v>-3792418702.2052984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-3792418702.2052984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-15801744.592522077</v>
      </c>
      <c r="L3013" s="444">
        <f t="shared" ca="1" si="157"/>
        <v>-3808220446.7978206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-3808220446.7978206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-15867585.194990918</v>
      </c>
      <c r="L3014" s="444">
        <f t="shared" ca="1" si="157"/>
        <v>-3824088031.9928117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-3824088031.9928117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-15933700.133303382</v>
      </c>
      <c r="L3015" s="444">
        <f t="shared" ca="1" si="157"/>
        <v>-3840021732.1261148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-3840021732.1261148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-16000090.550525477</v>
      </c>
      <c r="L3016" s="444">
        <f t="shared" ca="1" si="157"/>
        <v>-3856021822.6766405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-3856021822.6766405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-16066757.594486004</v>
      </c>
      <c r="L3017" s="444">
        <f t="shared" ca="1" si="157"/>
        <v>-3872088580.2711267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-3872088580.2711267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-16133702.41779636</v>
      </c>
      <c r="L3018" s="444">
        <f t="shared" ca="1" si="157"/>
        <v>-3888222282.6889229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-3888222282.6889229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-16200926.177870512</v>
      </c>
      <c r="L3019" s="444">
        <f t="shared" ca="1" si="157"/>
        <v>-3904423208.8667936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-3904423208.8667936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-16268430.03694497</v>
      </c>
      <c r="L3020" s="444">
        <f t="shared" ca="1" si="157"/>
        <v>-3920691638.9037385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-3920691638.9037385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-16336215.162098913</v>
      </c>
      <c r="L3021" s="444">
        <f t="shared" ca="1" si="157"/>
        <v>-3937027854.0658374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-3937027854.0658374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-16404282.725274323</v>
      </c>
      <c r="L3022" s="444">
        <f t="shared" ca="1" si="157"/>
        <v>-3953432136.7911115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-3953432136.7911115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-16472633.903296297</v>
      </c>
      <c r="L3023" s="444">
        <f t="shared" ca="1" si="157"/>
        <v>-3969904770.6944079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-3969904770.6944079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-16541269.877893364</v>
      </c>
      <c r="L3024" s="444">
        <f t="shared" ca="1" si="157"/>
        <v>-3986446040.5723014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-3986446040.5723014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-16610191.835717922</v>
      </c>
      <c r="L3025" s="444">
        <f t="shared" ca="1" si="157"/>
        <v>-4003056232.4080195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-4003056232.4080195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-16679400.968366746</v>
      </c>
      <c r="L3026" s="444">
        <f t="shared" ca="1" si="157"/>
        <v>-4019735633.3763862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-4019735633.3763862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-16748898.47240161</v>
      </c>
      <c r="L3027" s="444">
        <f t="shared" ca="1" si="157"/>
        <v>-4036484531.8487878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-4036484531.8487878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-16818685.54936995</v>
      </c>
      <c r="L3028" s="444">
        <f t="shared" ca="1" si="157"/>
        <v>-4053303217.3981576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-4053303217.3981576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-16888763.40582566</v>
      </c>
      <c r="L3029" s="444">
        <f t="shared" ca="1" si="157"/>
        <v>-4070191980.8039832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-4070191980.8039832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-16959133.25334993</v>
      </c>
      <c r="L3030" s="444">
        <f t="shared" ca="1" si="157"/>
        <v>-4087151114.057333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-4087151114.057333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-17029796.308572222</v>
      </c>
      <c r="L3031" s="444">
        <f t="shared" ca="1" si="157"/>
        <v>-4104180910.3659053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-4104180910.3659053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-17100753.793191273</v>
      </c>
      <c r="L3032" s="444">
        <f t="shared" ca="1" si="157"/>
        <v>-4121281664.1590967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-4121281664.1590967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-17172006.933996238</v>
      </c>
      <c r="L3033" s="444">
        <f t="shared" ca="1" si="157"/>
        <v>-4138453671.0930929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-4138453671.0930929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-17243556.962887887</v>
      </c>
      <c r="L3034" s="444">
        <f t="shared" ca="1" si="157"/>
        <v>-4155697228.0559807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-4155697228.0559807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-17315405.116899919</v>
      </c>
      <c r="L3035" s="444">
        <f t="shared" ca="1" si="157"/>
        <v>-4173012633.1728806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-4173012633.1728806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-17387552.638220333</v>
      </c>
      <c r="L3036" s="444">
        <f t="shared" ca="1" si="157"/>
        <v>-4190400185.811101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-4190400185.811101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-17460000.774212919</v>
      </c>
      <c r="L3037" s="444">
        <f t="shared" ca="1" si="157"/>
        <v>-4207860186.5853138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-4207860186.5853138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-17532750.777438808</v>
      </c>
      <c r="L3038" s="444">
        <f t="shared" ca="1" si="157"/>
        <v>-4225392937.3627524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-4225392937.3627524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-17605803.905678134</v>
      </c>
      <c r="L3039" s="444">
        <f t="shared" ca="1" si="157"/>
        <v>-4242998741.2684307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-4242998741.2684307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-17679161.421951793</v>
      </c>
      <c r="L3040" s="444">
        <f t="shared" ca="1" si="157"/>
        <v>-4260677902.6903825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-4260677902.6903825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-17752824.59454326</v>
      </c>
      <c r="L3041" s="444">
        <f t="shared" ca="1" si="157"/>
        <v>-4278430727.2849259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-4278430727.2849259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-17826794.697020523</v>
      </c>
      <c r="L3042" s="444">
        <f t="shared" ca="1" si="157"/>
        <v>-4296257521.981946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-4296257521.981946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-17901073.008258108</v>
      </c>
      <c r="L3043" s="444">
        <f t="shared" ca="1" si="157"/>
        <v>-4314158594.9902039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-4314158594.9902039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-17975660.812459182</v>
      </c>
      <c r="L3044" s="444">
        <f t="shared" ca="1" si="157"/>
        <v>-4332134255.8026628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-4332134255.8026628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-18050559.39917776</v>
      </c>
      <c r="L3045" s="444">
        <f t="shared" ca="1" si="157"/>
        <v>-4350184815.2018404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-4350184815.2018404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-18125770.063341003</v>
      </c>
      <c r="L3046" s="444">
        <f t="shared" ca="1" si="157"/>
        <v>-4368310585.2651815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-4368310585.2651815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-18201294.105271589</v>
      </c>
      <c r="L3047" s="444">
        <f t="shared" ca="1" si="157"/>
        <v>-4386511879.3704529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-4386511879.3704529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-18277132.830710221</v>
      </c>
      <c r="L3048" s="444">
        <f t="shared" ca="1" si="157"/>
        <v>-4404789012.2011633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-4404789012.2011633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-18353287.55083818</v>
      </c>
      <c r="L3049" s="444">
        <f t="shared" ca="1" si="157"/>
        <v>-4423142299.7520018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-4423142299.7520018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-18429759.582300007</v>
      </c>
      <c r="L3050" s="444">
        <f t="shared" ca="1" si="157"/>
        <v>-4441572059.3343019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-4441572059.3343019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-18506550.247226257</v>
      </c>
      <c r="L3051" s="444">
        <f t="shared" ca="1" si="157"/>
        <v>-4460078609.5815287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-4460078609.5815287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-18583660.87325637</v>
      </c>
      <c r="L3052" s="444">
        <f t="shared" ca="1" si="157"/>
        <v>-4478662270.4547853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-4478662270.4547853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-18661092.793561604</v>
      </c>
      <c r="L3053" s="444">
        <f t="shared" ca="1" si="157"/>
        <v>-4497323363.2483473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-4497323363.2483473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-18738847.346868113</v>
      </c>
      <c r="L3054" s="444">
        <f t="shared" ca="1" si="157"/>
        <v>-4516062210.5952158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-4516062210.5952158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-18816925.877480067</v>
      </c>
      <c r="L3055" s="444">
        <f t="shared" ca="1" si="157"/>
        <v>-4534879136.4726963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-4534879136.4726963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-18895329.735302903</v>
      </c>
      <c r="L3056" s="444">
        <f t="shared" ca="1" si="157"/>
        <v>-4553774466.2079992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-4553774466.2079992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-18974060.275866665</v>
      </c>
      <c r="L3057" s="444">
        <f t="shared" ca="1" si="157"/>
        <v>-4572748526.4838657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-4572748526.4838657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-19053118.860349439</v>
      </c>
      <c r="L3058" s="444">
        <f t="shared" ca="1" si="157"/>
        <v>-4591801645.3442154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-4591801645.3442154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-19132506.855600897</v>
      </c>
      <c r="L3059" s="444">
        <f t="shared" ca="1" si="157"/>
        <v>-4610934152.1998167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-4610934152.1998167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-19212225.634165902</v>
      </c>
      <c r="L3060" s="444">
        <f t="shared" ca="1" si="157"/>
        <v>-4630146377.8339825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-4630146377.8339825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-19292276.574308261</v>
      </c>
      <c r="L3061" s="444">
        <f t="shared" ca="1" si="157"/>
        <v>-4649438654.4082909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-4649438654.4082909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-19372661.060034543</v>
      </c>
      <c r="L3062" s="444">
        <f t="shared" ca="1" si="157"/>
        <v>-4668811315.4683256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-4668811315.4683256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-19453380.481118023</v>
      </c>
      <c r="L3063" s="444">
        <f t="shared" ca="1" si="157"/>
        <v>-4688264695.9494438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-4688264695.9494438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-19534436.233122684</v>
      </c>
      <c r="L3064" s="444">
        <f t="shared" ca="1" si="157"/>
        <v>-4707799132.1825666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-4707799132.1825666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-19615829.717427362</v>
      </c>
      <c r="L3065" s="444">
        <f t="shared" ca="1" si="157"/>
        <v>-4727414961.8999939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-4727414961.8999939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-19697562.341249973</v>
      </c>
      <c r="L3066" s="444">
        <f t="shared" ca="1" si="157"/>
        <v>-4747112524.2412443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-4747112524.2412443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-19779635.51767185</v>
      </c>
      <c r="L3067" s="444">
        <f t="shared" ca="1" si="157"/>
        <v>-4766892159.7589159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-4766892159.7589159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-19862050.665662151</v>
      </c>
      <c r="L3068" s="444">
        <f t="shared" ref="L3068:L3322" ca="1" si="162">I3068-J3068+K3068</f>
        <v>-4786754210.4245777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-4786754210.4245777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-19944809.210102405</v>
      </c>
      <c r="L3069" s="444">
        <f t="shared" ca="1" si="162"/>
        <v>-4806699019.6346798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-4806699019.6346798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-20027912.581811167</v>
      </c>
      <c r="L3070" s="444">
        <f t="shared" ca="1" si="162"/>
        <v>-4826726932.2164907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-4826726932.2164907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-20111362.21756871</v>
      </c>
      <c r="L3071" s="444">
        <f t="shared" ca="1" si="162"/>
        <v>-4846838294.4340591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-4846838294.4340591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-20195159.560141914</v>
      </c>
      <c r="L3072" s="444">
        <f t="shared" ca="1" si="162"/>
        <v>-4867033453.9942007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-4867033453.9942007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-20279306.058309168</v>
      </c>
      <c r="L3073" s="444">
        <f t="shared" ca="1" si="162"/>
        <v>-4887312760.0525103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-4887312760.0525103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-20363803.166885458</v>
      </c>
      <c r="L3074" s="444">
        <f t="shared" ca="1" si="162"/>
        <v>-4907676563.2193956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-4907676563.2193956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-20448652.34674748</v>
      </c>
      <c r="L3075" s="444">
        <f t="shared" ca="1" si="162"/>
        <v>-4928125215.566143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-4928125215.566143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-20533855.064858928</v>
      </c>
      <c r="L3076" s="444">
        <f t="shared" ca="1" si="162"/>
        <v>-4948659070.6310024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-4948659070.6310024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-20619412.794295844</v>
      </c>
      <c r="L3077" s="444">
        <f t="shared" ca="1" si="162"/>
        <v>-4969278483.4252987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-4969278483.4252987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-20705327.014272079</v>
      </c>
      <c r="L3078" s="444">
        <f t="shared" ca="1" si="162"/>
        <v>-4989983810.4395704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-4989983810.4395704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-20791599.210164875</v>
      </c>
      <c r="L3079" s="444">
        <f t="shared" ca="1" si="162"/>
        <v>-5010775409.6497355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-5010775409.6497355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-20878230.873540565</v>
      </c>
      <c r="L3080" s="444">
        <f t="shared" ca="1" si="162"/>
        <v>-5031653640.5232763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-5031653640.5232763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-20965223.502180319</v>
      </c>
      <c r="L3081" s="444">
        <f t="shared" ca="1" si="162"/>
        <v>-5052618864.0254564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-5052618864.0254564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-21052578.600106068</v>
      </c>
      <c r="L3082" s="444">
        <f t="shared" ca="1" si="162"/>
        <v>-5073671442.6255627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-5073671442.6255627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-21140297.677606512</v>
      </c>
      <c r="L3083" s="444">
        <f t="shared" ca="1" si="162"/>
        <v>-5094811740.3031693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-5094811740.3031693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-21228382.251263205</v>
      </c>
      <c r="L3084" s="444">
        <f t="shared" ca="1" si="162"/>
        <v>-5116040122.5544329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-5116040122.5544329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-21316833.843976803</v>
      </c>
      <c r="L3085" s="444">
        <f t="shared" ca="1" si="162"/>
        <v>-5137356956.3984098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-5137356956.3984098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-21405653.984993376</v>
      </c>
      <c r="L3086" s="444">
        <f t="shared" ca="1" si="162"/>
        <v>-5158762610.3834028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-5158762610.3834028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-21494844.209930845</v>
      </c>
      <c r="L3087" s="444">
        <f t="shared" ca="1" si="162"/>
        <v>-5180257454.5933332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-5180257454.5933332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-21584406.060805555</v>
      </c>
      <c r="L3088" s="444">
        <f t="shared" ca="1" si="162"/>
        <v>-5201841860.6541386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-5201841860.6541386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-21674341.086058911</v>
      </c>
      <c r="L3089" s="444">
        <f t="shared" ca="1" si="162"/>
        <v>-5223516201.7401972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-5223516201.7401972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-21764650.840584155</v>
      </c>
      <c r="L3090" s="444">
        <f t="shared" ca="1" si="162"/>
        <v>-5245280852.580781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-5245280852.580781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-21855336.885753255</v>
      </c>
      <c r="L3091" s="444">
        <f t="shared" ca="1" si="162"/>
        <v>-5267136189.4665346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-5267136189.4665346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-21946400.789443895</v>
      </c>
      <c r="L3092" s="444">
        <f t="shared" ca="1" si="162"/>
        <v>-5289082590.2559786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-5289082590.2559786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-22037844.126066577</v>
      </c>
      <c r="L3093" s="444">
        <f t="shared" ca="1" si="162"/>
        <v>-5311120434.3820448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-5311120434.3820448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-22129668.476591852</v>
      </c>
      <c r="L3094" s="444">
        <f t="shared" ca="1" si="162"/>
        <v>-5333250102.8586369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-5333250102.8586369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-22221875.428577654</v>
      </c>
      <c r="L3095" s="444">
        <f t="shared" ca="1" si="162"/>
        <v>-5355471978.2872143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-5355471978.2872143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-22314466.576196726</v>
      </c>
      <c r="L3096" s="444">
        <f t="shared" ca="1" si="162"/>
        <v>-5377786444.8634109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-5377786444.8634109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-22407443.520264212</v>
      </c>
      <c r="L3097" s="444">
        <f t="shared" ca="1" si="162"/>
        <v>-5400193888.3836756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-5400193888.3836756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-22500807.868265316</v>
      </c>
      <c r="L3098" s="444">
        <f t="shared" ca="1" si="162"/>
        <v>-5422694696.2519407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-5422694696.2519407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-22594561.234383088</v>
      </c>
      <c r="L3099" s="444">
        <f t="shared" ca="1" si="162"/>
        <v>-5445289257.4863234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-5445289257.4863234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-22688705.239526346</v>
      </c>
      <c r="L3100" s="444">
        <f t="shared" ca="1" si="162"/>
        <v>-5467977962.7258501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-5467977962.7258501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-22783241.51135771</v>
      </c>
      <c r="L3101" s="444">
        <f t="shared" ca="1" si="162"/>
        <v>-5490761204.2372074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-5490761204.2372074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-22878171.684321698</v>
      </c>
      <c r="L3102" s="444">
        <f t="shared" ca="1" si="162"/>
        <v>-5513639375.9215288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-5513639375.9215288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-22973497.399673037</v>
      </c>
      <c r="L3103" s="444">
        <f t="shared" ca="1" si="162"/>
        <v>-5536612873.3212023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-5536612873.3212023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-23069220.305505008</v>
      </c>
      <c r="L3104" s="444">
        <f t="shared" ca="1" si="162"/>
        <v>-5559682093.6267071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-5559682093.6267071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-23165342.056777947</v>
      </c>
      <c r="L3105" s="444">
        <f t="shared" ca="1" si="162"/>
        <v>-5582847435.683485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-5582847435.683485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-23261864.315347854</v>
      </c>
      <c r="L3106" s="444">
        <f t="shared" ca="1" si="162"/>
        <v>-5606109299.9988327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-5606109299.9988327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-23358788.749995135</v>
      </c>
      <c r="L3107" s="444">
        <f t="shared" ca="1" si="162"/>
        <v>-5629468088.7488279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-5629468088.7488279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-23456117.036453448</v>
      </c>
      <c r="L3108" s="444">
        <f t="shared" ca="1" si="162"/>
        <v>-5652924205.7852812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-5652924205.7852812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-23553850.857438672</v>
      </c>
      <c r="L3109" s="444">
        <f t="shared" ca="1" si="162"/>
        <v>-5676478056.6427202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-5676478056.6427202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-23651991.902678002</v>
      </c>
      <c r="L3110" s="444">
        <f t="shared" ca="1" si="162"/>
        <v>-5700130048.5453978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-5700130048.5453978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-23750541.868939158</v>
      </c>
      <c r="L3111" s="444">
        <f t="shared" ca="1" si="162"/>
        <v>-5723880590.4143372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-5723880590.4143372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-23849502.46005974</v>
      </c>
      <c r="L3112" s="444">
        <f t="shared" ca="1" si="162"/>
        <v>-5747730092.8743973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-5747730092.8743973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-23948875.386976656</v>
      </c>
      <c r="L3113" s="444">
        <f t="shared" ca="1" si="162"/>
        <v>-5771678968.2613735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-5771678968.2613735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-24048662.367755722</v>
      </c>
      <c r="L3114" s="444">
        <f t="shared" ca="1" si="162"/>
        <v>-5795727630.6291294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-5795727630.6291294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-24148865.127621371</v>
      </c>
      <c r="L3115" s="444">
        <f t="shared" ca="1" si="162"/>
        <v>-5819876495.7567511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-5819876495.7567511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-24249485.398986463</v>
      </c>
      <c r="L3116" s="444">
        <f t="shared" ca="1" si="162"/>
        <v>-5844125981.1557379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-5844125981.1557379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-24350524.921482243</v>
      </c>
      <c r="L3117" s="444">
        <f t="shared" ca="1" si="162"/>
        <v>-5868476506.07722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-5868476506.07722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-24451985.441988416</v>
      </c>
      <c r="L3118" s="444">
        <f t="shared" ca="1" si="162"/>
        <v>-5892928491.519208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-5892928491.519208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-24553868.714663368</v>
      </c>
      <c r="L3119" s="444">
        <f t="shared" ca="1" si="162"/>
        <v>-5917482360.2338715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-5917482360.2338715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-24656176.500974465</v>
      </c>
      <c r="L3120" s="444">
        <f t="shared" ca="1" si="162"/>
        <v>-5942138536.7348461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-5942138536.7348461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-24758910.569728523</v>
      </c>
      <c r="L3121" s="444">
        <f t="shared" ca="1" si="162"/>
        <v>-5966897447.304575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-5966897447.304575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-24862072.697102394</v>
      </c>
      <c r="L3122" s="444">
        <f t="shared" ca="1" si="162"/>
        <v>-5991759520.0016775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-5991759520.0016775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-24965664.666673657</v>
      </c>
      <c r="L3123" s="444">
        <f t="shared" ca="1" si="162"/>
        <v>-6016725184.6683512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-6016725184.6683512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-25069688.269451462</v>
      </c>
      <c r="L3124" s="444">
        <f t="shared" ca="1" si="162"/>
        <v>-6041794872.9378023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-6041794872.9378023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-25174145.30390751</v>
      </c>
      <c r="L3125" s="444">
        <f t="shared" ca="1" si="162"/>
        <v>-6066969018.2417097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-6066969018.2417097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-25279037.576007124</v>
      </c>
      <c r="L3126" s="444">
        <f t="shared" ca="1" si="162"/>
        <v>-6092248055.8177166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-6092248055.8177166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-25384366.899240486</v>
      </c>
      <c r="L3127" s="444">
        <f t="shared" ca="1" si="162"/>
        <v>-6117632422.7169571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-6117632422.7169571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-25490135.094653986</v>
      </c>
      <c r="L3128" s="444">
        <f t="shared" ca="1" si="162"/>
        <v>-6143122557.8116112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-6143122557.8116112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-25596343.990881711</v>
      </c>
      <c r="L3129" s="444">
        <f t="shared" ca="1" si="162"/>
        <v>-6168718901.8024931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-6168718901.8024931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-25702995.424177054</v>
      </c>
      <c r="L3130" s="444">
        <f t="shared" ca="1" si="162"/>
        <v>-6194421897.2266703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-6194421897.2266703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-25810091.238444459</v>
      </c>
      <c r="L3131" s="444">
        <f t="shared" ca="1" si="162"/>
        <v>-6220231988.4651146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-6220231988.4651146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-25917633.285271309</v>
      </c>
      <c r="L3132" s="444">
        <f t="shared" ca="1" si="162"/>
        <v>-6246149621.7503862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-6246149621.7503862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-26025623.423959941</v>
      </c>
      <c r="L3133" s="444">
        <f t="shared" ca="1" si="162"/>
        <v>-6272175245.174346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-6272175245.174346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-26134063.521559775</v>
      </c>
      <c r="L3134" s="444">
        <f t="shared" ca="1" si="162"/>
        <v>-6298309308.6959057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-6298309308.6959057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-26242955.452899605</v>
      </c>
      <c r="L3135" s="444">
        <f t="shared" ca="1" si="162"/>
        <v>-6324552264.1488056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-6324552264.1488056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-26352301.100620024</v>
      </c>
      <c r="L3136" s="444">
        <f t="shared" ca="1" si="162"/>
        <v>-6350904565.2494259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-6350904565.2494259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-26462102.355205942</v>
      </c>
      <c r="L3137" s="444">
        <f t="shared" ca="1" si="162"/>
        <v>-6377366667.6046314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-6377366667.6046314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-26572361.115019299</v>
      </c>
      <c r="L3138" s="444">
        <f t="shared" ca="1" si="162"/>
        <v>-6403939028.7196503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-6403939028.7196503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-26683079.286331877</v>
      </c>
      <c r="L3139" s="444">
        <f t="shared" ca="1" si="162"/>
        <v>-6430622108.0059824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-6430622108.0059824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-26794258.783358261</v>
      </c>
      <c r="L3140" s="444">
        <f t="shared" ca="1" si="162"/>
        <v>-6457416366.789341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-6457416366.789341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-26905901.528288919</v>
      </c>
      <c r="L3141" s="444">
        <f t="shared" ca="1" si="162"/>
        <v>-6484322268.3176298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-6484322268.3176298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-27018009.451323457</v>
      </c>
      <c r="L3142" s="444">
        <f t="shared" ca="1" si="162"/>
        <v>-6511340277.7689533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-6511340277.7689533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-27130584.49070397</v>
      </c>
      <c r="L3143" s="444">
        <f t="shared" ca="1" si="162"/>
        <v>-6538470862.2596569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-6538470862.2596569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-27243628.592748571</v>
      </c>
      <c r="L3144" s="444">
        <f t="shared" ca="1" si="162"/>
        <v>-6565714490.8524055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-6565714490.8524055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-27357143.711885024</v>
      </c>
      <c r="L3145" s="444">
        <f t="shared" ca="1" si="162"/>
        <v>-6593071634.564291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-6593071634.564291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-27471131.810684547</v>
      </c>
      <c r="L3146" s="444">
        <f t="shared" ca="1" si="162"/>
        <v>-6620542766.3749752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-6620542766.3749752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-27585594.859895729</v>
      </c>
      <c r="L3147" s="444">
        <f t="shared" ca="1" si="162"/>
        <v>-6648128361.2348709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-6648128361.2348709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-27700534.838478629</v>
      </c>
      <c r="L3148" s="444">
        <f t="shared" ca="1" si="162"/>
        <v>-6675828896.07335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-6675828896.07335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-27815953.733638957</v>
      </c>
      <c r="L3149" s="444">
        <f t="shared" ca="1" si="162"/>
        <v>-6703644849.8069887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-6703644849.8069887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-27931853.540862452</v>
      </c>
      <c r="L3150" s="444">
        <f t="shared" ca="1" si="162"/>
        <v>-6731576703.3478508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-6731576703.3478508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-28048236.263949379</v>
      </c>
      <c r="L3151" s="444">
        <f t="shared" ca="1" si="162"/>
        <v>-6759624939.6118002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-6759624939.6118002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-28165103.915049165</v>
      </c>
      <c r="L3152" s="444">
        <f t="shared" ca="1" si="162"/>
        <v>-6787790043.5268497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-6787790043.5268497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-28282458.514695201</v>
      </c>
      <c r="L3153" s="444">
        <f t="shared" ca="1" si="162"/>
        <v>-6816072502.0415449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-6816072502.0415449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-28400302.091839775</v>
      </c>
      <c r="L3154" s="444">
        <f t="shared" ca="1" si="162"/>
        <v>-6844472804.1333847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-6844472804.1333847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-28518636.683889102</v>
      </c>
      <c r="L3155" s="444">
        <f t="shared" ca="1" si="162"/>
        <v>-6872991440.8172741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-6872991440.8172741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-28637464.336738642</v>
      </c>
      <c r="L3156" s="444">
        <f t="shared" ca="1" si="162"/>
        <v>-6901628905.1540127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-6901628905.1540127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-28756787.104808386</v>
      </c>
      <c r="L3157" s="444">
        <f t="shared" ca="1" si="162"/>
        <v>-6930385692.2588215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-6930385692.2588215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-28876607.051078424</v>
      </c>
      <c r="L3158" s="444">
        <f t="shared" ca="1" si="162"/>
        <v>-6959262299.3099003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-6959262299.3099003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-28996926.247124583</v>
      </c>
      <c r="L3159" s="444">
        <f t="shared" ca="1" si="162"/>
        <v>-6988259225.557025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-6988259225.557025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-29117746.77315427</v>
      </c>
      <c r="L3160" s="444">
        <f t="shared" ca="1" si="162"/>
        <v>-7017376972.3301792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-7017376972.3301792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-29239070.718042415</v>
      </c>
      <c r="L3161" s="444">
        <f t="shared" ca="1" si="162"/>
        <v>-7046616043.0482216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-7046616043.0482216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-29360900.179367591</v>
      </c>
      <c r="L3162" s="444">
        <f t="shared" ca="1" si="162"/>
        <v>-7075976943.2275896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-7075976943.2275896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-29483237.263448294</v>
      </c>
      <c r="L3163" s="444">
        <f t="shared" ca="1" si="162"/>
        <v>-7105460180.4910383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-7105460180.4910383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-29606084.085379329</v>
      </c>
      <c r="L3164" s="444">
        <f t="shared" ca="1" si="162"/>
        <v>-7135066264.5764179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-7135066264.5764179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-29729442.769068409</v>
      </c>
      <c r="L3165" s="444">
        <f t="shared" ca="1" si="162"/>
        <v>-7164795707.3454866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-7164795707.3454866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-29853315.44727286</v>
      </c>
      <c r="L3166" s="444">
        <f t="shared" ca="1" si="162"/>
        <v>-7194649022.7927599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-7194649022.7927599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-29977704.261636496</v>
      </c>
      <c r="L3167" s="444">
        <f t="shared" ca="1" si="162"/>
        <v>-7224626727.0543966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-7224626727.0543966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-30102611.362726647</v>
      </c>
      <c r="L3168" s="444">
        <f t="shared" ca="1" si="162"/>
        <v>-7254729338.4171228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-7254729338.4171228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-30228038.910071343</v>
      </c>
      <c r="L3169" s="444">
        <f t="shared" ca="1" si="162"/>
        <v>-7284957377.3271942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-7284957377.3271942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-30353989.072196644</v>
      </c>
      <c r="L3170" s="444">
        <f t="shared" ca="1" si="162"/>
        <v>-7315311366.3993912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-7315311366.3993912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-30480464.02666413</v>
      </c>
      <c r="L3171" s="444">
        <f t="shared" ca="1" si="162"/>
        <v>-7345791830.426055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-7345791830.426055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-30607465.960108563</v>
      </c>
      <c r="L3172" s="444">
        <f t="shared" ca="1" si="162"/>
        <v>-7376399296.3861637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-7376399296.3861637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-30734997.068275679</v>
      </c>
      <c r="L3173" s="444">
        <f t="shared" ca="1" si="162"/>
        <v>-7407134293.4544392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-7407134293.4544392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-30863059.556060161</v>
      </c>
      <c r="L3174" s="444">
        <f t="shared" ca="1" si="162"/>
        <v>-7437997353.010499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-7437997353.010499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-30991655.637543745</v>
      </c>
      <c r="L3175" s="444">
        <f t="shared" ca="1" si="162"/>
        <v>-7468989008.6480427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-7468989008.6480427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-31120787.536033511</v>
      </c>
      <c r="L3176" s="444">
        <f t="shared" ca="1" si="162"/>
        <v>-7500109796.1840763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-7500109796.1840763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-31250457.484100316</v>
      </c>
      <c r="L3177" s="444">
        <f t="shared" ca="1" si="162"/>
        <v>-7531360253.6681767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-7531360253.6681767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-31380667.723617401</v>
      </c>
      <c r="L3178" s="444">
        <f t="shared" ca="1" si="162"/>
        <v>-7562740921.3917942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-7562740921.3917942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-31511420.505799145</v>
      </c>
      <c r="L3179" s="444">
        <f t="shared" ca="1" si="162"/>
        <v>-7594252341.8975935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-7594252341.8975935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-31642718.091239978</v>
      </c>
      <c r="L3180" s="444">
        <f t="shared" ca="1" si="162"/>
        <v>-7625895059.9888334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-7625895059.9888334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-31774562.749953471</v>
      </c>
      <c r="L3181" s="444">
        <f t="shared" ca="1" si="162"/>
        <v>-7657669622.7387867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-7657669622.7387867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-31906956.761411607</v>
      </c>
      <c r="L3182" s="444">
        <f t="shared" ca="1" si="162"/>
        <v>-7689576579.5001984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-7689576579.5001984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-32039902.41458416</v>
      </c>
      <c r="L3183" s="444">
        <f t="shared" ca="1" si="162"/>
        <v>-7721616481.9147825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-7721616481.9147825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-32173402.007978257</v>
      </c>
      <c r="L3184" s="444">
        <f t="shared" ca="1" si="162"/>
        <v>-7753789883.922761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-7753789883.922761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-32307457.84967817</v>
      </c>
      <c r="L3185" s="444">
        <f t="shared" ca="1" si="162"/>
        <v>-7786097341.772439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-7786097341.772439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-32442072.257385157</v>
      </c>
      <c r="L3186" s="444">
        <f t="shared" ca="1" si="162"/>
        <v>-7818539414.0298243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-7818539414.0298243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-32577247.558457602</v>
      </c>
      <c r="L3187" s="444">
        <f t="shared" ca="1" si="162"/>
        <v>-7851116661.5882816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-7851116661.5882816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-32712986.089951172</v>
      </c>
      <c r="L3188" s="444">
        <f t="shared" ca="1" si="162"/>
        <v>-7883829647.6782331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-7883829647.6782331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-32849290.198659308</v>
      </c>
      <c r="L3189" s="444">
        <f t="shared" ca="1" si="162"/>
        <v>-7916678937.8768921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-7916678937.8768921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-32986162.241153717</v>
      </c>
      <c r="L3190" s="444">
        <f t="shared" ca="1" si="162"/>
        <v>-7949665100.1180458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-7949665100.1180458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-33123604.583825193</v>
      </c>
      <c r="L3191" s="444">
        <f t="shared" ca="1" si="162"/>
        <v>-7982788704.7018709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-7982788704.7018709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-33261619.602924462</v>
      </c>
      <c r="L3192" s="444">
        <f t="shared" ca="1" si="162"/>
        <v>-8016050324.3047953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-8016050324.3047953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-33400209.684603319</v>
      </c>
      <c r="L3193" s="444">
        <f t="shared" ca="1" si="162"/>
        <v>-8049450533.989399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-8049450533.989399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-33539377.224955827</v>
      </c>
      <c r="L3194" s="444">
        <f t="shared" ca="1" si="162"/>
        <v>-8082989911.2143545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-8082989911.2143545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-33679124.630059808</v>
      </c>
      <c r="L3195" s="444">
        <f t="shared" ca="1" si="162"/>
        <v>-8116669035.8444147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-8116669035.8444147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-33819454.316018388</v>
      </c>
      <c r="L3196" s="444">
        <f t="shared" ca="1" si="162"/>
        <v>-8150488490.1604328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-8150488490.1604328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-33960368.709001802</v>
      </c>
      <c r="L3197" s="444">
        <f t="shared" ca="1" si="162"/>
        <v>-8184448858.8694344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-8184448858.8694344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-34101870.245289311</v>
      </c>
      <c r="L3198" s="444">
        <f t="shared" ca="1" si="162"/>
        <v>-8218550729.1147232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-8218550729.1147232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-34243961.371311344</v>
      </c>
      <c r="L3199" s="444">
        <f t="shared" ca="1" si="162"/>
        <v>-8252794690.4860344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-8252794690.4860344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-34386644.543691806</v>
      </c>
      <c r="L3200" s="444">
        <f t="shared" ca="1" si="162"/>
        <v>-8287181335.029726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-8287181335.029726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-34529922.229290523</v>
      </c>
      <c r="L3201" s="444">
        <f t="shared" ca="1" si="162"/>
        <v>-8321711257.259017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-8321711257.259017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-34673796.9052459</v>
      </c>
      <c r="L3202" s="444">
        <f t="shared" ca="1" si="162"/>
        <v>-8356385054.1642628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-8356385054.1642628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-34818271.059017763</v>
      </c>
      <c r="L3203" s="444">
        <f t="shared" ca="1" si="162"/>
        <v>-8391203325.2232809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-8391203325.2232809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-34963347.188430339</v>
      </c>
      <c r="L3204" s="444">
        <f t="shared" ca="1" si="162"/>
        <v>-8426166672.4117117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-8426166672.4117117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-35109027.801715463</v>
      </c>
      <c r="L3205" s="444">
        <f t="shared" ca="1" si="162"/>
        <v>-8461275700.2134275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-8461275700.2134275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-35255315.417555951</v>
      </c>
      <c r="L3206" s="444">
        <f t="shared" ca="1" si="162"/>
        <v>-8496531015.6309834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-8496531015.6309834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-35402212.565129094</v>
      </c>
      <c r="L3207" s="444">
        <f t="shared" ca="1" si="162"/>
        <v>-8531933228.1961126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-8531933228.1961126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-35549721.784150466</v>
      </c>
      <c r="L3208" s="444">
        <f t="shared" ca="1" si="162"/>
        <v>-8567482949.9802628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-8567482949.9802628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-35697845.624917768</v>
      </c>
      <c r="L3209" s="444">
        <f t="shared" ca="1" si="162"/>
        <v>-8603180795.6051807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-8603180795.6051807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-35846586.648354918</v>
      </c>
      <c r="L3210" s="444">
        <f t="shared" ca="1" si="162"/>
        <v>-8639027382.2535362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-8639027382.2535362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-35995947.4260564</v>
      </c>
      <c r="L3211" s="444">
        <f t="shared" ca="1" si="162"/>
        <v>-8675023329.6795921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-8675023329.6795921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-36145930.540331632</v>
      </c>
      <c r="L3212" s="444">
        <f t="shared" ca="1" si="162"/>
        <v>-8711169260.219923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-8711169260.219923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-36296538.584249675</v>
      </c>
      <c r="L3213" s="444">
        <f t="shared" ca="1" si="162"/>
        <v>-8747465798.8041725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-8747465798.8041725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-36447774.161684051</v>
      </c>
      <c r="L3214" s="444">
        <f t="shared" ca="1" si="162"/>
        <v>-8783913572.9658566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-8783913572.9658566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-36599639.887357734</v>
      </c>
      <c r="L3215" s="444">
        <f t="shared" ca="1" si="162"/>
        <v>-8820513212.8532143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-8820513212.8532143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-36752138.386888392</v>
      </c>
      <c r="L3216" s="444">
        <f t="shared" ca="1" si="162"/>
        <v>-8857265351.2401028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-8857265351.2401028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-36905272.296833761</v>
      </c>
      <c r="L3217" s="444">
        <f t="shared" ca="1" si="162"/>
        <v>-8894170623.5369358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-8894170623.5369358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-37059044.264737234</v>
      </c>
      <c r="L3218" s="444">
        <f t="shared" ca="1" si="162"/>
        <v>-8931229667.8016739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-8931229667.8016739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-37213456.949173644</v>
      </c>
      <c r="L3219" s="444">
        <f t="shared" ca="1" si="162"/>
        <v>-8968443124.7508469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-8968443124.7508469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-37368513.019795194</v>
      </c>
      <c r="L3220" s="444">
        <f t="shared" ca="1" si="162"/>
        <v>-9005811637.7706413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-9005811637.7706413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-37524215.157377675</v>
      </c>
      <c r="L3221" s="444">
        <f t="shared" ca="1" si="162"/>
        <v>-9043335852.9280186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-9043335852.9280186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-37680566.053866744</v>
      </c>
      <c r="L3222" s="444">
        <f t="shared" ca="1" si="162"/>
        <v>-9081016418.9818859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-9081016418.9818859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-37837568.412424527</v>
      </c>
      <c r="L3223" s="444">
        <f t="shared" ca="1" si="162"/>
        <v>-9118853987.39431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-9118853987.39431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-37995224.94747629</v>
      </c>
      <c r="L3224" s="444">
        <f t="shared" ca="1" si="162"/>
        <v>-9156849212.3417854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-9156849212.3417854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-38153538.384757437</v>
      </c>
      <c r="L3225" s="444">
        <f t="shared" ca="1" si="162"/>
        <v>-9195002750.7265434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-9195002750.7265434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-38312511.461360596</v>
      </c>
      <c r="L3226" s="444">
        <f t="shared" ca="1" si="162"/>
        <v>-9233315262.1879044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-9233315262.1879044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-38472146.925782934</v>
      </c>
      <c r="L3227" s="444">
        <f t="shared" ca="1" si="162"/>
        <v>-9271787409.1136875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-9271787409.1136875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-38632447.537973695</v>
      </c>
      <c r="L3228" s="444">
        <f t="shared" ca="1" si="162"/>
        <v>-9310419856.6516609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-9310419856.6516609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-38793416.069381922</v>
      </c>
      <c r="L3229" s="444">
        <f t="shared" ca="1" si="162"/>
        <v>-9349213272.7210426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-9349213272.7210426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-38955055.303004347</v>
      </c>
      <c r="L3230" s="444">
        <f t="shared" ca="1" si="162"/>
        <v>-9388168328.0240479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-9388168328.0240479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-39117368.033433534</v>
      </c>
      <c r="L3231" s="444">
        <f t="shared" ca="1" si="162"/>
        <v>-9427285696.0574818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-9427285696.0574818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-39280357.066906177</v>
      </c>
      <c r="L3232" s="444">
        <f t="shared" ca="1" si="162"/>
        <v>-9466566053.1243877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-9466566053.1243877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-39444025.221351616</v>
      </c>
      <c r="L3233" s="444">
        <f t="shared" ca="1" si="162"/>
        <v>-9506010078.3457394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-9506010078.3457394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-39608375.32644058</v>
      </c>
      <c r="L3234" s="444">
        <f t="shared" ca="1" si="162"/>
        <v>-9545618453.6721802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-9545618453.6721802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-39773410.223634087</v>
      </c>
      <c r="L3235" s="444">
        <f t="shared" ca="1" si="162"/>
        <v>-9585391863.8958149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-9585391863.8958149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-39939132.766232565</v>
      </c>
      <c r="L3236" s="444">
        <f t="shared" ca="1" si="162"/>
        <v>-9625330996.6620483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-9625330996.6620483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-40105545.819425203</v>
      </c>
      <c r="L3237" s="444">
        <f t="shared" ca="1" si="162"/>
        <v>-9665436542.4814739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-9665436542.4814739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-40272652.260339476</v>
      </c>
      <c r="L3238" s="444">
        <f t="shared" ca="1" si="162"/>
        <v>-9705709194.7418137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-9705709194.7418137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-40440454.97809089</v>
      </c>
      <c r="L3239" s="444">
        <f t="shared" ca="1" si="162"/>
        <v>-9746149649.7199039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-9746149649.7199039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-40608956.873832934</v>
      </c>
      <c r="L3240" s="444">
        <f t="shared" ca="1" si="162"/>
        <v>-9786758606.5937366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-9786758606.5937366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-40778160.860807233</v>
      </c>
      <c r="L3241" s="444">
        <f t="shared" ca="1" si="162"/>
        <v>-9827536767.4545441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-9827536767.4545441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-40948069.864393935</v>
      </c>
      <c r="L3242" s="444">
        <f t="shared" ca="1" si="162"/>
        <v>-9868484837.3189373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-9868484837.3189373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-41118686.822162241</v>
      </c>
      <c r="L3243" s="444">
        <f t="shared" ca="1" si="162"/>
        <v>-9909603524.1410999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-9909603524.1410999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-41290014.683921248</v>
      </c>
      <c r="L3244" s="444">
        <f t="shared" ca="1" si="162"/>
        <v>-9950893538.8250217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-9950893538.8250217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-41462056.411770925</v>
      </c>
      <c r="L3245" s="444">
        <f t="shared" ca="1" si="162"/>
        <v>-9992355595.2367935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-9992355595.2367935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-41634814.980153307</v>
      </c>
      <c r="L3246" s="444">
        <f t="shared" ca="1" si="162"/>
        <v>-10033990410.216948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-10033990410.216948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-41808293.375903949</v>
      </c>
      <c r="L3247" s="444">
        <f t="shared" ca="1" si="162"/>
        <v>-10075798703.592852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-10075798703.592852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-41982494.598303549</v>
      </c>
      <c r="L3248" s="444">
        <f t="shared" ca="1" si="162"/>
        <v>-10117781198.191154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-10117781198.191154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-42157421.659129813</v>
      </c>
      <c r="L3249" s="444">
        <f t="shared" ca="1" si="162"/>
        <v>-10159938619.850285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-10159938619.850285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-42333077.582709521</v>
      </c>
      <c r="L3250" s="444">
        <f t="shared" ca="1" si="162"/>
        <v>-10202271697.432995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-10202271697.432995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-42509465.405970812</v>
      </c>
      <c r="L3251" s="444">
        <f t="shared" ca="1" si="162"/>
        <v>-10244781162.838966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-10244781162.838966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-42686588.17849569</v>
      </c>
      <c r="L3252" s="444">
        <f t="shared" ca="1" si="162"/>
        <v>-10287467751.017462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-10287467751.017462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-42864448.962572753</v>
      </c>
      <c r="L3253" s="444">
        <f t="shared" ca="1" si="162"/>
        <v>-10330332199.980034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-10330332199.980034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-43043050.833250143</v>
      </c>
      <c r="L3254" s="444">
        <f t="shared" ca="1" si="162"/>
        <v>-10373375250.813284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-10373375250.813284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-43222396.878388681</v>
      </c>
      <c r="L3255" s="444">
        <f t="shared" ca="1" si="162"/>
        <v>-10416597647.691673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-10416597647.691673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-43402490.198715307</v>
      </c>
      <c r="L3256" s="444">
        <f t="shared" ca="1" si="162"/>
        <v>-10460000137.890388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-10460000137.890388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-43583333.907876618</v>
      </c>
      <c r="L3257" s="444">
        <f t="shared" ca="1" si="162"/>
        <v>-10503583471.798265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-10503583471.798265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-43764931.132492773</v>
      </c>
      <c r="L3258" s="444">
        <f t="shared" ca="1" si="162"/>
        <v>-10547348402.930758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-10547348402.930758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-43947285.012211487</v>
      </c>
      <c r="L3259" s="444">
        <f t="shared" ca="1" si="162"/>
        <v>-10591295687.942968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-10591295687.942968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-44130398.699762367</v>
      </c>
      <c r="L3260" s="444">
        <f t="shared" ca="1" si="162"/>
        <v>-10635426086.642731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-10635426086.642731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-44314275.361011378</v>
      </c>
      <c r="L3261" s="444">
        <f t="shared" ca="1" si="162"/>
        <v>-10679740362.003742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-10679740362.003742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-44498918.175015591</v>
      </c>
      <c r="L3262" s="444">
        <f t="shared" ca="1" si="162"/>
        <v>-10724239280.178759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-10724239280.178759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-44684330.334078163</v>
      </c>
      <c r="L3263" s="444">
        <f t="shared" ca="1" si="162"/>
        <v>-10768923610.512836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-10768923610.512836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-44870515.043803483</v>
      </c>
      <c r="L3264" s="444">
        <f t="shared" ca="1" si="162"/>
        <v>-10813794125.556641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-10813794125.556641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-45057475.523152672</v>
      </c>
      <c r="L3265" s="444">
        <f t="shared" ca="1" si="162"/>
        <v>-10858851601.079794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-10858851601.079794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-45245215.004499137</v>
      </c>
      <c r="L3266" s="444">
        <f t="shared" ca="1" si="162"/>
        <v>-10904096816.084293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-10904096816.084293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-45433736.733684555</v>
      </c>
      <c r="L3267" s="444">
        <f t="shared" ca="1" si="162"/>
        <v>-10949530552.817978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-10949530552.817978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-45623043.970074907</v>
      </c>
      <c r="L3268" s="444">
        <f t="shared" ca="1" si="162"/>
        <v>-10995153596.788054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-10995153596.788054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-45813139.986616887</v>
      </c>
      <c r="L3269" s="444">
        <f t="shared" ca="1" si="162"/>
        <v>-11040966736.77467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-11040966736.77467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-46004028.069894455</v>
      </c>
      <c r="L3270" s="444">
        <f t="shared" ca="1" si="162"/>
        <v>-11086970764.844564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-11086970764.844564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-46195711.520185687</v>
      </c>
      <c r="L3271" s="444">
        <f t="shared" ca="1" si="162"/>
        <v>-11133166476.36475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-11133166476.36475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-46388193.65151979</v>
      </c>
      <c r="L3272" s="444">
        <f t="shared" ca="1" si="162"/>
        <v>-11179554670.01627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-11179554670.01627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-46581477.791734457</v>
      </c>
      <c r="L3273" s="444">
        <f t="shared" ca="1" si="162"/>
        <v>-11226136147.808004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-11226136147.808004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-46775567.282533348</v>
      </c>
      <c r="L3274" s="444">
        <f t="shared" ca="1" si="162"/>
        <v>-11272911715.090538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-11272911715.090538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-46970465.479543909</v>
      </c>
      <c r="L3275" s="444">
        <f t="shared" ca="1" si="162"/>
        <v>-11319882180.570082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-11319882180.570082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-47166175.752375342</v>
      </c>
      <c r="L3276" s="444">
        <f t="shared" ca="1" si="162"/>
        <v>-11367048356.322456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-11367048356.322456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-47362701.484676898</v>
      </c>
      <c r="L3277" s="444">
        <f t="shared" ca="1" si="162"/>
        <v>-11414411057.807133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-11414411057.807133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-47560046.074196383</v>
      </c>
      <c r="L3278" s="444">
        <f t="shared" ca="1" si="162"/>
        <v>-11461971103.881329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-11461971103.881329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-47758212.932838872</v>
      </c>
      <c r="L3279" s="444">
        <f t="shared" ca="1" si="162"/>
        <v>-11509729316.814167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-11509729316.814167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-47957205.486725695</v>
      </c>
      <c r="L3280" s="444">
        <f t="shared" ca="1" si="162"/>
        <v>-11557686522.300892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-11557686522.300892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-48157027.176253714</v>
      </c>
      <c r="L3281" s="444">
        <f t="shared" ca="1" si="162"/>
        <v>-11605843549.477146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-11605843549.477146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-48357681.456154779</v>
      </c>
      <c r="L3282" s="444">
        <f t="shared" ca="1" si="162"/>
        <v>-11654201230.9333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-11654201230.9333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-48559171.795555413</v>
      </c>
      <c r="L3283" s="444">
        <f t="shared" ca="1" si="162"/>
        <v>-11702760402.728855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-11702760402.728855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-48761501.678036898</v>
      </c>
      <c r="L3284" s="444">
        <f t="shared" ca="1" si="162"/>
        <v>-11751521904.406893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-11751521904.406893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-48964674.601695389</v>
      </c>
      <c r="L3285" s="444">
        <f t="shared" ca="1" si="162"/>
        <v>-11800486579.008589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-11800486579.008589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-49168694.079202451</v>
      </c>
      <c r="L3286" s="444">
        <f t="shared" ca="1" si="162"/>
        <v>-11849655273.087791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-11849655273.087791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-49373563.637865797</v>
      </c>
      <c r="L3287" s="444">
        <f t="shared" ca="1" si="162"/>
        <v>-11899028836.725657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-11899028836.725657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-49579286.819690235</v>
      </c>
      <c r="L3288" s="444">
        <f t="shared" ca="1" si="162"/>
        <v>-11948608123.545347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-11948608123.545347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-49785867.181438945</v>
      </c>
      <c r="L3289" s="444">
        <f t="shared" ca="1" si="162"/>
        <v>-11998393990.726786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-11998393990.726786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-49993308.294694938</v>
      </c>
      <c r="L3290" s="444">
        <f t="shared" ca="1" si="162"/>
        <v>-12048387299.021481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-12048387299.021481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-50201613.745922834</v>
      </c>
      <c r="L3291" s="444">
        <f t="shared" ca="1" si="162"/>
        <v>-12098588912.767403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-12098588912.767403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-50410787.136530846</v>
      </c>
      <c r="L3292" s="444">
        <f t="shared" ca="1" si="162"/>
        <v>-12148999699.903933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-12148999699.903933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-50620832.082933053</v>
      </c>
      <c r="L3293" s="444">
        <f t="shared" ca="1" si="162"/>
        <v>-12199620531.986866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-12199620531.986866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-50831752.216611944</v>
      </c>
      <c r="L3294" s="444">
        <f t="shared" ca="1" si="162"/>
        <v>-12250452284.203478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-12250452284.203478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-51043551.184181154</v>
      </c>
      <c r="L3295" s="444">
        <f t="shared" ca="1" si="162"/>
        <v>-12301495835.387659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-12301495835.387659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-51256232.647448577</v>
      </c>
      <c r="L3296" s="444">
        <f t="shared" ca="1" si="162"/>
        <v>-12352752068.035109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-12352752068.035109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-51469800.283479616</v>
      </c>
      <c r="L3297" s="444">
        <f t="shared" ca="1" si="162"/>
        <v>-12404221868.318588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-12404221868.318588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-51684257.784660786</v>
      </c>
      <c r="L3298" s="444">
        <f t="shared" ca="1" si="162"/>
        <v>-12455906126.103249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-12455906126.103249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-51899608.858763538</v>
      </c>
      <c r="L3299" s="444">
        <f t="shared" ca="1" si="162"/>
        <v>-12507805734.962011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-12507805734.962011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-52115857.229008377</v>
      </c>
      <c r="L3300" s="444">
        <f t="shared" ca="1" si="162"/>
        <v>-12559921592.191019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-12559921592.191019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-52333006.634129249</v>
      </c>
      <c r="L3301" s="444">
        <f t="shared" ca="1" si="162"/>
        <v>-12612254598.825148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-12612254598.825148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-52551060.828438118</v>
      </c>
      <c r="L3302" s="444">
        <f t="shared" ca="1" si="162"/>
        <v>-12664805659.653585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-12664805659.653585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-52770023.581889942</v>
      </c>
      <c r="L3303" s="444">
        <f t="shared" ca="1" si="162"/>
        <v>-12717575683.235476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-12717575683.235476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-52989898.680147812</v>
      </c>
      <c r="L3304" s="444">
        <f t="shared" ca="1" si="162"/>
        <v>-12770565581.915623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-12770565581.915623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-53210689.924648426</v>
      </c>
      <c r="L3305" s="444">
        <f t="shared" ca="1" si="162"/>
        <v>-12823776271.840271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-12823776271.840271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-53432401.132667795</v>
      </c>
      <c r="L3306" s="444">
        <f t="shared" ca="1" si="162"/>
        <v>-12877208672.972939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-12877208672.972939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-53655036.137387246</v>
      </c>
      <c r="L3307" s="444">
        <f t="shared" ca="1" si="162"/>
        <v>-12930863709.110325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-12930863709.110325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-53878598.787959687</v>
      </c>
      <c r="L3308" s="444">
        <f t="shared" ca="1" si="162"/>
        <v>-12984742307.898285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-12984742307.898285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-54103092.949576184</v>
      </c>
      <c r="L3309" s="444">
        <f t="shared" ca="1" si="162"/>
        <v>-13038845400.84786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-13038845400.84786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-54328522.503532752</v>
      </c>
      <c r="L3310" s="444">
        <f t="shared" ca="1" si="162"/>
        <v>-13093173923.351393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-13093173923.351393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-54554891.347297467</v>
      </c>
      <c r="L3311" s="444">
        <f t="shared" ca="1" si="162"/>
        <v>-13147728814.69869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-13147728814.69869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-54782203.394577876</v>
      </c>
      <c r="L3312" s="444">
        <f t="shared" ca="1" si="162"/>
        <v>-13202511018.093267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-13202511018.093267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-55010462.57538861</v>
      </c>
      <c r="L3313" s="444">
        <f t="shared" ca="1" si="162"/>
        <v>-13257521480.668655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-13257521480.668655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-55239672.836119398</v>
      </c>
      <c r="L3314" s="444">
        <f t="shared" ca="1" si="162"/>
        <v>-13312761153.504774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-13312761153.504774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-55469838.139603227</v>
      </c>
      <c r="L3315" s="444">
        <f t="shared" ca="1" si="162"/>
        <v>-13368230991.644377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-13368230991.644377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-55700962.465184905</v>
      </c>
      <c r="L3316" s="444">
        <f t="shared" ca="1" si="162"/>
        <v>-13423931954.109562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-13423931954.109562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-55933049.808789842</v>
      </c>
      <c r="L3317" s="444">
        <f t="shared" ca="1" si="162"/>
        <v>-13479865003.918352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-13479865003.918352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-56166104.182993136</v>
      </c>
      <c r="L3318" s="444">
        <f t="shared" ca="1" si="162"/>
        <v>-13536031108.101345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-13536031108.101345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-56400129.617088936</v>
      </c>
      <c r="L3319" s="444">
        <f t="shared" ca="1" si="162"/>
        <v>-13592431237.718433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-13592431237.718433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-56635130.157160141</v>
      </c>
      <c r="L3320" s="444">
        <f t="shared" ca="1" si="162"/>
        <v>-13649066367.875593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-13649066367.875593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-56871109.866148315</v>
      </c>
      <c r="L3321" s="444">
        <f t="shared" ca="1" si="162"/>
        <v>-13705937477.741741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-13705937477.741741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-57108072.823923923</v>
      </c>
      <c r="L3322" s="444">
        <f t="shared" ca="1" si="162"/>
        <v>-13763045550.565664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-13763045550.565664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-57346023.127356932</v>
      </c>
      <c r="L3323" s="444">
        <f t="shared" ref="L3323:L3577" ca="1" si="167">I3323-J3323+K3323</f>
        <v>-13820391573.693022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-13820391573.693022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-57584964.890387595</v>
      </c>
      <c r="L3324" s="444">
        <f t="shared" ca="1" si="167"/>
        <v>-13877976538.58341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-13877976538.58341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-57824902.244097538</v>
      </c>
      <c r="L3325" s="444">
        <f t="shared" ca="1" si="167"/>
        <v>-13935801440.827507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-13935801440.827507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-58065839.336781278</v>
      </c>
      <c r="L3326" s="444">
        <f t="shared" ca="1" si="167"/>
        <v>-13993867280.164288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-13993867280.164288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-58307780.334017873</v>
      </c>
      <c r="L3327" s="444">
        <f t="shared" ca="1" si="167"/>
        <v>-14052175060.498306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-14052175060.498306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-58550729.418742932</v>
      </c>
      <c r="L3328" s="444">
        <f t="shared" ca="1" si="167"/>
        <v>-14110725789.917049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-14110725789.917049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-58794690.791321047</v>
      </c>
      <c r="L3329" s="444">
        <f t="shared" ca="1" si="167"/>
        <v>-14169520480.70837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-14169520480.70837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-59039668.669618212</v>
      </c>
      <c r="L3330" s="444">
        <f t="shared" ca="1" si="167"/>
        <v>-14228560149.377989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-14228560149.377989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-59285667.289074957</v>
      </c>
      <c r="L3331" s="444">
        <f t="shared" ca="1" si="167"/>
        <v>-14287845816.667065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-14287845816.667065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-59532690.90277943</v>
      </c>
      <c r="L3332" s="444">
        <f t="shared" ca="1" si="167"/>
        <v>-14347378507.569843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-14347378507.569843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-59780743.781541012</v>
      </c>
      <c r="L3333" s="444">
        <f t="shared" ca="1" si="167"/>
        <v>-14407159251.351385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-14407159251.351385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-60029830.213964112</v>
      </c>
      <c r="L3334" s="444">
        <f t="shared" ca="1" si="167"/>
        <v>-14467189081.56535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-14467189081.56535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-60279954.50652229</v>
      </c>
      <c r="L3335" s="444">
        <f t="shared" ca="1" si="167"/>
        <v>-14527469036.071873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-14527469036.071873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-60531120.983632803</v>
      </c>
      <c r="L3336" s="444">
        <f t="shared" ca="1" si="167"/>
        <v>-14588000157.055506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-14588000157.055506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-60783333.98773127</v>
      </c>
      <c r="L3337" s="444">
        <f t="shared" ca="1" si="167"/>
        <v>-14648783491.043238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-14648783491.043238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-61036597.879346818</v>
      </c>
      <c r="L3338" s="444">
        <f t="shared" ca="1" si="167"/>
        <v>-14709820088.922585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-14709820088.922585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-61290917.037177444</v>
      </c>
      <c r="L3339" s="444">
        <f t="shared" ca="1" si="167"/>
        <v>-14771111005.959763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-14771111005.959763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-61546295.858165666</v>
      </c>
      <c r="L3340" s="444">
        <f t="shared" ca="1" si="167"/>
        <v>-14832657301.817928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-14832657301.817928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-61802738.7575747</v>
      </c>
      <c r="L3341" s="444">
        <f t="shared" ca="1" si="167"/>
        <v>-14894460040.575502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-14894460040.575502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-62060250.169064581</v>
      </c>
      <c r="L3342" s="444">
        <f t="shared" ca="1" si="167"/>
        <v>-14956520290.744568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-14956520290.744568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-62318834.544769034</v>
      </c>
      <c r="L3343" s="444">
        <f t="shared" ca="1" si="167"/>
        <v>-15018839125.289337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-15018839125.289337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-62578496.355372235</v>
      </c>
      <c r="L3344" s="444">
        <f t="shared" ca="1" si="167"/>
        <v>-15081417621.644709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-15081417621.644709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-62839240.090186283</v>
      </c>
      <c r="L3345" s="444">
        <f t="shared" ca="1" si="167"/>
        <v>-15144256861.734896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-15144256861.734896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-63101070.257228732</v>
      </c>
      <c r="L3346" s="444">
        <f t="shared" ca="1" si="167"/>
        <v>-15207357931.992125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-15207357931.992125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-63363991.38330052</v>
      </c>
      <c r="L3347" s="444">
        <f t="shared" ca="1" si="167"/>
        <v>-15270721923.375425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-15270721923.375425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-63628008.014064275</v>
      </c>
      <c r="L3348" s="444">
        <f t="shared" ca="1" si="167"/>
        <v>-15334349931.38949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-15334349931.38949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-63893124.714122869</v>
      </c>
      <c r="L3349" s="444">
        <f t="shared" ca="1" si="167"/>
        <v>-15398243056.103613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-15398243056.103613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-64159346.067098387</v>
      </c>
      <c r="L3350" s="444">
        <f t="shared" ca="1" si="167"/>
        <v>-15462402402.170712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-15462402402.170712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-64426676.675711296</v>
      </c>
      <c r="L3351" s="444">
        <f t="shared" ca="1" si="167"/>
        <v>-15526829078.846422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-15526829078.846422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-64695121.161860101</v>
      </c>
      <c r="L3352" s="444">
        <f t="shared" ca="1" si="167"/>
        <v>-15591524200.008282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-15591524200.008282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-64964684.166701183</v>
      </c>
      <c r="L3353" s="444">
        <f t="shared" ca="1" si="167"/>
        <v>-15656488884.174982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-15656488884.174982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-65235370.350729086</v>
      </c>
      <c r="L3354" s="444">
        <f t="shared" ca="1" si="167"/>
        <v>-15721724254.525711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-15721724254.525711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-65507184.393857129</v>
      </c>
      <c r="L3355" s="444">
        <f t="shared" ca="1" si="167"/>
        <v>-15787231438.919569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-15787231438.919569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-65780130.995498203</v>
      </c>
      <c r="L3356" s="444">
        <f t="shared" ca="1" si="167"/>
        <v>-15853011569.915068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-15853011569.915068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-66054214.874646112</v>
      </c>
      <c r="L3357" s="444">
        <f t="shared" ca="1" si="167"/>
        <v>-15919065784.789713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-15919065784.789713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-66329440.769957133</v>
      </c>
      <c r="L3358" s="444">
        <f t="shared" ca="1" si="167"/>
        <v>-15985395225.559669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-15985395225.559669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-66605813.43983195</v>
      </c>
      <c r="L3359" s="444">
        <f t="shared" ca="1" si="167"/>
        <v>-16052001038.999502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-16052001038.999502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-66883337.662497915</v>
      </c>
      <c r="L3360" s="444">
        <f t="shared" ca="1" si="167"/>
        <v>-16118884376.662001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-16118884376.662001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-67162018.236091658</v>
      </c>
      <c r="L3361" s="444">
        <f t="shared" ca="1" si="167"/>
        <v>-16186046394.898092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-16186046394.898092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-67441859.978742048</v>
      </c>
      <c r="L3362" s="444">
        <f t="shared" ca="1" si="167"/>
        <v>-16253488254.876835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-16253488254.876835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-67722867.728653476</v>
      </c>
      <c r="L3363" s="444">
        <f t="shared" ca="1" si="167"/>
        <v>-16321211122.605488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-16321211122.605488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-68005046.344189525</v>
      </c>
      <c r="L3364" s="444">
        <f t="shared" ca="1" si="167"/>
        <v>-16389216168.949677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-16389216168.949677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-68288400.703956991</v>
      </c>
      <c r="L3365" s="444">
        <f t="shared" ca="1" si="167"/>
        <v>-16457504569.653633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-16457504569.653633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-68572935.706890136</v>
      </c>
      <c r="L3366" s="444">
        <f t="shared" ca="1" si="167"/>
        <v>-16526077505.360523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-16526077505.360523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-68858656.272335514</v>
      </c>
      <c r="L3367" s="444">
        <f t="shared" ca="1" si="167"/>
        <v>-16594936161.632858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-16594936161.632858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-69145567.340136901</v>
      </c>
      <c r="L3368" s="444">
        <f t="shared" ca="1" si="167"/>
        <v>-16664081728.972996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-16664081728.972996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-69433673.870720819</v>
      </c>
      <c r="L3369" s="444">
        <f t="shared" ca="1" si="167"/>
        <v>-16733515402.843716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-16733515402.843716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-69722980.845182151</v>
      </c>
      <c r="L3370" s="444">
        <f t="shared" ca="1" si="167"/>
        <v>-16803238383.688898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-16803238383.688898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-70013493.265370414</v>
      </c>
      <c r="L3371" s="444">
        <f t="shared" ca="1" si="167"/>
        <v>-16873251876.954269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-16873251876.954269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-70305216.153976128</v>
      </c>
      <c r="L3372" s="444">
        <f t="shared" ca="1" si="167"/>
        <v>-16943557093.108246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-16943557093.108246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-70598154.554617688</v>
      </c>
      <c r="L3373" s="444">
        <f t="shared" ca="1" si="167"/>
        <v>-17014155247.662863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-17014155247.662863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-70892313.531928599</v>
      </c>
      <c r="L3374" s="444">
        <f t="shared" ca="1" si="167"/>
        <v>-17085047561.194792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-17085047561.194792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-71187698.171644971</v>
      </c>
      <c r="L3375" s="444">
        <f t="shared" ca="1" si="167"/>
        <v>-17156235259.366436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-17156235259.366436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-71484313.580693483</v>
      </c>
      <c r="L3376" s="444">
        <f t="shared" ca="1" si="167"/>
        <v>-17227719572.947128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-17227719572.947128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-71782164.887279704</v>
      </c>
      <c r="L3377" s="444">
        <f t="shared" ca="1" si="167"/>
        <v>-17299501737.834408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-17299501737.834408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-72081257.240976691</v>
      </c>
      <c r="L3378" s="444">
        <f t="shared" ca="1" si="167"/>
        <v>-17371582995.075386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-17371582995.075386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-72381595.812814102</v>
      </c>
      <c r="L3379" s="444">
        <f t="shared" ca="1" si="167"/>
        <v>-17443964590.888199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-17443964590.888199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-72683185.795367494</v>
      </c>
      <c r="L3380" s="444">
        <f t="shared" ca="1" si="167"/>
        <v>-17516647776.683567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-17516647776.683567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-72986032.402848199</v>
      </c>
      <c r="L3381" s="444">
        <f t="shared" ca="1" si="167"/>
        <v>-17589633809.086414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-17589633809.086414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-73290140.871193394</v>
      </c>
      <c r="L3382" s="444">
        <f t="shared" ca="1" si="167"/>
        <v>-17662923949.957607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-17662923949.957607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-73595516.45815669</v>
      </c>
      <c r="L3383" s="444">
        <f t="shared" ca="1" si="167"/>
        <v>-17736519466.415764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-17736519466.415764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-73902164.443399012</v>
      </c>
      <c r="L3384" s="444">
        <f t="shared" ca="1" si="167"/>
        <v>-17810421630.859161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-17810421630.859161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-74210090.12857984</v>
      </c>
      <c r="L3385" s="444">
        <f t="shared" ca="1" si="167"/>
        <v>-17884631720.98774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-17884631720.98774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-74519298.83744891</v>
      </c>
      <c r="L3386" s="444">
        <f t="shared" ca="1" si="167"/>
        <v>-17959151019.825188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-17959151019.825188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-74829795.915938288</v>
      </c>
      <c r="L3387" s="444">
        <f t="shared" ca="1" si="167"/>
        <v>-18033980815.741127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-18033980815.741127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-75141586.732254699</v>
      </c>
      <c r="L3388" s="444">
        <f t="shared" ca="1" si="167"/>
        <v>-18109122402.473381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-18109122402.473381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-75454676.676972419</v>
      </c>
      <c r="L3389" s="444">
        <f t="shared" ca="1" si="167"/>
        <v>-18184577079.150352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-18184577079.150352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-75769071.163126469</v>
      </c>
      <c r="L3390" s="444">
        <f t="shared" ca="1" si="167"/>
        <v>-18260346150.31348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-18260346150.31348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-76084775.626306161</v>
      </c>
      <c r="L3391" s="444">
        <f t="shared" ca="1" si="167"/>
        <v>-18336430925.939785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-18336430925.939785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-76401795.5247491</v>
      </c>
      <c r="L3392" s="444">
        <f t="shared" ca="1" si="167"/>
        <v>-18412832721.464535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-18412832721.464535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-76720136.339435562</v>
      </c>
      <c r="L3393" s="444">
        <f t="shared" ca="1" si="167"/>
        <v>-18489552857.80397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-18489552857.80397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-77039803.574183211</v>
      </c>
      <c r="L3394" s="444">
        <f t="shared" ca="1" si="167"/>
        <v>-18566592661.378155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-18566592661.378155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-77360802.755742311</v>
      </c>
      <c r="L3395" s="444">
        <f t="shared" ca="1" si="167"/>
        <v>-18643953464.133896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-18643953464.133896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-77683139.433891237</v>
      </c>
      <c r="L3396" s="444">
        <f t="shared" ca="1" si="167"/>
        <v>-18721636603.567787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-18721636603.567787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-78006819.181532443</v>
      </c>
      <c r="L3397" s="444">
        <f t="shared" ca="1" si="167"/>
        <v>-18799643422.749321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-18799643422.749321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-78331847.594788834</v>
      </c>
      <c r="L3398" s="444">
        <f t="shared" ca="1" si="167"/>
        <v>-18877975270.344109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-18877975270.344109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-78658230.293100446</v>
      </c>
      <c r="L3399" s="444">
        <f t="shared" ca="1" si="167"/>
        <v>-18956633500.637211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-18956633500.637211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-78985972.919321716</v>
      </c>
      <c r="L3400" s="444">
        <f t="shared" ca="1" si="167"/>
        <v>-19035619473.556534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-19035619473.556534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-79315081.139818892</v>
      </c>
      <c r="L3401" s="444">
        <f t="shared" ca="1" si="167"/>
        <v>-19114934554.696354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-19114934554.696354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-79645560.644568145</v>
      </c>
      <c r="L3402" s="444">
        <f t="shared" ca="1" si="167"/>
        <v>-19194580115.340923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-19194580115.340923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-79977417.147253841</v>
      </c>
      <c r="L3403" s="444">
        <f t="shared" ca="1" si="167"/>
        <v>-19274557532.488178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-19274557532.488178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-80310656.385367408</v>
      </c>
      <c r="L3404" s="444">
        <f t="shared" ca="1" si="167"/>
        <v>-19354868188.873547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-19354868188.873547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-80645284.120306447</v>
      </c>
      <c r="L3405" s="444">
        <f t="shared" ca="1" si="167"/>
        <v>-19435513472.993855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-19435513472.993855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-80981306.137474388</v>
      </c>
      <c r="L3406" s="444">
        <f t="shared" ca="1" si="167"/>
        <v>-19516494779.131329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-19516494779.131329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-81318728.246380538</v>
      </c>
      <c r="L3407" s="444">
        <f t="shared" ca="1" si="167"/>
        <v>-19597813507.377708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-19597813507.377708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-81657556.280740455</v>
      </c>
      <c r="L3408" s="444">
        <f t="shared" ca="1" si="167"/>
        <v>-19679471063.658447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-19679471063.658447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-81997796.098576859</v>
      </c>
      <c r="L3409" s="444">
        <f t="shared" ca="1" si="167"/>
        <v>-19761468859.757023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-19761468859.757023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-82339453.582320929</v>
      </c>
      <c r="L3410" s="444">
        <f t="shared" ca="1" si="167"/>
        <v>-19843808313.339344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-19843808313.339344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-82682534.638913929</v>
      </c>
      <c r="L3411" s="444">
        <f t="shared" ca="1" si="167"/>
        <v>-19926490847.978256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-19926490847.978256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-83027045.199909404</v>
      </c>
      <c r="L3412" s="444">
        <f t="shared" ca="1" si="167"/>
        <v>-20009517893.178165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-20009517893.178165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-83372991.221575692</v>
      </c>
      <c r="L3413" s="444">
        <f t="shared" ca="1" si="167"/>
        <v>-20092890884.399742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-20092890884.399742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-83720378.68499893</v>
      </c>
      <c r="L3414" s="444">
        <f t="shared" ca="1" si="167"/>
        <v>-20176611263.08474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-20176611263.08474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-84069213.596186414</v>
      </c>
      <c r="L3415" s="444">
        <f t="shared" ca="1" si="167"/>
        <v>-20260680476.680927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-20260680476.680927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-84419501.98617053</v>
      </c>
      <c r="L3416" s="444">
        <f t="shared" ca="1" si="167"/>
        <v>-20345099978.667099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-20345099978.667099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-84771249.911112905</v>
      </c>
      <c r="L3417" s="444">
        <f t="shared" ca="1" si="167"/>
        <v>-20429871228.578213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-20429871228.578213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-85124463.452409223</v>
      </c>
      <c r="L3418" s="444">
        <f t="shared" ca="1" si="167"/>
        <v>-20514995692.030621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-20514995692.030621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-85479148.716794252</v>
      </c>
      <c r="L3419" s="444">
        <f t="shared" ca="1" si="167"/>
        <v>-20600474840.747414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-20600474840.747414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-85835311.836447552</v>
      </c>
      <c r="L3420" s="444">
        <f t="shared" ca="1" si="167"/>
        <v>-20686310152.583862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-20686310152.583862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-86192958.969099432</v>
      </c>
      <c r="L3421" s="444">
        <f t="shared" ca="1" si="167"/>
        <v>-20772503111.552963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-20772503111.552963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-86552096.298137352</v>
      </c>
      <c r="L3422" s="444">
        <f t="shared" ca="1" si="167"/>
        <v>-20859055207.851101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-20859055207.851101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-86912730.032712922</v>
      </c>
      <c r="L3423" s="444">
        <f t="shared" ca="1" si="167"/>
        <v>-20945967937.883812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-20945967937.883812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-87274866.407849222</v>
      </c>
      <c r="L3424" s="444">
        <f t="shared" ca="1" si="167"/>
        <v>-21033242804.29166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-21033242804.29166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-87638511.684548587</v>
      </c>
      <c r="L3425" s="444">
        <f t="shared" ca="1" si="167"/>
        <v>-21120881315.976208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-21120881315.976208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-88003672.149900869</v>
      </c>
      <c r="L3426" s="444">
        <f t="shared" ca="1" si="167"/>
        <v>-21208884988.12611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-21208884988.12611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-88370354.117192119</v>
      </c>
      <c r="L3427" s="444">
        <f t="shared" ca="1" si="167"/>
        <v>-21297255342.243301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-21297255342.243301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-88738563.926013753</v>
      </c>
      <c r="L3428" s="444">
        <f t="shared" ca="1" si="167"/>
        <v>-21385993906.169315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-21385993906.169315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-89108307.942372143</v>
      </c>
      <c r="L3429" s="444">
        <f t="shared" ca="1" si="167"/>
        <v>-21475102214.111687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-21475102214.111687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-89479592.558798701</v>
      </c>
      <c r="L3430" s="444">
        <f t="shared" ca="1" si="167"/>
        <v>-21564581806.670486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-21564581806.670486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-89852424.194460362</v>
      </c>
      <c r="L3431" s="444">
        <f t="shared" ca="1" si="167"/>
        <v>-21654434230.864948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-21654434230.864948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-90226809.295270622</v>
      </c>
      <c r="L3432" s="444">
        <f t="shared" ca="1" si="167"/>
        <v>-21744661040.160217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-21744661040.160217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-90602754.3340009</v>
      </c>
      <c r="L3433" s="444">
        <f t="shared" ca="1" si="167"/>
        <v>-21835263794.494217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-21835263794.494217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-90980265.810392573</v>
      </c>
      <c r="L3434" s="444">
        <f t="shared" ca="1" si="167"/>
        <v>-21926244060.304611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-21926244060.304611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-91359350.251269206</v>
      </c>
      <c r="L3435" s="444">
        <f t="shared" ca="1" si="167"/>
        <v>-22017603410.555882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-22017603410.555882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-91740014.210649505</v>
      </c>
      <c r="L3436" s="444">
        <f t="shared" ca="1" si="167"/>
        <v>-22109343424.766533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-22109343424.766533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-92122264.269860551</v>
      </c>
      <c r="L3437" s="444">
        <f t="shared" ca="1" si="167"/>
        <v>-22201465689.036392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-22201465689.036392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-92506107.037651628</v>
      </c>
      <c r="L3438" s="444">
        <f t="shared" ca="1" si="167"/>
        <v>-22293971796.074043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-22293971796.074043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-92891549.15030852</v>
      </c>
      <c r="L3439" s="444">
        <f t="shared" ca="1" si="167"/>
        <v>-22386863345.22435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-22386863345.22435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-93278597.271768123</v>
      </c>
      <c r="L3440" s="444">
        <f t="shared" ca="1" si="167"/>
        <v>-22480141942.496117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-22480141942.496117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-93667258.093733817</v>
      </c>
      <c r="L3441" s="444">
        <f t="shared" ca="1" si="167"/>
        <v>-22573809200.589851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-22573809200.589851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-94057538.335791051</v>
      </c>
      <c r="L3442" s="444">
        <f t="shared" ca="1" si="167"/>
        <v>-22667866738.925644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-22667866738.925644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-94449444.745523512</v>
      </c>
      <c r="L3443" s="444">
        <f t="shared" ca="1" si="167"/>
        <v>-22762316183.671169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-22762316183.671169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-94842984.098629877</v>
      </c>
      <c r="L3444" s="444">
        <f t="shared" ca="1" si="167"/>
        <v>-22857159167.769798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-22857159167.769798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-95238163.19904083</v>
      </c>
      <c r="L3445" s="444">
        <f t="shared" ca="1" si="167"/>
        <v>-22952397330.968838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-22952397330.968838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-95634988.879036829</v>
      </c>
      <c r="L3446" s="444">
        <f t="shared" ca="1" si="167"/>
        <v>-23048032319.847874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-23048032319.847874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-96033467.999366134</v>
      </c>
      <c r="L3447" s="444">
        <f t="shared" ca="1" si="167"/>
        <v>-23144065787.84724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-23144065787.84724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-96433607.4493635</v>
      </c>
      <c r="L3448" s="444">
        <f t="shared" ca="1" si="167"/>
        <v>-23240499395.296604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-23240499395.296604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-96835414.147069186</v>
      </c>
      <c r="L3449" s="444">
        <f t="shared" ca="1" si="167"/>
        <v>-23337334809.443672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-23337334809.443672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-97238895.039348632</v>
      </c>
      <c r="L3450" s="444">
        <f t="shared" ca="1" si="167"/>
        <v>-23434573704.483021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-23434573704.483021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-97644057.10201259</v>
      </c>
      <c r="L3451" s="444">
        <f t="shared" ca="1" si="167"/>
        <v>-23532217761.585033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-23532217761.585033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-98050907.339937642</v>
      </c>
      <c r="L3452" s="444">
        <f t="shared" ca="1" si="167"/>
        <v>-23630268668.924973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-23630268668.924973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-98459452.787187383</v>
      </c>
      <c r="L3453" s="444">
        <f t="shared" ca="1" si="167"/>
        <v>-23728728121.712158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-23728728121.712158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-98869700.507133991</v>
      </c>
      <c r="L3454" s="444">
        <f t="shared" ca="1" si="167"/>
        <v>-23827597822.219292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-23827597822.219292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-99281657.592580378</v>
      </c>
      <c r="L3455" s="444">
        <f t="shared" ca="1" si="167"/>
        <v>-23926879479.811871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-23926879479.811871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-99695331.165882796</v>
      </c>
      <c r="L3456" s="444">
        <f t="shared" ca="1" si="167"/>
        <v>-24026574810.977753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-24026574810.977753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-100110728.37907396</v>
      </c>
      <c r="L3457" s="444">
        <f t="shared" ca="1" si="167"/>
        <v>-24126685539.356827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-24126685539.356827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-100527856.41398677</v>
      </c>
      <c r="L3458" s="444">
        <f t="shared" ca="1" si="167"/>
        <v>-24227213395.770813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-24227213395.770813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-100946722.48237839</v>
      </c>
      <c r="L3459" s="444">
        <f t="shared" ca="1" si="167"/>
        <v>-24328160118.253193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-24328160118.253193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-101367333.82605498</v>
      </c>
      <c r="L3460" s="444">
        <f t="shared" ca="1" si="167"/>
        <v>-24429527452.079247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-24429527452.079247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-101789697.71699686</v>
      </c>
      <c r="L3461" s="444">
        <f t="shared" ca="1" si="167"/>
        <v>-24531317149.796242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-24531317149.796242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-102213821.45748433</v>
      </c>
      <c r="L3462" s="444">
        <f t="shared" ca="1" si="167"/>
        <v>-24633530971.253727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-24633530971.253727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-102639712.38022386</v>
      </c>
      <c r="L3463" s="444">
        <f t="shared" ca="1" si="167"/>
        <v>-24736170683.633949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-24736170683.633949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-103067377.84847479</v>
      </c>
      <c r="L3464" s="444">
        <f t="shared" ca="1" si="167"/>
        <v>-24839238061.482426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-24839238061.482426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-103496825.25617677</v>
      </c>
      <c r="L3465" s="444">
        <f t="shared" ca="1" si="167"/>
        <v>-24942734886.738602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-24942734886.738602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-103928062.02807751</v>
      </c>
      <c r="L3466" s="444">
        <f t="shared" ca="1" si="167"/>
        <v>-25046662948.766678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-25046662948.766678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-104361095.61986116</v>
      </c>
      <c r="L3467" s="444">
        <f t="shared" ca="1" si="167"/>
        <v>-25151024044.386539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-25151024044.386539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-104795933.51827724</v>
      </c>
      <c r="L3468" s="444">
        <f t="shared" ca="1" si="167"/>
        <v>-25255819977.904816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-25255819977.904816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-105232583.24127007</v>
      </c>
      <c r="L3469" s="444">
        <f t="shared" ca="1" si="167"/>
        <v>-25361052561.146088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-25361052561.146088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-105671052.3381087</v>
      </c>
      <c r="L3470" s="444">
        <f t="shared" ca="1" si="167"/>
        <v>-25466723613.484196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-25466723613.484196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-106111348.38951749</v>
      </c>
      <c r="L3471" s="444">
        <f t="shared" ca="1" si="167"/>
        <v>-25572834961.873714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-25572834961.873714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-106553479.00780714</v>
      </c>
      <c r="L3472" s="444">
        <f t="shared" ca="1" si="167"/>
        <v>-25679388440.881523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-25679388440.881523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-106997451.83700635</v>
      </c>
      <c r="L3473" s="444">
        <f t="shared" ca="1" si="167"/>
        <v>-25786385892.718529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-25786385892.718529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-107443274.55299386</v>
      </c>
      <c r="L3474" s="444">
        <f t="shared" ca="1" si="167"/>
        <v>-25893829167.271523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-25893829167.271523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-107890954.86363134</v>
      </c>
      <c r="L3475" s="444">
        <f t="shared" ca="1" si="167"/>
        <v>-26001720122.135155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-26001720122.135155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-108340500.50889647</v>
      </c>
      <c r="L3476" s="444">
        <f t="shared" ca="1" si="167"/>
        <v>-26110060622.644051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-26110060622.644051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-108791919.26101688</v>
      </c>
      <c r="L3477" s="444">
        <f t="shared" ca="1" si="167"/>
        <v>-26218852541.905067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-26218852541.905067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-109245218.92460445</v>
      </c>
      <c r="L3478" s="444">
        <f t="shared" ca="1" si="167"/>
        <v>-26328097760.829674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-26328097760.829674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-109700407.33679031</v>
      </c>
      <c r="L3479" s="444">
        <f t="shared" ca="1" si="167"/>
        <v>-26437798168.166466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-26437798168.166466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-110157492.36736028</v>
      </c>
      <c r="L3480" s="444">
        <f t="shared" ca="1" si="167"/>
        <v>-26547955660.533825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-26547955660.533825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-110616481.91889094</v>
      </c>
      <c r="L3481" s="444">
        <f t="shared" ca="1" si="167"/>
        <v>-26658572142.452717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-26658572142.452717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-111077383.92688632</v>
      </c>
      <c r="L3482" s="444">
        <f t="shared" ca="1" si="167"/>
        <v>-26769649526.379604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-26769649526.379604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-111540206.35991502</v>
      </c>
      <c r="L3483" s="444">
        <f t="shared" ca="1" si="167"/>
        <v>-26881189732.739521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-26881189732.739521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-112004957.21974801</v>
      </c>
      <c r="L3484" s="444">
        <f t="shared" ca="1" si="167"/>
        <v>-26993194689.95927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-26993194689.95927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-112471644.54149695</v>
      </c>
      <c r="L3485" s="444">
        <f t="shared" ca="1" si="167"/>
        <v>-27105666334.500767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-27105666334.500767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-112940276.39375319</v>
      </c>
      <c r="L3486" s="444">
        <f t="shared" ca="1" si="167"/>
        <v>-27218606610.89452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-27218606610.89452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-113410860.87872717</v>
      </c>
      <c r="L3487" s="444">
        <f t="shared" ca="1" si="167"/>
        <v>-27332017471.773247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-27332017471.773247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-113883406.13238852</v>
      </c>
      <c r="L3488" s="444">
        <f t="shared" ca="1" si="167"/>
        <v>-27445900877.905636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-27445900877.905636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-114357920.32460679</v>
      </c>
      <c r="L3489" s="444">
        <f t="shared" ca="1" si="167"/>
        <v>-27560258798.230244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-27560258798.230244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-114834411.6592927</v>
      </c>
      <c r="L3490" s="444">
        <f t="shared" ca="1" si="167"/>
        <v>-27675093209.889538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-27675093209.889538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-115312888.37453973</v>
      </c>
      <c r="L3491" s="444">
        <f t="shared" ca="1" si="167"/>
        <v>-27790406098.264076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-27790406098.264076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-115793358.74276698</v>
      </c>
      <c r="L3492" s="444">
        <f t="shared" ca="1" si="167"/>
        <v>-27906199457.006844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-27906199457.006844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-116275831.07086185</v>
      </c>
      <c r="L3493" s="444">
        <f t="shared" ca="1" si="167"/>
        <v>-28022475288.077705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-28022475288.077705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-116760313.70032378</v>
      </c>
      <c r="L3494" s="444">
        <f t="shared" ca="1" si="167"/>
        <v>-28139235601.77803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-28139235601.77803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-117246815.00740847</v>
      </c>
      <c r="L3495" s="444">
        <f t="shared" ca="1" si="167"/>
        <v>-28256482416.785439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-28256482416.785439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-117735343.40327266</v>
      </c>
      <c r="L3496" s="444">
        <f t="shared" ca="1" si="167"/>
        <v>-28374217760.188713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-28374217760.188713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-118225907.33411963</v>
      </c>
      <c r="L3497" s="444">
        <f t="shared" ca="1" si="167"/>
        <v>-28492443667.522831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-28492443667.522831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-118718515.28134514</v>
      </c>
      <c r="L3498" s="444">
        <f t="shared" ca="1" si="167"/>
        <v>-28611162182.804176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-28611162182.804176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-119213175.76168406</v>
      </c>
      <c r="L3499" s="444">
        <f t="shared" ca="1" si="167"/>
        <v>-28730375358.565861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-28730375358.565861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-119709897.32735777</v>
      </c>
      <c r="L3500" s="444">
        <f t="shared" ca="1" si="167"/>
        <v>-28850085255.893219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-28850085255.893219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-120208688.56622174</v>
      </c>
      <c r="L3501" s="444">
        <f t="shared" ca="1" si="167"/>
        <v>-28970293944.459442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-28970293944.459442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-120709558.10191435</v>
      </c>
      <c r="L3502" s="444">
        <f t="shared" ca="1" si="167"/>
        <v>-29091003502.561356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-29091003502.561356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-121212514.59400564</v>
      </c>
      <c r="L3503" s="444">
        <f t="shared" ca="1" si="167"/>
        <v>-29212216017.155361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-29212216017.155361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-121717566.73814732</v>
      </c>
      <c r="L3504" s="444">
        <f t="shared" ca="1" si="167"/>
        <v>-29333933583.893509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-29333933583.893509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-122224723.26622295</v>
      </c>
      <c r="L3505" s="444">
        <f t="shared" ca="1" si="167"/>
        <v>-29456158307.159733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-29456158307.159733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-122733992.94649889</v>
      </c>
      <c r="L3506" s="444">
        <f t="shared" ca="1" si="167"/>
        <v>-29578892300.106232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-29578892300.106232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-123245384.58377597</v>
      </c>
      <c r="L3507" s="444">
        <f t="shared" ca="1" si="167"/>
        <v>-29702137684.690006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-29702137684.690006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-123758907.01954171</v>
      </c>
      <c r="L3508" s="444">
        <f t="shared" ca="1" si="167"/>
        <v>-29825896591.709549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-29825896591.709549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-124274569.13212311</v>
      </c>
      <c r="L3509" s="444">
        <f t="shared" ca="1" si="167"/>
        <v>-29950171160.841671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-29950171160.841671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-124792379.83684029</v>
      </c>
      <c r="L3510" s="444">
        <f t="shared" ca="1" si="167"/>
        <v>-30074963540.678513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-30074963540.678513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-125312348.08616047</v>
      </c>
      <c r="L3511" s="444">
        <f t="shared" ca="1" si="167"/>
        <v>-30200275888.764671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-30200275888.764671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-125834482.8698528</v>
      </c>
      <c r="L3512" s="444">
        <f t="shared" ca="1" si="167"/>
        <v>-30326110371.634525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-30326110371.634525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-126358793.21514384</v>
      </c>
      <c r="L3513" s="444">
        <f t="shared" ca="1" si="167"/>
        <v>-30452469164.84967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-30452469164.84967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-126885288.18687363</v>
      </c>
      <c r="L3514" s="444">
        <f t="shared" ca="1" si="167"/>
        <v>-30579354453.036545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-30579354453.036545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-127413976.88765226</v>
      </c>
      <c r="L3515" s="444">
        <f t="shared" ca="1" si="167"/>
        <v>-30706768429.924198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-30706768429.924198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-127944868.45801748</v>
      </c>
      <c r="L3516" s="444">
        <f t="shared" ca="1" si="167"/>
        <v>-30834713298.382217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-30834713298.382217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-128477972.07659256</v>
      </c>
      <c r="L3517" s="444">
        <f t="shared" ca="1" si="167"/>
        <v>-30963191270.458809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-30963191270.458809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-129013296.96024501</v>
      </c>
      <c r="L3518" s="444">
        <f t="shared" ca="1" si="167"/>
        <v>-31092204567.419052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-31092204567.419052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-129550852.36424603</v>
      </c>
      <c r="L3519" s="444">
        <f t="shared" ca="1" si="167"/>
        <v>-31221755419.783298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-31221755419.783298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-130090647.58243041</v>
      </c>
      <c r="L3520" s="444">
        <f t="shared" ca="1" si="167"/>
        <v>-31351846067.36573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-31351846067.36573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-130632691.94735719</v>
      </c>
      <c r="L3521" s="444">
        <f t="shared" ca="1" si="167"/>
        <v>-31482478759.313087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-31482478759.313087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-131176994.83047117</v>
      </c>
      <c r="L3522" s="444">
        <f t="shared" ca="1" si="167"/>
        <v>-31613655754.143559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-31613655754.143559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-131723565.64226481</v>
      </c>
      <c r="L3523" s="444">
        <f t="shared" ca="1" si="167"/>
        <v>-31745379319.785824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-31745379319.785824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-132272413.83244093</v>
      </c>
      <c r="L3524" s="444">
        <f t="shared" ca="1" si="167"/>
        <v>-31877651733.618263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-31877651733.618263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-132823548.8900761</v>
      </c>
      <c r="L3525" s="444">
        <f t="shared" ca="1" si="167"/>
        <v>-32010475282.508339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-32010475282.508339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-133376980.34378475</v>
      </c>
      <c r="L3526" s="444">
        <f t="shared" ca="1" si="167"/>
        <v>-32143852262.852123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-32143852262.852123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-133932717.76188385</v>
      </c>
      <c r="L3527" s="444">
        <f t="shared" ca="1" si="167"/>
        <v>-32277784980.614006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-32277784980.614006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-134490770.75255835</v>
      </c>
      <c r="L3528" s="444">
        <f t="shared" ca="1" si="167"/>
        <v>-32412275751.366566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-32412275751.366566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-135051148.96402735</v>
      </c>
      <c r="L3529" s="444">
        <f t="shared" ca="1" si="167"/>
        <v>-32547326900.330593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-32547326900.330593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-135613862.08471081</v>
      </c>
      <c r="L3530" s="444">
        <f t="shared" ca="1" si="167"/>
        <v>-32682940762.415302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-32682940762.415302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-136178919.84339708</v>
      </c>
      <c r="L3531" s="444">
        <f t="shared" ca="1" si="167"/>
        <v>-32819119682.258698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-32819119682.258698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-136746332.00941125</v>
      </c>
      <c r="L3532" s="444">
        <f t="shared" ca="1" si="167"/>
        <v>-32955866014.268108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-32955866014.268108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-137316108.39278379</v>
      </c>
      <c r="L3533" s="444">
        <f t="shared" ca="1" si="167"/>
        <v>-33093182122.660892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-33093182122.660892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-137888258.84442037</v>
      </c>
      <c r="L3534" s="444">
        <f t="shared" ca="1" si="167"/>
        <v>-33231070381.505314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-33231070381.505314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-138462793.25627214</v>
      </c>
      <c r="L3535" s="444">
        <f t="shared" ca="1" si="167"/>
        <v>-33369533174.761585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-33369533174.761585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-139039721.5615066</v>
      </c>
      <c r="L3536" s="444">
        <f t="shared" ca="1" si="167"/>
        <v>-33508572896.323093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-33508572896.323093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-139619053.73467955</v>
      </c>
      <c r="L3537" s="444">
        <f t="shared" ca="1" si="167"/>
        <v>-33648191950.057774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-33648191950.057774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-140200799.79190737</v>
      </c>
      <c r="L3538" s="444">
        <f t="shared" ca="1" si="167"/>
        <v>-33788392749.849682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-33788392749.849682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-140784969.79104033</v>
      </c>
      <c r="L3539" s="444">
        <f t="shared" ca="1" si="167"/>
        <v>-33929177719.64072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-33929177719.64072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-141371573.83183631</v>
      </c>
      <c r="L3540" s="444">
        <f t="shared" ca="1" si="167"/>
        <v>-34070549293.472557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-34070549293.472557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-141960622.05613562</v>
      </c>
      <c r="L3541" s="444">
        <f t="shared" ca="1" si="167"/>
        <v>-34212509915.528694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-34212509915.528694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-142552124.64803621</v>
      </c>
      <c r="L3542" s="444">
        <f t="shared" ca="1" si="167"/>
        <v>-34355062040.176731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-34355062040.176731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-143146091.8340697</v>
      </c>
      <c r="L3543" s="444">
        <f t="shared" ca="1" si="167"/>
        <v>-34498208132.010803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-34498208132.010803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-143742533.88337836</v>
      </c>
      <c r="L3544" s="444">
        <f t="shared" ca="1" si="167"/>
        <v>-34641950665.89418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-34641950665.89418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-144341461.10789242</v>
      </c>
      <c r="L3545" s="444">
        <f t="shared" ca="1" si="167"/>
        <v>-34786292127.002075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-34786292127.002075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-144942883.86250865</v>
      </c>
      <c r="L3546" s="444">
        <f t="shared" ca="1" si="167"/>
        <v>-34931235010.864586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-34931235010.864586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-145546812.5452691</v>
      </c>
      <c r="L3547" s="444">
        <f t="shared" ca="1" si="167"/>
        <v>-35076781823.409859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-35076781823.409859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-146153257.59754106</v>
      </c>
      <c r="L3548" s="444">
        <f t="shared" ca="1" si="167"/>
        <v>-35222935081.007401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-35222935081.007401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-146762229.50419751</v>
      </c>
      <c r="L3549" s="444">
        <f t="shared" ca="1" si="167"/>
        <v>-35369697310.511597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-35369697310.511597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-147373738.79379833</v>
      </c>
      <c r="L3550" s="444">
        <f t="shared" ca="1" si="167"/>
        <v>-35517071049.305397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-35517071049.305397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-147987796.03877249</v>
      </c>
      <c r="L3551" s="444">
        <f t="shared" ca="1" si="167"/>
        <v>-35665058845.34417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-35665058845.34417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-148604411.85560071</v>
      </c>
      <c r="L3552" s="444">
        <f t="shared" ca="1" si="167"/>
        <v>-35813663257.199768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-35813663257.199768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-149223596.90499902</v>
      </c>
      <c r="L3553" s="444">
        <f t="shared" ca="1" si="167"/>
        <v>-35962886854.104767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-35962886854.104767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-149845361.8921032</v>
      </c>
      <c r="L3554" s="444">
        <f t="shared" ca="1" si="167"/>
        <v>-36112732215.996872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-36112732215.996872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-150469717.56665364</v>
      </c>
      <c r="L3555" s="444">
        <f t="shared" ca="1" si="167"/>
        <v>-36263201933.563522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-36263201933.563522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-151096674.72318134</v>
      </c>
      <c r="L3556" s="444">
        <f t="shared" ca="1" si="167"/>
        <v>-36414298608.286705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-36414298608.286705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-151726244.20119461</v>
      </c>
      <c r="L3557" s="444">
        <f t="shared" ca="1" si="167"/>
        <v>-36566024852.4879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-36566024852.4879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-152358436.88536626</v>
      </c>
      <c r="L3558" s="444">
        <f t="shared" ca="1" si="167"/>
        <v>-36718383289.373268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-36718383289.373268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-152993263.70572194</v>
      </c>
      <c r="L3559" s="444">
        <f t="shared" ca="1" si="167"/>
        <v>-36871376553.078987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-36871376553.078987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-153630735.63782912</v>
      </c>
      <c r="L3560" s="444">
        <f t="shared" ca="1" si="167"/>
        <v>-37025007288.71682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-37025007288.71682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-154270863.70298675</v>
      </c>
      <c r="L3561" s="444">
        <f t="shared" ca="1" si="167"/>
        <v>-37179278152.419807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-37179278152.419807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-154913658.96841586</v>
      </c>
      <c r="L3562" s="444">
        <f t="shared" ca="1" si="167"/>
        <v>-37334191811.388222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-37334191811.388222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-155559132.54745093</v>
      </c>
      <c r="L3563" s="444">
        <f t="shared" ca="1" si="167"/>
        <v>-37489750943.935669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-37489750943.935669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-156207295.59973195</v>
      </c>
      <c r="L3564" s="444">
        <f t="shared" ca="1" si="167"/>
        <v>-37645958239.5354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-37645958239.5354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-156858159.3313975</v>
      </c>
      <c r="L3565" s="444">
        <f t="shared" ca="1" si="167"/>
        <v>-37802816398.866798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-37802816398.866798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-157511734.99527833</v>
      </c>
      <c r="L3566" s="444">
        <f t="shared" ca="1" si="167"/>
        <v>-37960328133.862076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-37960328133.862076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-158168033.89109197</v>
      </c>
      <c r="L3567" s="444">
        <f t="shared" ca="1" si="167"/>
        <v>-38118496167.753166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-38118496167.753166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-158827067.3656382</v>
      </c>
      <c r="L3568" s="444">
        <f t="shared" ca="1" si="167"/>
        <v>-38277323235.118805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-38277323235.118805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-159488846.81299502</v>
      </c>
      <c r="L3569" s="444">
        <f t="shared" ca="1" si="167"/>
        <v>-38436812081.931801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-38436812081.931801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-160153383.67471585</v>
      </c>
      <c r="L3570" s="444">
        <f t="shared" ca="1" si="167"/>
        <v>-38596965465.606514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-38596965465.606514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-160820689.44002715</v>
      </c>
      <c r="L3571" s="444">
        <f t="shared" ca="1" si="167"/>
        <v>-38757786155.046539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-38757786155.046539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-161490775.64602724</v>
      </c>
      <c r="L3572" s="444">
        <f t="shared" ca="1" si="167"/>
        <v>-38919276930.692566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-38919276930.692566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-162163653.8778857</v>
      </c>
      <c r="L3573" s="444">
        <f t="shared" ca="1" si="167"/>
        <v>-39081440584.57045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-39081440584.57045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-162839335.76904353</v>
      </c>
      <c r="L3574" s="444">
        <f t="shared" ca="1" si="167"/>
        <v>-39244279920.339493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-39244279920.339493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-163517833.00141454</v>
      </c>
      <c r="L3575" s="444">
        <f t="shared" ca="1" si="167"/>
        <v>-39407797753.340904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-39407797753.340904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-164199157.30558711</v>
      </c>
      <c r="L3576" s="444">
        <f t="shared" ca="1" si="167"/>
        <v>-39571996910.646492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-39571996910.646492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-164883320.46102706</v>
      </c>
      <c r="L3577" s="444">
        <f t="shared" ca="1" si="167"/>
        <v>-39736880231.107521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-39736880231.107521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-165570334.29628134</v>
      </c>
      <c r="L3578" s="444">
        <f t="shared" ref="L3578:L3832" ca="1" si="172">I3578-J3578+K3578</f>
        <v>-39902450565.403801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-39902450565.403801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-166260210.68918249</v>
      </c>
      <c r="L3579" s="444">
        <f t="shared" ca="1" si="172"/>
        <v>-40068710776.092987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-40068710776.092987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-166952961.56705412</v>
      </c>
      <c r="L3580" s="444">
        <f t="shared" ca="1" si="172"/>
        <v>-40235663737.660042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-40235663737.660042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-167648598.90691683</v>
      </c>
      <c r="L3581" s="444">
        <f t="shared" ca="1" si="172"/>
        <v>-40403312336.566956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-40403312336.566956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-168347134.73569566</v>
      </c>
      <c r="L3582" s="444">
        <f t="shared" ca="1" si="172"/>
        <v>-40571659471.30265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-40571659471.30265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-169048581.13042772</v>
      </c>
      <c r="L3583" s="444">
        <f t="shared" ca="1" si="172"/>
        <v>-40740708052.433075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-40740708052.433075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-169752950.21847114</v>
      </c>
      <c r="L3584" s="444">
        <f t="shared" ca="1" si="172"/>
        <v>-40910461002.651543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-40910461002.651543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-170460254.17771477</v>
      </c>
      <c r="L3585" s="444">
        <f t="shared" ca="1" si="172"/>
        <v>-41080921256.829254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-41080921256.829254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-171170505.23678857</v>
      </c>
      <c r="L3586" s="444">
        <f t="shared" ca="1" si="172"/>
        <v>-41252091762.06604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-41252091762.06604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-171883715.67527518</v>
      </c>
      <c r="L3587" s="444">
        <f t="shared" ca="1" si="172"/>
        <v>-41423975477.741318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-41423975477.741318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-172599897.82392216</v>
      </c>
      <c r="L3588" s="444">
        <f t="shared" ca="1" si="172"/>
        <v>-41596575375.565239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-41596575375.565239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-173319064.06485516</v>
      </c>
      <c r="L3589" s="444">
        <f t="shared" ca="1" si="172"/>
        <v>-41769894439.630096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-41769894439.630096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-174041226.83179206</v>
      </c>
      <c r="L3590" s="444">
        <f t="shared" ca="1" si="172"/>
        <v>-41943935666.461891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-41943935666.461891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-174766398.61025786</v>
      </c>
      <c r="L3591" s="444">
        <f t="shared" ca="1" si="172"/>
        <v>-42118702065.072151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-42118702065.072151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-175494591.93780062</v>
      </c>
      <c r="L3592" s="444">
        <f t="shared" ca="1" si="172"/>
        <v>-42294196657.009949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-42294196657.009949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-176225819.40420812</v>
      </c>
      <c r="L3593" s="444">
        <f t="shared" ca="1" si="172"/>
        <v>-42470422476.414154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-42470422476.414154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-176960093.65172565</v>
      </c>
      <c r="L3594" s="444">
        <f t="shared" ca="1" si="172"/>
        <v>-42647382570.06588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-42647382570.06588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-177697427.37527451</v>
      </c>
      <c r="L3595" s="444">
        <f t="shared" ca="1" si="172"/>
        <v>-42825079997.441154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-42825079997.441154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-178437833.32267147</v>
      </c>
      <c r="L3596" s="444">
        <f t="shared" ca="1" si="172"/>
        <v>-43003517830.763824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-43003517830.763824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-179181324.29484928</v>
      </c>
      <c r="L3597" s="444">
        <f t="shared" ca="1" si="172"/>
        <v>-43182699155.05867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-43182699155.05867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-179927913.14607778</v>
      </c>
      <c r="L3598" s="444">
        <f t="shared" ca="1" si="172"/>
        <v>-43362627068.20475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-43362627068.20475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-180677612.78418645</v>
      </c>
      <c r="L3599" s="444">
        <f t="shared" ca="1" si="172"/>
        <v>-43543304680.988937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-43543304680.988937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-181430436.17078725</v>
      </c>
      <c r="L3600" s="444">
        <f t="shared" ca="1" si="172"/>
        <v>-43724735117.159721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-43724735117.159721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-182186396.32149884</v>
      </c>
      <c r="L3601" s="444">
        <f t="shared" ca="1" si="172"/>
        <v>-43906921513.481216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-43906921513.481216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-182945506.30617175</v>
      </c>
      <c r="L3602" s="444">
        <f t="shared" ca="1" si="172"/>
        <v>-44089867019.787392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-44089867019.787392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-183707779.24911413</v>
      </c>
      <c r="L3603" s="444">
        <f t="shared" ca="1" si="172"/>
        <v>-44273574799.036507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-44273574799.036507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-184473228.32931876</v>
      </c>
      <c r="L3604" s="444">
        <f t="shared" ca="1" si="172"/>
        <v>-44458048027.365822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-44458048027.365822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-185241866.78069091</v>
      </c>
      <c r="L3605" s="444">
        <f t="shared" ca="1" si="172"/>
        <v>-44643289894.146515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-44643289894.146515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-186013707.89227715</v>
      </c>
      <c r="L3606" s="444">
        <f t="shared" ca="1" si="172"/>
        <v>-44829303602.038795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-44829303602.038795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-186788765.00849497</v>
      </c>
      <c r="L3607" s="444">
        <f t="shared" ca="1" si="172"/>
        <v>-45016092367.047287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-45016092367.047287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-187567051.52936369</v>
      </c>
      <c r="L3608" s="444">
        <f t="shared" ca="1" si="172"/>
        <v>-45203659418.576653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-45203659418.576653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-188348580.91073605</v>
      </c>
      <c r="L3609" s="444">
        <f t="shared" ca="1" si="172"/>
        <v>-45392007999.487389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-45392007999.487389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-189133366.66453078</v>
      </c>
      <c r="L3610" s="444">
        <f t="shared" ca="1" si="172"/>
        <v>-45581141366.151917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-45581141366.151917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-189921422.35896632</v>
      </c>
      <c r="L3611" s="444">
        <f t="shared" ca="1" si="172"/>
        <v>-45771062788.51088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-45771062788.51088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-190712761.61879534</v>
      </c>
      <c r="L3612" s="444">
        <f t="shared" ca="1" si="172"/>
        <v>-45961775550.129677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-45961775550.129677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-191507398.12554032</v>
      </c>
      <c r="L3613" s="444">
        <f t="shared" ca="1" si="172"/>
        <v>-46153282948.255219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-46153282948.255219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-192305345.61773008</v>
      </c>
      <c r="L3614" s="444">
        <f t="shared" ca="1" si="172"/>
        <v>-46345588293.872948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-46345588293.872948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-193106617.89113727</v>
      </c>
      <c r="L3615" s="444">
        <f t="shared" ca="1" si="172"/>
        <v>-46538694911.764084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-46538694911.764084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-193911228.79901701</v>
      </c>
      <c r="L3616" s="444">
        <f t="shared" ca="1" si="172"/>
        <v>-46732606140.563103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-46732606140.563103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-194719192.25234625</v>
      </c>
      <c r="L3617" s="444">
        <f t="shared" ca="1" si="172"/>
        <v>-46927325332.815453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-46927325332.815453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-195530522.22006437</v>
      </c>
      <c r="L3618" s="444">
        <f t="shared" ca="1" si="172"/>
        <v>-47122855855.035515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-47122855855.035515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-196345232.72931466</v>
      </c>
      <c r="L3619" s="444">
        <f t="shared" ca="1" si="172"/>
        <v>-47319201087.764832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-47319201087.764832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-197163337.8656868</v>
      </c>
      <c r="L3620" s="444">
        <f t="shared" ca="1" si="172"/>
        <v>-47516364425.630516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-47516364425.630516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-197984851.77346048</v>
      </c>
      <c r="L3621" s="444">
        <f t="shared" ca="1" si="172"/>
        <v>-47714349277.403976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-47714349277.403976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-198809788.6558499</v>
      </c>
      <c r="L3622" s="444">
        <f t="shared" ca="1" si="172"/>
        <v>-47913159066.05983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-47913159066.05983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-199638162.7752493</v>
      </c>
      <c r="L3623" s="444">
        <f t="shared" ca="1" si="172"/>
        <v>-48112797228.835075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-48112797228.835075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-200469988.45347947</v>
      </c>
      <c r="L3624" s="444">
        <f t="shared" ca="1" si="172"/>
        <v>-48313267217.288551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-48313267217.288551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-201305280.07203564</v>
      </c>
      <c r="L3625" s="444">
        <f t="shared" ca="1" si="172"/>
        <v>-48514572497.360588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-48514572497.360588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-202144052.07233578</v>
      </c>
      <c r="L3626" s="444">
        <f t="shared" ca="1" si="172"/>
        <v>-48716716549.432922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-48716716549.432922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-202986318.9559705</v>
      </c>
      <c r="L3627" s="444">
        <f t="shared" ca="1" si="172"/>
        <v>-48919702868.388893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-48919702868.388893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-203832095.28495371</v>
      </c>
      <c r="L3628" s="444">
        <f t="shared" ca="1" si="172"/>
        <v>-49123534963.673843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-49123534963.673843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-204681395.68197435</v>
      </c>
      <c r="L3629" s="444">
        <f t="shared" ca="1" si="172"/>
        <v>-49328216359.35582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-49328216359.35582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-205534234.83064926</v>
      </c>
      <c r="L3630" s="444">
        <f t="shared" ca="1" si="172"/>
        <v>-49533750594.18647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-49533750594.18647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-206390627.47577697</v>
      </c>
      <c r="L3631" s="444">
        <f t="shared" ca="1" si="172"/>
        <v>-49740141221.662247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-49740141221.662247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-207250588.42359269</v>
      </c>
      <c r="L3632" s="444">
        <f t="shared" ca="1" si="172"/>
        <v>-49947391810.085838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-49947391810.085838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-208114132.54202431</v>
      </c>
      <c r="L3633" s="444">
        <f t="shared" ca="1" si="172"/>
        <v>-50155505942.627861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-50155505942.627861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-208981274.76094943</v>
      </c>
      <c r="L3634" s="444">
        <f t="shared" ca="1" si="172"/>
        <v>-50364487217.388809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-50364487217.388809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-209852030.07245338</v>
      </c>
      <c r="L3635" s="444">
        <f t="shared" ca="1" si="172"/>
        <v>-50574339247.461266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-50574339247.461266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-210726413.53108859</v>
      </c>
      <c r="L3636" s="444">
        <f t="shared" ca="1" si="172"/>
        <v>-50785065660.992355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-50785065660.992355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-211604440.2541348</v>
      </c>
      <c r="L3637" s="444">
        <f t="shared" ca="1" si="172"/>
        <v>-50996670101.24649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-50996670101.24649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-212486125.42186037</v>
      </c>
      <c r="L3638" s="444">
        <f t="shared" ca="1" si="172"/>
        <v>-51209156226.66835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-51209156226.66835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-213371484.27778479</v>
      </c>
      <c r="L3639" s="444">
        <f t="shared" ca="1" si="172"/>
        <v>-51422527710.946136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-51422527710.946136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-214260532.12894222</v>
      </c>
      <c r="L3640" s="444">
        <f t="shared" ca="1" si="172"/>
        <v>-51636788243.075081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-51636788243.075081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-215153284.34614617</v>
      </c>
      <c r="L3641" s="444">
        <f t="shared" ca="1" si="172"/>
        <v>-51851941527.421227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-51851941527.421227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-216049756.3642551</v>
      </c>
      <c r="L3642" s="444">
        <f t="shared" ca="1" si="172"/>
        <v>-52067991283.785484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-52067991283.785484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-216949963.68243951</v>
      </c>
      <c r="L3643" s="444">
        <f t="shared" ca="1" si="172"/>
        <v>-52284941247.467926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-52284941247.467926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-217853921.86444968</v>
      </c>
      <c r="L3644" s="444">
        <f t="shared" ca="1" si="172"/>
        <v>-52502795169.332375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-52502795169.332375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-218761646.53888488</v>
      </c>
      <c r="L3645" s="444">
        <f t="shared" ca="1" si="172"/>
        <v>-52721556815.871262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-52721556815.871262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-219673153.39946359</v>
      </c>
      <c r="L3646" s="444">
        <f t="shared" ca="1" si="172"/>
        <v>-52941229969.270721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-52941229969.270721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-220588458.20529467</v>
      </c>
      <c r="L3647" s="444">
        <f t="shared" ca="1" si="172"/>
        <v>-53161818427.476013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-53161818427.476013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-221507576.78115004</v>
      </c>
      <c r="L3648" s="444">
        <f t="shared" ca="1" si="172"/>
        <v>-53383326004.257164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-53383326004.257164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-222430525.01773819</v>
      </c>
      <c r="L3649" s="444">
        <f t="shared" ca="1" si="172"/>
        <v>-53605756529.274902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-53605756529.274902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-223357318.87197876</v>
      </c>
      <c r="L3650" s="444">
        <f t="shared" ca="1" si="172"/>
        <v>-53829113848.146881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-53829113848.146881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-224287974.36727867</v>
      </c>
      <c r="L3651" s="444">
        <f t="shared" ca="1" si="172"/>
        <v>-54053401822.51416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-54053401822.51416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-225222507.59380901</v>
      </c>
      <c r="L3652" s="444">
        <f t="shared" ca="1" si="172"/>
        <v>-54278624330.107971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-54278624330.107971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-226160934.70878324</v>
      </c>
      <c r="L3653" s="444">
        <f t="shared" ca="1" si="172"/>
        <v>-54504785264.816757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-54504785264.816757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-227103271.93673649</v>
      </c>
      <c r="L3654" s="444">
        <f t="shared" ca="1" si="172"/>
        <v>-54731888536.753494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-54731888536.753494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-228049535.56980622</v>
      </c>
      <c r="L3655" s="444">
        <f t="shared" ca="1" si="172"/>
        <v>-54959938072.323303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-54959938072.323303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-228999741.96801373</v>
      </c>
      <c r="L3656" s="444">
        <f t="shared" ca="1" si="172"/>
        <v>-55188937814.291313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-55188937814.291313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-229953907.55954716</v>
      </c>
      <c r="L3657" s="444">
        <f t="shared" ca="1" si="172"/>
        <v>-55418891721.850861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-55418891721.850861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-230912048.84104523</v>
      </c>
      <c r="L3658" s="444">
        <f t="shared" ca="1" si="172"/>
        <v>-55649803770.691902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-55649803770.691902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-231874182.37788293</v>
      </c>
      <c r="L3659" s="444">
        <f t="shared" ca="1" si="172"/>
        <v>-55881677953.069786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-55881677953.069786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-232840324.80445743</v>
      </c>
      <c r="L3660" s="444">
        <f t="shared" ca="1" si="172"/>
        <v>-56114518277.874245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-56114518277.874245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-233810492.82447603</v>
      </c>
      <c r="L3661" s="444">
        <f t="shared" ca="1" si="172"/>
        <v>-56348328770.698723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-56348328770.698723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-234784703.21124467</v>
      </c>
      <c r="L3662" s="444">
        <f t="shared" ca="1" si="172"/>
        <v>-56583113473.909966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-56583113473.909966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-235762972.80795819</v>
      </c>
      <c r="L3663" s="444">
        <f t="shared" ca="1" si="172"/>
        <v>-56818876446.717926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-56818876446.717926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-236745318.52799135</v>
      </c>
      <c r="L3664" s="444">
        <f t="shared" ca="1" si="172"/>
        <v>-57055621765.245918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-57055621765.245918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-237731757.35519129</v>
      </c>
      <c r="L3665" s="444">
        <f t="shared" ca="1" si="172"/>
        <v>-57293353522.601112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-57293353522.601112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-238722306.34417126</v>
      </c>
      <c r="L3666" s="444">
        <f t="shared" ca="1" si="172"/>
        <v>-57532075828.945282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-57532075828.945282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-239716982.62060535</v>
      </c>
      <c r="L3667" s="444">
        <f t="shared" ca="1" si="172"/>
        <v>-57771792811.565887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-57771792811.565887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-240715803.38152453</v>
      </c>
      <c r="L3668" s="444">
        <f t="shared" ca="1" si="172"/>
        <v>-58012508614.947411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-58012508614.947411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-241718785.89561418</v>
      </c>
      <c r="L3669" s="444">
        <f t="shared" ca="1" si="172"/>
        <v>-58254227400.843025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-58254227400.843025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-242725947.50351259</v>
      </c>
      <c r="L3670" s="444">
        <f t="shared" ca="1" si="172"/>
        <v>-58496953348.346535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-58496953348.346535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-243737305.6181106</v>
      </c>
      <c r="L3671" s="444">
        <f t="shared" ca="1" si="172"/>
        <v>-58740690653.964645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-58740690653.964645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-244752877.72485265</v>
      </c>
      <c r="L3672" s="444">
        <f t="shared" ca="1" si="172"/>
        <v>-58985443531.689499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-58985443531.689499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-245772681.38203958</v>
      </c>
      <c r="L3673" s="444">
        <f t="shared" ca="1" si="172"/>
        <v>-59231216213.071541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-59231216213.071541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-246796734.22113141</v>
      </c>
      <c r="L3674" s="444">
        <f t="shared" ca="1" si="172"/>
        <v>-59478012947.292671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-59478012947.292671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-247825053.94705281</v>
      </c>
      <c r="L3675" s="444">
        <f t="shared" ca="1" si="172"/>
        <v>-59725838001.239723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-59725838001.239723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-248857658.33849883</v>
      </c>
      <c r="L3676" s="444">
        <f t="shared" ca="1" si="172"/>
        <v>-59974695659.578224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-59974695659.578224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-249894565.24824259</v>
      </c>
      <c r="L3677" s="444">
        <f t="shared" ca="1" si="172"/>
        <v>-60224590224.826469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-60224590224.826469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-250935792.60344362</v>
      </c>
      <c r="L3678" s="444">
        <f t="shared" ca="1" si="172"/>
        <v>-60475526017.429916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-60475526017.429916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-251981358.40595797</v>
      </c>
      <c r="L3679" s="444">
        <f t="shared" ca="1" si="172"/>
        <v>-60727507375.835876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-60727507375.835876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-253031280.73264951</v>
      </c>
      <c r="L3680" s="444">
        <f t="shared" ca="1" si="172"/>
        <v>-60980538656.568527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-60980538656.568527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-254085577.73570219</v>
      </c>
      <c r="L3681" s="444">
        <f t="shared" ca="1" si="172"/>
        <v>-61234624234.30423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-61234624234.30423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-255144267.64293429</v>
      </c>
      <c r="L3682" s="444">
        <f t="shared" ca="1" si="172"/>
        <v>-61489768501.947166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-61489768501.947166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-256207368.75811324</v>
      </c>
      <c r="L3683" s="444">
        <f t="shared" ca="1" si="172"/>
        <v>-61745975870.705276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-61745975870.705276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-257274899.46127197</v>
      </c>
      <c r="L3684" s="444">
        <f t="shared" ca="1" si="172"/>
        <v>-62003250770.16655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-62003250770.16655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-258346878.20902729</v>
      </c>
      <c r="L3685" s="444">
        <f t="shared" ca="1" si="172"/>
        <v>-62261597648.37558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-62261597648.37558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-259423323.53489822</v>
      </c>
      <c r="L3686" s="444">
        <f t="shared" ca="1" si="172"/>
        <v>-62521020971.910477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-62521020971.910477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-260504254.04962698</v>
      </c>
      <c r="L3687" s="444">
        <f t="shared" ca="1" si="172"/>
        <v>-62781525225.960106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-62781525225.960106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-261589688.44150043</v>
      </c>
      <c r="L3688" s="444">
        <f t="shared" ca="1" si="172"/>
        <v>-63043114914.401604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-63043114914.401604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-262679645.47667333</v>
      </c>
      <c r="L3689" s="444">
        <f t="shared" ca="1" si="172"/>
        <v>-63305794559.878281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-63305794559.878281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-263774143.99949282</v>
      </c>
      <c r="L3690" s="444">
        <f t="shared" ca="1" si="172"/>
        <v>-63569568703.877777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-63569568703.877777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-264873202.93282408</v>
      </c>
      <c r="L3691" s="444">
        <f t="shared" ca="1" si="172"/>
        <v>-63834441906.8106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-63834441906.8106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-265976841.2783775</v>
      </c>
      <c r="L3692" s="444">
        <f t="shared" ca="1" si="172"/>
        <v>-64100418748.088974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-64100418748.088974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-267085078.11703739</v>
      </c>
      <c r="L3693" s="444">
        <f t="shared" ca="1" si="172"/>
        <v>-64367503826.206009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-64367503826.206009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-268197932.60919169</v>
      </c>
      <c r="L3694" s="444">
        <f t="shared" ca="1" si="172"/>
        <v>-64635701758.815201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-64635701758.815201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-269315423.99506336</v>
      </c>
      <c r="L3695" s="444">
        <f t="shared" ca="1" si="172"/>
        <v>-64905017182.810265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-64905017182.810265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-270437571.59504271</v>
      </c>
      <c r="L3696" s="444">
        <f t="shared" ca="1" si="172"/>
        <v>-65175454754.405304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-65175454754.405304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-271564394.81002212</v>
      </c>
      <c r="L3697" s="444">
        <f t="shared" ca="1" si="172"/>
        <v>-65447019149.215324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-65447019149.215324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-272695913.12173051</v>
      </c>
      <c r="L3698" s="444">
        <f t="shared" ca="1" si="172"/>
        <v>-65719715062.337051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-65719715062.337051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-273832146.09307104</v>
      </c>
      <c r="L3699" s="444">
        <f t="shared" ca="1" si="172"/>
        <v>-65993547208.430122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-65993547208.430122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-274973113.36845887</v>
      </c>
      <c r="L3700" s="444">
        <f t="shared" ca="1" si="172"/>
        <v>-66268520321.798584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-66268520321.798584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-276118834.67416072</v>
      </c>
      <c r="L3701" s="444">
        <f t="shared" ca="1" si="172"/>
        <v>-66544639156.472748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-66544639156.472748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-277269329.81863642</v>
      </c>
      <c r="L3702" s="444">
        <f t="shared" ca="1" si="172"/>
        <v>-66821908486.291382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-66821908486.291382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-278424618.69288075</v>
      </c>
      <c r="L3703" s="444">
        <f t="shared" ca="1" si="172"/>
        <v>-67100333104.984261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-67100333104.984261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-279584721.27076775</v>
      </c>
      <c r="L3704" s="444">
        <f t="shared" ca="1" si="172"/>
        <v>-67379917826.255028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-67379917826.255028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-280749657.60939598</v>
      </c>
      <c r="L3705" s="444">
        <f t="shared" ca="1" si="172"/>
        <v>-67660667483.864426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-67660667483.864426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-281919447.84943509</v>
      </c>
      <c r="L3706" s="444">
        <f t="shared" ca="1" si="172"/>
        <v>-67942586931.71386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-67942586931.71386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-283094112.21547443</v>
      </c>
      <c r="L3707" s="444">
        <f t="shared" ca="1" si="172"/>
        <v>-68225681043.929337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-68225681043.929337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-284273671.01637226</v>
      </c>
      <c r="L3708" s="444">
        <f t="shared" ca="1" si="172"/>
        <v>-68509954714.945709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-68509954714.945709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-285458144.64560711</v>
      </c>
      <c r="L3709" s="444">
        <f t="shared" ca="1" si="172"/>
        <v>-68795412859.591324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-68795412859.591324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-286647553.58163053</v>
      </c>
      <c r="L3710" s="444">
        <f t="shared" ca="1" si="172"/>
        <v>-69082060413.172958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-69082060413.172958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-287841918.38822067</v>
      </c>
      <c r="L3711" s="444">
        <f t="shared" ca="1" si="172"/>
        <v>-69369902331.561172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-69369902331.561172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-289041259.71483821</v>
      </c>
      <c r="L3712" s="444">
        <f t="shared" ca="1" si="172"/>
        <v>-69658943591.276016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-69658943591.276016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-290245598.29698342</v>
      </c>
      <c r="L3713" s="444">
        <f t="shared" ca="1" si="172"/>
        <v>-69949189189.572998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-69949189189.572998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-291454954.95655417</v>
      </c>
      <c r="L3714" s="444">
        <f t="shared" ca="1" si="172"/>
        <v>-70240644144.529556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-70240644144.529556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-292669350.60220647</v>
      </c>
      <c r="L3715" s="444">
        <f t="shared" ca="1" si="172"/>
        <v>-70533313495.13176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-70533313495.13176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-293888806.22971565</v>
      </c>
      <c r="L3716" s="444">
        <f t="shared" ca="1" si="172"/>
        <v>-70827202301.361481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-70827202301.361481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-295113342.9223395</v>
      </c>
      <c r="L3717" s="444">
        <f t="shared" ca="1" si="172"/>
        <v>-71122315644.283813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-71122315644.283813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-296342981.85118258</v>
      </c>
      <c r="L3718" s="444">
        <f t="shared" ca="1" si="172"/>
        <v>-71418658626.134995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-71418658626.134995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-297577744.27556247</v>
      </c>
      <c r="L3719" s="444">
        <f t="shared" ca="1" si="172"/>
        <v>-71716236370.410553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-71716236370.410553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-298817651.54337728</v>
      </c>
      <c r="L3720" s="444">
        <f t="shared" ca="1" si="172"/>
        <v>-72015054021.953934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-72015054021.953934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-300062725.09147471</v>
      </c>
      <c r="L3721" s="444">
        <f t="shared" ca="1" si="172"/>
        <v>-72315116747.04541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-72315116747.04541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-301312986.44602251</v>
      </c>
      <c r="L3722" s="444">
        <f t="shared" ca="1" si="172"/>
        <v>-72616429733.49144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-72616429733.49144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-302568457.22288102</v>
      </c>
      <c r="L3723" s="444">
        <f t="shared" ca="1" si="172"/>
        <v>-72918998190.714325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-72918998190.714325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-303829159.12797636</v>
      </c>
      <c r="L3724" s="444">
        <f t="shared" ca="1" si="172"/>
        <v>-73222827349.8423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-73222827349.8423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-305095113.95767623</v>
      </c>
      <c r="L3725" s="444">
        <f t="shared" ca="1" si="172"/>
        <v>-73527922463.799973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-73527922463.799973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-306366343.59916657</v>
      </c>
      <c r="L3726" s="444">
        <f t="shared" ca="1" si="172"/>
        <v>-73834288807.399139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-73834288807.399139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-307642870.03082973</v>
      </c>
      <c r="L3727" s="444">
        <f t="shared" ca="1" si="172"/>
        <v>-74141931677.429962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-74141931677.429962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-308924715.32262486</v>
      </c>
      <c r="L3728" s="444">
        <f t="shared" ca="1" si="172"/>
        <v>-74450856392.752594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-74450856392.752594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-310211901.63646913</v>
      </c>
      <c r="L3729" s="444">
        <f t="shared" ca="1" si="172"/>
        <v>-74761068294.389069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-74761068294.389069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-311504451.22662109</v>
      </c>
      <c r="L3730" s="444">
        <f t="shared" ca="1" si="172"/>
        <v>-75072572745.615692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-75072572745.615692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-312802386.44006538</v>
      </c>
      <c r="L3731" s="444">
        <f t="shared" ca="1" si="172"/>
        <v>-75385375132.055756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-75385375132.055756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-314105729.71689898</v>
      </c>
      <c r="L3732" s="444">
        <f t="shared" ca="1" si="172"/>
        <v>-75699480861.772659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-75699480861.772659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-315414503.5907194</v>
      </c>
      <c r="L3733" s="444">
        <f t="shared" ca="1" si="172"/>
        <v>-76014895365.363373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-76014895365.363373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-316728730.68901408</v>
      </c>
      <c r="L3734" s="444">
        <f t="shared" ca="1" si="172"/>
        <v>-76331624096.052383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-76331624096.052383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-318048433.73355162</v>
      </c>
      <c r="L3735" s="444">
        <f t="shared" ca="1" si="172"/>
        <v>-76649672529.785934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-76649672529.785934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-319373635.5407747</v>
      </c>
      <c r="L3736" s="444">
        <f t="shared" ca="1" si="172"/>
        <v>-76969046165.326706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-76969046165.326706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-320704359.02219462</v>
      </c>
      <c r="L3737" s="444">
        <f t="shared" ca="1" si="172"/>
        <v>-77289750524.348907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-77289750524.348907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-322040627.18478709</v>
      </c>
      <c r="L3738" s="444">
        <f t="shared" ca="1" si="172"/>
        <v>-77611791151.533691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-77611791151.533691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-323382463.13139039</v>
      </c>
      <c r="L3739" s="444">
        <f t="shared" ca="1" si="172"/>
        <v>-77935173614.665085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-77935173614.665085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-324729890.06110454</v>
      </c>
      <c r="L3740" s="444">
        <f t="shared" ca="1" si="172"/>
        <v>-78259903504.726196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-78259903504.726196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-326082931.26969248</v>
      </c>
      <c r="L3741" s="444">
        <f t="shared" ca="1" si="172"/>
        <v>-78585986435.995895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-78585986435.995895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-327441610.14998287</v>
      </c>
      <c r="L3742" s="444">
        <f t="shared" ca="1" si="172"/>
        <v>-78913428046.145874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-78913428046.145874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-328805950.19227445</v>
      </c>
      <c r="L3743" s="444">
        <f t="shared" ca="1" si="172"/>
        <v>-79242233996.33815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-79242233996.33815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-330175974.98474228</v>
      </c>
      <c r="L3744" s="444">
        <f t="shared" ca="1" si="172"/>
        <v>-79572409971.322891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-79572409971.322891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-331551708.21384537</v>
      </c>
      <c r="L3745" s="444">
        <f t="shared" ca="1" si="172"/>
        <v>-79903961679.536743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-79903961679.536743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-332933173.66473645</v>
      </c>
      <c r="L3746" s="444">
        <f t="shared" ca="1" si="172"/>
        <v>-80236894853.201477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-80236894853.201477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-334320395.22167283</v>
      </c>
      <c r="L3747" s="444">
        <f t="shared" ca="1" si="172"/>
        <v>-80571215248.423157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-80571215248.423157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-335713396.86842984</v>
      </c>
      <c r="L3748" s="444">
        <f t="shared" ca="1" si="172"/>
        <v>-80906928645.29158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-80906928645.29158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-337112202.68871492</v>
      </c>
      <c r="L3749" s="444">
        <f t="shared" ca="1" si="172"/>
        <v>-81244040847.980301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-81244040847.980301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-338516836.8665846</v>
      </c>
      <c r="L3750" s="444">
        <f t="shared" ca="1" si="172"/>
        <v>-81582557684.846878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-81582557684.846878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-339927323.68686199</v>
      </c>
      <c r="L3751" s="444">
        <f t="shared" ca="1" si="172"/>
        <v>-81922485008.533737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-81922485008.533737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-341343687.53555721</v>
      </c>
      <c r="L3752" s="444">
        <f t="shared" ca="1" si="172"/>
        <v>-82263828696.06929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-82263828696.06929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-342765952.9002887</v>
      </c>
      <c r="L3753" s="444">
        <f t="shared" ca="1" si="172"/>
        <v>-82606594648.969574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-82606594648.969574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-344194144.37070656</v>
      </c>
      <c r="L3754" s="444">
        <f t="shared" ca="1" si="172"/>
        <v>-82950788793.340286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-82950788793.340286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-345628286.63891786</v>
      </c>
      <c r="L3755" s="444">
        <f t="shared" ca="1" si="172"/>
        <v>-83296417079.979202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-83296417079.979202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-347068404.49991333</v>
      </c>
      <c r="L3756" s="444">
        <f t="shared" ca="1" si="172"/>
        <v>-83643485484.479111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-83643485484.479111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-348514522.8519963</v>
      </c>
      <c r="L3757" s="444">
        <f t="shared" ca="1" si="172"/>
        <v>-83992000007.3311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-83992000007.3311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-349966666.69721293</v>
      </c>
      <c r="L3758" s="444">
        <f t="shared" ca="1" si="172"/>
        <v>-84341966674.02832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-84341966674.02832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-351424861.14178467</v>
      </c>
      <c r="L3759" s="444">
        <f t="shared" ca="1" si="172"/>
        <v>-84693391535.170105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-84693391535.170105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-352889131.39654207</v>
      </c>
      <c r="L3760" s="444">
        <f t="shared" ca="1" si="172"/>
        <v>-85046280666.56665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-85046280666.56665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-354359502.77736104</v>
      </c>
      <c r="L3761" s="444">
        <f t="shared" ca="1" si="172"/>
        <v>-85400640169.344009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-85400640169.344009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-355836000.70560002</v>
      </c>
      <c r="L3762" s="444">
        <f t="shared" ca="1" si="172"/>
        <v>-85756476170.049606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-85756476170.049606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-357318650.70854002</v>
      </c>
      <c r="L3763" s="444">
        <f t="shared" ca="1" si="172"/>
        <v>-86113794820.758148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-86113794820.758148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-358807478.41982561</v>
      </c>
      <c r="L3764" s="444">
        <f t="shared" ca="1" si="172"/>
        <v>-86472602299.177979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-86472602299.177979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-360302509.57990825</v>
      </c>
      <c r="L3765" s="444">
        <f t="shared" ca="1" si="172"/>
        <v>-86832904808.757889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-86832904808.757889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-361803770.03649122</v>
      </c>
      <c r="L3766" s="444">
        <f t="shared" ca="1" si="172"/>
        <v>-87194708578.794373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-87194708578.794373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-363311285.74497652</v>
      </c>
      <c r="L3767" s="444">
        <f t="shared" ca="1" si="172"/>
        <v>-87558019864.539352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-87558019864.539352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-364825082.76891398</v>
      </c>
      <c r="L3768" s="444">
        <f t="shared" ca="1" si="172"/>
        <v>-87922844947.308273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-87922844947.308273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-366345187.28045112</v>
      </c>
      <c r="L3769" s="444">
        <f t="shared" ca="1" si="172"/>
        <v>-88289190134.58873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-88289190134.58873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-367871625.56078637</v>
      </c>
      <c r="L3770" s="444">
        <f t="shared" ca="1" si="172"/>
        <v>-88657061760.149521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-88657061760.149521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-369404424.00062299</v>
      </c>
      <c r="L3771" s="444">
        <f t="shared" ca="1" si="172"/>
        <v>-89026466184.150146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-89026466184.150146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-370943609.10062563</v>
      </c>
      <c r="L3772" s="444">
        <f t="shared" ca="1" si="172"/>
        <v>-89397409793.250778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-89397409793.250778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-372489207.47187823</v>
      </c>
      <c r="L3773" s="444">
        <f t="shared" ca="1" si="172"/>
        <v>-89769899000.722656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-89769899000.722656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-374041245.83634442</v>
      </c>
      <c r="L3774" s="444">
        <f t="shared" ca="1" si="172"/>
        <v>-90143940246.559006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-90143940246.559006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-375599751.02732921</v>
      </c>
      <c r="L3775" s="444">
        <f t="shared" ca="1" si="172"/>
        <v>-90519539997.586334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-90519539997.586334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-377164749.98994303</v>
      </c>
      <c r="L3776" s="444">
        <f t="shared" ca="1" si="172"/>
        <v>-90896704747.576279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-90896704747.576279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-378736269.78156781</v>
      </c>
      <c r="L3777" s="444">
        <f t="shared" ca="1" si="172"/>
        <v>-91275441017.357849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-91275441017.357849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-380314337.5723244</v>
      </c>
      <c r="L3778" s="444">
        <f t="shared" ca="1" si="172"/>
        <v>-91655755354.930176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-91655755354.930176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-381898980.64554238</v>
      </c>
      <c r="L3779" s="444">
        <f t="shared" ca="1" si="172"/>
        <v>-92037654335.575714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-92037654335.575714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-383490226.39823216</v>
      </c>
      <c r="L3780" s="444">
        <f t="shared" ca="1" si="172"/>
        <v>-92421144561.973953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-92421144561.973953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-385088102.34155816</v>
      </c>
      <c r="L3781" s="444">
        <f t="shared" ca="1" si="172"/>
        <v>-92806232664.315506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-92806232664.315506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-386692636.1013146</v>
      </c>
      <c r="L3782" s="444">
        <f t="shared" ca="1" si="172"/>
        <v>-93192925300.416824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-93192925300.416824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-388303855.41840345</v>
      </c>
      <c r="L3783" s="444">
        <f t="shared" ca="1" si="172"/>
        <v>-93581229155.83522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-93581229155.83522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-389921788.14931339</v>
      </c>
      <c r="L3784" s="444">
        <f t="shared" ca="1" si="172"/>
        <v>-93971150943.984528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-93971150943.984528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-391546462.26660222</v>
      </c>
      <c r="L3785" s="444">
        <f t="shared" ca="1" si="172"/>
        <v>-94362697406.251129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-94362697406.251129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-393177905.85937971</v>
      </c>
      <c r="L3786" s="444">
        <f t="shared" ca="1" si="172"/>
        <v>-94755875312.110504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-94755875312.110504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-394816147.13379377</v>
      </c>
      <c r="L3787" s="444">
        <f t="shared" ca="1" si="172"/>
        <v>-95150691459.244293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-95150691459.244293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-396461214.41351789</v>
      </c>
      <c r="L3788" s="444">
        <f t="shared" ca="1" si="172"/>
        <v>-95547152673.657806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-95547152673.657806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-398113136.14024085</v>
      </c>
      <c r="L3789" s="444">
        <f t="shared" ca="1" si="172"/>
        <v>-95945265809.79805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-95945265809.79805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-399771940.87415856</v>
      </c>
      <c r="L3790" s="444">
        <f t="shared" ca="1" si="172"/>
        <v>-96345037750.672211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-96345037750.672211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-401437657.29446757</v>
      </c>
      <c r="L3791" s="444">
        <f t="shared" ca="1" si="172"/>
        <v>-96746475407.966675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-96746475407.966675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-403110314.19986117</v>
      </c>
      <c r="L3792" s="444">
        <f t="shared" ca="1" si="172"/>
        <v>-97149585722.166534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-97149585722.166534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-404789940.50902724</v>
      </c>
      <c r="L3793" s="444">
        <f t="shared" ca="1" si="172"/>
        <v>-97554375662.675568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-97554375662.675568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-406476565.26114821</v>
      </c>
      <c r="L3794" s="444">
        <f t="shared" ca="1" si="172"/>
        <v>-97960852227.936722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-97960852227.936722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-408170217.61640298</v>
      </c>
      <c r="L3795" s="444">
        <f t="shared" ca="1" si="172"/>
        <v>-98369022445.553131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-98369022445.553131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-409870926.85647136</v>
      </c>
      <c r="L3796" s="444">
        <f t="shared" ca="1" si="172"/>
        <v>-98778893372.409607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-98778893372.409607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-411578722.38504004</v>
      </c>
      <c r="L3797" s="444">
        <f t="shared" ca="1" si="172"/>
        <v>-99190472094.794647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-99190472094.794647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-413293633.728311</v>
      </c>
      <c r="L3798" s="444">
        <f t="shared" ca="1" si="172"/>
        <v>-99603765728.522964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-99603765728.522964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-415015690.53551233</v>
      </c>
      <c r="L3799" s="444">
        <f t="shared" ca="1" si="172"/>
        <v>-100018781419.05847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-100018781419.05847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-416744922.57941031</v>
      </c>
      <c r="L3800" s="444">
        <f t="shared" ca="1" si="172"/>
        <v>-100435526341.63788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-100435526341.63788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-418481359.75682449</v>
      </c>
      <c r="L3801" s="444">
        <f t="shared" ca="1" si="172"/>
        <v>-100854007701.3947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-100854007701.3947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-420225032.08914459</v>
      </c>
      <c r="L3802" s="444">
        <f t="shared" ca="1" si="172"/>
        <v>-101274232733.48384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-101274232733.48384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-421975969.72284931</v>
      </c>
      <c r="L3803" s="444">
        <f t="shared" ca="1" si="172"/>
        <v>-101696208703.2067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-101696208703.2067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-423734202.9300279</v>
      </c>
      <c r="L3804" s="444">
        <f t="shared" ca="1" si="172"/>
        <v>-102119942906.13672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-102119942906.13672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-425499762.10890299</v>
      </c>
      <c r="L3805" s="444">
        <f t="shared" ca="1" si="172"/>
        <v>-102545442668.24562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-102545442668.24562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-427272677.78435677</v>
      </c>
      <c r="L3806" s="444">
        <f t="shared" ca="1" si="172"/>
        <v>-102972715346.02998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-102972715346.02998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-429052980.60845828</v>
      </c>
      <c r="L3807" s="444">
        <f t="shared" ca="1" si="172"/>
        <v>-103401768326.63844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-103401768326.63844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-430840701.3609935</v>
      </c>
      <c r="L3808" s="444">
        <f t="shared" ca="1" si="172"/>
        <v>-103832609027.99944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-103832609027.99944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-432635870.94999766</v>
      </c>
      <c r="L3809" s="444">
        <f t="shared" ca="1" si="172"/>
        <v>-104265244898.94943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-104265244898.94943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-434438520.41228932</v>
      </c>
      <c r="L3810" s="444">
        <f t="shared" ca="1" si="172"/>
        <v>-104699683419.36172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-104699683419.36172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-436248680.91400719</v>
      </c>
      <c r="L3811" s="444">
        <f t="shared" ca="1" si="172"/>
        <v>-105135932100.27573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-105135932100.27573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-438066383.75114888</v>
      </c>
      <c r="L3812" s="444">
        <f t="shared" ca="1" si="172"/>
        <v>-105573998484.02687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-105573998484.02687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-439891660.35011196</v>
      </c>
      <c r="L3813" s="444">
        <f t="shared" ca="1" si="172"/>
        <v>-106013890144.37698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-106013890144.37698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-441724542.26823741</v>
      </c>
      <c r="L3814" s="444">
        <f t="shared" ca="1" si="172"/>
        <v>-106455614686.64522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-106455614686.64522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-443565061.19435507</v>
      </c>
      <c r="L3815" s="444">
        <f t="shared" ca="1" si="172"/>
        <v>-106899179747.83957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-106899179747.83957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-445413248.94933152</v>
      </c>
      <c r="L3816" s="444">
        <f t="shared" ca="1" si="172"/>
        <v>-107344592996.78889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-107344592996.78889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-447269137.48662037</v>
      </c>
      <c r="L3817" s="444">
        <f t="shared" ca="1" si="172"/>
        <v>-107791862134.27551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-107791862134.27551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-449132758.89281464</v>
      </c>
      <c r="L3818" s="444">
        <f t="shared" ca="1" si="172"/>
        <v>-108240994893.16833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-108240994893.16833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-451004145.38820148</v>
      </c>
      <c r="L3819" s="444">
        <f t="shared" ca="1" si="172"/>
        <v>-108691999038.55653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-108691999038.55653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-452883329.32731885</v>
      </c>
      <c r="L3820" s="444">
        <f t="shared" ca="1" si="172"/>
        <v>-109144882367.88385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-109144882367.88385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-454770343.19951612</v>
      </c>
      <c r="L3821" s="444">
        <f t="shared" ca="1" si="172"/>
        <v>-109599652711.08336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-109599652711.08336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-456665219.62951398</v>
      </c>
      <c r="L3822" s="444">
        <f t="shared" ca="1" si="172"/>
        <v>-110056317930.71288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-110056317930.71288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-458567991.37797028</v>
      </c>
      <c r="L3823" s="444">
        <f t="shared" ca="1" si="172"/>
        <v>-110514885922.09085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-110514885922.09085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-460478691.34204519</v>
      </c>
      <c r="L3824" s="444">
        <f t="shared" ca="1" si="172"/>
        <v>-110975364613.43289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-110975364613.43289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-462397352.55597037</v>
      </c>
      <c r="L3825" s="444">
        <f t="shared" ca="1" si="172"/>
        <v>-111437761965.98886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-111437761965.98886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-464324008.19162017</v>
      </c>
      <c r="L3826" s="444">
        <f t="shared" ca="1" si="172"/>
        <v>-111902085974.18048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-111902085974.18048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-466258691.55908537</v>
      </c>
      <c r="L3827" s="444">
        <f t="shared" ca="1" si="172"/>
        <v>-112368344665.73956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-112368344665.73956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-468201436.10724819</v>
      </c>
      <c r="L3828" s="444">
        <f t="shared" ca="1" si="172"/>
        <v>-112836546101.84682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-112836546101.84682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-470152275.42436177</v>
      </c>
      <c r="L3829" s="444">
        <f t="shared" ca="1" si="172"/>
        <v>-113306698377.27118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-113306698377.27118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-472111243.23862988</v>
      </c>
      <c r="L3830" s="444">
        <f t="shared" ca="1" si="172"/>
        <v>-113778809620.50981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-113778809620.50981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-474078373.41879082</v>
      </c>
      <c r="L3831" s="444">
        <f t="shared" ca="1" si="172"/>
        <v>-114252887993.9286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-114252887993.9286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-476053699.97470254</v>
      </c>
      <c r="L3832" s="444">
        <f t="shared" ca="1" si="172"/>
        <v>-114728941693.90331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-114728941693.90331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-478037257.05793047</v>
      </c>
      <c r="L3833" s="444">
        <f t="shared" ref="L3833:L4087" ca="1" si="177">I3833-J3833+K3833</f>
        <v>-115206978950.96124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-115206978950.96124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-480029078.96233851</v>
      </c>
      <c r="L3834" s="444">
        <f t="shared" ca="1" si="177"/>
        <v>-115687008029.92358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-115687008029.92358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-482029200.12468159</v>
      </c>
      <c r="L3835" s="444">
        <f t="shared" ca="1" si="177"/>
        <v>-116169037230.04826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-116169037230.04826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-484037655.12520111</v>
      </c>
      <c r="L3836" s="444">
        <f t="shared" ca="1" si="177"/>
        <v>-116653074885.17346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-116653074885.17346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-486054478.68822277</v>
      </c>
      <c r="L3837" s="444">
        <f t="shared" ca="1" si="177"/>
        <v>-117139129363.86168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-117139129363.86168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-488079705.68275696</v>
      </c>
      <c r="L3838" s="444">
        <f t="shared" ca="1" si="177"/>
        <v>-117627209069.54443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-117627209069.54443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-490113371.12310177</v>
      </c>
      <c r="L3839" s="444">
        <f t="shared" ca="1" si="177"/>
        <v>-118117322440.66754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-118117322440.66754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-492155510.16944802</v>
      </c>
      <c r="L3840" s="444">
        <f t="shared" ca="1" si="177"/>
        <v>-118609477950.83699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-118609477950.83699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-494206158.12848747</v>
      </c>
      <c r="L3841" s="444">
        <f t="shared" ca="1" si="177"/>
        <v>-119103684108.96548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-119103684108.96548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-496265350.45402288</v>
      </c>
      <c r="L3842" s="444">
        <f t="shared" ca="1" si="177"/>
        <v>-119599949459.41951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-119599949459.41951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-498333122.7475813</v>
      </c>
      <c r="L3843" s="444">
        <f t="shared" ca="1" si="177"/>
        <v>-120098282582.16708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-120098282582.16708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-500409510.75902957</v>
      </c>
      <c r="L3844" s="444">
        <f t="shared" ca="1" si="177"/>
        <v>-120598692092.92612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-120598692092.92612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-502494550.38719213</v>
      </c>
      <c r="L3845" s="444">
        <f t="shared" ca="1" si="177"/>
        <v>-121101186643.31331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-121101186643.31331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-504588277.68047214</v>
      </c>
      <c r="L3846" s="444">
        <f t="shared" ca="1" si="177"/>
        <v>-121605774920.99377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-121605774920.99377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-506690728.83747405</v>
      </c>
      <c r="L3847" s="444">
        <f t="shared" ca="1" si="177"/>
        <v>-122112465649.83125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-122112465649.83125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-508801940.20763016</v>
      </c>
      <c r="L3848" s="444">
        <f t="shared" ca="1" si="177"/>
        <v>-122621267590.03888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-122621267590.03888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-510921948.29182863</v>
      </c>
      <c r="L3849" s="444">
        <f t="shared" ca="1" si="177"/>
        <v>-123132189538.3307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-123132189538.3307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-513050789.74304467</v>
      </c>
      <c r="L3850" s="444">
        <f t="shared" ca="1" si="177"/>
        <v>-123645240328.07375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-123645240328.07375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-515188501.36697394</v>
      </c>
      <c r="L3851" s="444">
        <f t="shared" ca="1" si="177"/>
        <v>-124160428829.44072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-124160428829.44072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-517335120.12266964</v>
      </c>
      <c r="L3852" s="444">
        <f t="shared" ca="1" si="177"/>
        <v>-124677763949.56339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-124677763949.56339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-519490683.12318069</v>
      </c>
      <c r="L3853" s="444">
        <f t="shared" ca="1" si="177"/>
        <v>-125197254632.68657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-125197254632.68657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-521655227.63619405</v>
      </c>
      <c r="L3854" s="444">
        <f t="shared" ca="1" si="177"/>
        <v>-125718909860.32277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-125718909860.32277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-523828791.08467817</v>
      </c>
      <c r="L3855" s="444">
        <f t="shared" ca="1" si="177"/>
        <v>-126242738651.40744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-126242738651.40744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-526011411.04753107</v>
      </c>
      <c r="L3856" s="444">
        <f t="shared" ca="1" si="177"/>
        <v>-126768750062.45497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-126768750062.45497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-528203125.26022905</v>
      </c>
      <c r="L3857" s="444">
        <f t="shared" ca="1" si="177"/>
        <v>-127296953187.71519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-127296953187.71519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-530403971.61547995</v>
      </c>
      <c r="L3858" s="444">
        <f t="shared" ca="1" si="177"/>
        <v>-127827357159.33067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-127827357159.33067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-532613988.16387779</v>
      </c>
      <c r="L3859" s="444">
        <f t="shared" ca="1" si="177"/>
        <v>-128359971147.49455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-128359971147.49455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-534833213.11456054</v>
      </c>
      <c r="L3860" s="444">
        <f t="shared" ca="1" si="177"/>
        <v>-128894804360.60912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-128894804360.60912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-537061684.83587134</v>
      </c>
      <c r="L3861" s="444">
        <f t="shared" ca="1" si="177"/>
        <v>-129431866045.44499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-129431866045.44499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-539299441.85602081</v>
      </c>
      <c r="L3862" s="444">
        <f t="shared" ca="1" si="177"/>
        <v>-129971165487.30101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-129971165487.30101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-541546522.86375415</v>
      </c>
      <c r="L3863" s="444">
        <f t="shared" ca="1" si="177"/>
        <v>-130512712010.16476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-130512712010.16476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-543802966.7090199</v>
      </c>
      <c r="L3864" s="444">
        <f t="shared" ca="1" si="177"/>
        <v>-131056514976.87378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-131056514976.87378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-546068812.40364075</v>
      </c>
      <c r="L3865" s="444">
        <f t="shared" ca="1" si="177"/>
        <v>-131602583789.27742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-131602583789.27742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-548344099.12198925</v>
      </c>
      <c r="L3866" s="444">
        <f t="shared" ca="1" si="177"/>
        <v>-132150927888.39941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-132150927888.39941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-550628866.20166421</v>
      </c>
      <c r="L3867" s="444">
        <f t="shared" ca="1" si="177"/>
        <v>-132701556754.60107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-132701556754.60107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-552923153.14417112</v>
      </c>
      <c r="L3868" s="444">
        <f t="shared" ca="1" si="177"/>
        <v>-133254479907.74524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-133254479907.74524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-555226999.61560512</v>
      </c>
      <c r="L3869" s="444">
        <f t="shared" ca="1" si="177"/>
        <v>-133809706907.36084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-133809706907.36084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-557540445.44733679</v>
      </c>
      <c r="L3870" s="444">
        <f t="shared" ca="1" si="177"/>
        <v>-134367247352.80818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-134367247352.80818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-559863530.63670075</v>
      </c>
      <c r="L3871" s="444">
        <f t="shared" ca="1" si="177"/>
        <v>-134927110883.44489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-134927110883.44489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-562196295.34768713</v>
      </c>
      <c r="L3872" s="444">
        <f t="shared" ca="1" si="177"/>
        <v>-135489307178.79257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-135489307178.79257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-564538779.91163564</v>
      </c>
      <c r="L3873" s="444">
        <f t="shared" ca="1" si="177"/>
        <v>-136053845958.70421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-136053845958.70421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-566891024.82793415</v>
      </c>
      <c r="L3874" s="444">
        <f t="shared" ca="1" si="177"/>
        <v>-136620736983.53214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-136620736983.53214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-569253070.76471734</v>
      </c>
      <c r="L3875" s="444">
        <f t="shared" ca="1" si="177"/>
        <v>-137189990054.29686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-137189990054.29686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-571624958.55957019</v>
      </c>
      <c r="L3876" s="444">
        <f t="shared" ca="1" si="177"/>
        <v>-137761615012.85641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-137761615012.85641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-574006729.22023511</v>
      </c>
      <c r="L3877" s="444">
        <f t="shared" ca="1" si="177"/>
        <v>-138335621742.07666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-138335621742.07666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-576398423.92531943</v>
      </c>
      <c r="L3878" s="444">
        <f t="shared" ca="1" si="177"/>
        <v>-138912020166.00198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-138912020166.00198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-578800084.0250082</v>
      </c>
      <c r="L3879" s="444">
        <f t="shared" ca="1" si="177"/>
        <v>-139490820250.02698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-139490820250.02698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-581211751.04177904</v>
      </c>
      <c r="L3880" s="444">
        <f t="shared" ca="1" si="177"/>
        <v>-140072032001.06876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-140072032001.06876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-583633466.67111981</v>
      </c>
      <c r="L3881" s="444">
        <f t="shared" ca="1" si="177"/>
        <v>-140655665467.73987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-140655665467.73987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-586065272.78224945</v>
      </c>
      <c r="L3882" s="444">
        <f t="shared" ca="1" si="177"/>
        <v>-141241730740.52213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-141241730740.52213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-588507211.4188422</v>
      </c>
      <c r="L3883" s="444">
        <f t="shared" ca="1" si="177"/>
        <v>-141830237951.94098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-141830237951.94098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-590959324.79975402</v>
      </c>
      <c r="L3884" s="444">
        <f t="shared" ca="1" si="177"/>
        <v>-142421197276.74072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-142421197276.74072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-593421655.31975305</v>
      </c>
      <c r="L3885" s="444">
        <f t="shared" ca="1" si="177"/>
        <v>-143014618932.06049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-143014618932.06049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-595894245.55025196</v>
      </c>
      <c r="L3886" s="444">
        <f t="shared" ca="1" si="177"/>
        <v>-143610513177.61075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-143610513177.61075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-598377138.24004483</v>
      </c>
      <c r="L3887" s="444">
        <f t="shared" ca="1" si="177"/>
        <v>-144208890315.8508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-144208890315.8508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-600870376.31604505</v>
      </c>
      <c r="L3888" s="444">
        <f t="shared" ca="1" si="177"/>
        <v>-144809760692.16684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-144809760692.16684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-603374002.88402843</v>
      </c>
      <c r="L3889" s="444">
        <f t="shared" ca="1" si="177"/>
        <v>-145413134695.05087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-145413134695.05087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-605888061.22937858</v>
      </c>
      <c r="L3890" s="444">
        <f t="shared" ca="1" si="177"/>
        <v>-146019022756.28024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-146019022756.28024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-608412594.81783438</v>
      </c>
      <c r="L3891" s="444">
        <f t="shared" ca="1" si="177"/>
        <v>-146627435351.09808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-146627435351.09808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-610947647.296242</v>
      </c>
      <c r="L3892" s="444">
        <f t="shared" ca="1" si="177"/>
        <v>-147238382998.39432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-147238382998.39432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-613493262.49330962</v>
      </c>
      <c r="L3893" s="444">
        <f t="shared" ca="1" si="177"/>
        <v>-147851876260.88763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-147851876260.88763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-616049484.4203651</v>
      </c>
      <c r="L3894" s="444">
        <f t="shared" ca="1" si="177"/>
        <v>-148467925745.30801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-148467925745.30801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-618616357.27211666</v>
      </c>
      <c r="L3895" s="444">
        <f t="shared" ca="1" si="177"/>
        <v>-149086542102.58014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-149086542102.58014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-621193925.42741728</v>
      </c>
      <c r="L3896" s="444">
        <f t="shared" ca="1" si="177"/>
        <v>-149707736028.00757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-149707736028.00757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-623782233.45003152</v>
      </c>
      <c r="L3897" s="444">
        <f t="shared" ca="1" si="177"/>
        <v>-150331518261.45761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-150331518261.45761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-626381326.08940673</v>
      </c>
      <c r="L3898" s="444">
        <f t="shared" ca="1" si="177"/>
        <v>-150957899587.54703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-150957899587.54703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-628991248.28144598</v>
      </c>
      <c r="L3899" s="444">
        <f t="shared" ca="1" si="177"/>
        <v>-151586890835.82846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-151586890835.82846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-631612045.1492852</v>
      </c>
      <c r="L3900" s="444">
        <f t="shared" ca="1" si="177"/>
        <v>-152218502880.97775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-152218502880.97775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-634243762.00407398</v>
      </c>
      <c r="L3901" s="444">
        <f t="shared" ca="1" si="177"/>
        <v>-152852746642.98181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-152852746642.98181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-636886444.34575748</v>
      </c>
      <c r="L3902" s="444">
        <f t="shared" ca="1" si="177"/>
        <v>-153489633087.32758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-153489633087.32758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-639540137.8638649</v>
      </c>
      <c r="L3903" s="444">
        <f t="shared" ca="1" si="177"/>
        <v>-154129173225.19144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-154129173225.19144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-642204888.43829763</v>
      </c>
      <c r="L3904" s="444">
        <f t="shared" ca="1" si="177"/>
        <v>-154771378113.62973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-154771378113.62973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-644880742.14012384</v>
      </c>
      <c r="L3905" s="444">
        <f t="shared" ca="1" si="177"/>
        <v>-155416258855.76987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-155416258855.76987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-647567745.23237443</v>
      </c>
      <c r="L3906" s="444">
        <f t="shared" ca="1" si="177"/>
        <v>-156063826601.00223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-156063826601.00223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-650265944.17084265</v>
      </c>
      <c r="L3907" s="444">
        <f t="shared" ca="1" si="177"/>
        <v>-156714092545.17307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-156714092545.17307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-652975385.60488772</v>
      </c>
      <c r="L3908" s="444">
        <f t="shared" ca="1" si="177"/>
        <v>-157367067930.77795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-157367067930.77795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-655696116.37824142</v>
      </c>
      <c r="L3909" s="444">
        <f t="shared" ca="1" si="177"/>
        <v>-158022764047.15619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-158022764047.15619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-658428183.52981746</v>
      </c>
      <c r="L3910" s="444">
        <f t="shared" ca="1" si="177"/>
        <v>-158681192230.686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-158681192230.686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-661171634.29452503</v>
      </c>
      <c r="L3911" s="444">
        <f t="shared" ca="1" si="177"/>
        <v>-159342363864.98053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-159342363864.98053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-663926516.10408556</v>
      </c>
      <c r="L3912" s="444">
        <f t="shared" ca="1" si="177"/>
        <v>-160006290381.08463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-160006290381.08463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-666692876.5878526</v>
      </c>
      <c r="L3913" s="444">
        <f t="shared" ca="1" si="177"/>
        <v>-160672983257.67249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-160672983257.67249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-669470763.57363534</v>
      </c>
      <c r="L3914" s="444">
        <f t="shared" ca="1" si="177"/>
        <v>-161342454021.24612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-161342454021.24612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-672260225.08852553</v>
      </c>
      <c r="L3915" s="444">
        <f t="shared" ca="1" si="177"/>
        <v>-162014714246.33466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-162014714246.33466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-675061309.35972774</v>
      </c>
      <c r="L3916" s="444">
        <f t="shared" ca="1" si="177"/>
        <v>-162689775555.6944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-162689775555.6944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-677874064.81539333</v>
      </c>
      <c r="L3917" s="444">
        <f t="shared" ca="1" si="177"/>
        <v>-163367649620.5098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-163367649620.5098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-680698540.08545744</v>
      </c>
      <c r="L3918" s="444">
        <f t="shared" ca="1" si="177"/>
        <v>-164048348160.59525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-164048348160.59525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-683534784.00248015</v>
      </c>
      <c r="L3919" s="444">
        <f t="shared" ca="1" si="177"/>
        <v>-164731882944.59772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-164731882944.59772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-686382845.60249043</v>
      </c>
      <c r="L3920" s="444">
        <f t="shared" ca="1" si="177"/>
        <v>-165418265790.2002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-165418265790.2002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-689242774.12583411</v>
      </c>
      <c r="L3921" s="444">
        <f t="shared" ca="1" si="177"/>
        <v>-166107508564.32602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-166107508564.32602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-692114619.01802504</v>
      </c>
      <c r="L3922" s="444">
        <f t="shared" ca="1" si="177"/>
        <v>-166799623183.34406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-166799623183.34406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-694998429.93060017</v>
      </c>
      <c r="L3923" s="444">
        <f t="shared" ca="1" si="177"/>
        <v>-167494621613.27466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-167494621613.27466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-697894256.72197771</v>
      </c>
      <c r="L3924" s="444">
        <f t="shared" ca="1" si="177"/>
        <v>-168192515869.99664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-168192515869.99664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-700802149.45831931</v>
      </c>
      <c r="L3925" s="444">
        <f t="shared" ca="1" si="177"/>
        <v>-168893318019.45496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-168893318019.45496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-703722158.41439569</v>
      </c>
      <c r="L3926" s="444">
        <f t="shared" ca="1" si="177"/>
        <v>-169597040177.86935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-169597040177.86935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-706654334.07445562</v>
      </c>
      <c r="L3927" s="444">
        <f t="shared" ca="1" si="177"/>
        <v>-170303694511.94382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-170303694511.94382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-709598727.1330992</v>
      </c>
      <c r="L3928" s="444">
        <f t="shared" ca="1" si="177"/>
        <v>-171013293239.0769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-171013293239.0769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-712555388.49615371</v>
      </c>
      <c r="L3929" s="444">
        <f t="shared" ca="1" si="177"/>
        <v>-171725848627.57306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-171725848627.57306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-715524369.28155446</v>
      </c>
      <c r="L3930" s="444">
        <f t="shared" ca="1" si="177"/>
        <v>-172441372996.85461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-172441372996.85461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-718505720.8202275</v>
      </c>
      <c r="L3931" s="444">
        <f t="shared" ca="1" si="177"/>
        <v>-173159878717.67484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-173159878717.67484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-721499494.65697849</v>
      </c>
      <c r="L3932" s="444">
        <f t="shared" ca="1" si="177"/>
        <v>-173881378212.33182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-173881378212.33182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-724505742.55138254</v>
      </c>
      <c r="L3933" s="444">
        <f t="shared" ca="1" si="177"/>
        <v>-174605883954.88321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-174605883954.88321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-727524516.47868001</v>
      </c>
      <c r="L3934" s="444">
        <f t="shared" ca="1" si="177"/>
        <v>-175333408471.36188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-175333408471.36188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-730555868.63067448</v>
      </c>
      <c r="L3935" s="444">
        <f t="shared" ca="1" si="177"/>
        <v>-176063964339.99255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-176063964339.99255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-733599851.41663563</v>
      </c>
      <c r="L3936" s="444">
        <f t="shared" ca="1" si="177"/>
        <v>-176797564191.40918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-176797564191.40918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-736656517.46420491</v>
      </c>
      <c r="L3937" s="444">
        <f t="shared" ca="1" si="177"/>
        <v>-177534220708.87338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-177534220708.87338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-739725919.62030578</v>
      </c>
      <c r="L3938" s="444">
        <f t="shared" ca="1" si="177"/>
        <v>-178273946628.49368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-178273946628.49368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-742808110.952057</v>
      </c>
      <c r="L3939" s="444">
        <f t="shared" ca="1" si="177"/>
        <v>-179016754739.44574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-179016754739.44574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-745903144.74769056</v>
      </c>
      <c r="L3940" s="444">
        <f t="shared" ca="1" si="177"/>
        <v>-179762657884.19342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-179762657884.19342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-749011074.51747262</v>
      </c>
      <c r="L3941" s="444">
        <f t="shared" ca="1" si="177"/>
        <v>-180511668958.71091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-180511668958.71091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-752131953.99462879</v>
      </c>
      <c r="L3942" s="444">
        <f t="shared" ca="1" si="177"/>
        <v>-181263800912.70554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-181263800912.70554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-755265837.13627303</v>
      </c>
      <c r="L3943" s="444">
        <f t="shared" ca="1" si="177"/>
        <v>-182019066749.8418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-182019066749.8418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-758412778.12434077</v>
      </c>
      <c r="L3944" s="444">
        <f t="shared" ca="1" si="177"/>
        <v>-182777479527.96613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-182777479527.96613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-761572831.36652553</v>
      </c>
      <c r="L3945" s="444">
        <f t="shared" ca="1" si="177"/>
        <v>-183539052359.33264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-183539052359.33264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-764746051.49721932</v>
      </c>
      <c r="L3946" s="444">
        <f t="shared" ca="1" si="177"/>
        <v>-184303798410.82986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-184303798410.82986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-767932493.37845778</v>
      </c>
      <c r="L3947" s="444">
        <f t="shared" ca="1" si="177"/>
        <v>-185071730904.20831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-185071730904.20831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-771132212.10086799</v>
      </c>
      <c r="L3948" s="444">
        <f t="shared" ca="1" si="177"/>
        <v>-185842863116.30917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-185842863116.30917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-774345262.98462152</v>
      </c>
      <c r="L3949" s="444">
        <f t="shared" ca="1" si="177"/>
        <v>-186617208379.29379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-186617208379.29379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-777571701.58039081</v>
      </c>
      <c r="L3950" s="444">
        <f t="shared" ca="1" si="177"/>
        <v>-187394780080.87418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-187394780080.87418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-780811583.67030907</v>
      </c>
      <c r="L3951" s="444">
        <f t="shared" ca="1" si="177"/>
        <v>-188175591664.54449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-188175591664.54449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-784064965.26893544</v>
      </c>
      <c r="L3952" s="444">
        <f t="shared" ca="1" si="177"/>
        <v>-188959656629.81342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-188959656629.81342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-787331902.62422252</v>
      </c>
      <c r="L3953" s="444">
        <f t="shared" ca="1" si="177"/>
        <v>-189746988532.43765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-189746988532.43765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-790612452.21849024</v>
      </c>
      <c r="L3954" s="444">
        <f t="shared" ca="1" si="177"/>
        <v>-190537600984.65613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-190537600984.65613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-793906670.76940048</v>
      </c>
      <c r="L3955" s="444">
        <f t="shared" ca="1" si="177"/>
        <v>-191331507655.42554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-191331507655.42554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-797214615.23093975</v>
      </c>
      <c r="L3956" s="444">
        <f t="shared" ca="1" si="177"/>
        <v>-192128722270.65646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-192128722270.65646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-800536342.79440188</v>
      </c>
      <c r="L3957" s="444">
        <f t="shared" ca="1" si="177"/>
        <v>-192929258613.45087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-192929258613.45087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-803871910.88937855</v>
      </c>
      <c r="L3958" s="444">
        <f t="shared" ca="1" si="177"/>
        <v>-193733130524.34024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-193733130524.34024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-807221377.18475103</v>
      </c>
      <c r="L3959" s="444">
        <f t="shared" ca="1" si="177"/>
        <v>-194540351901.52499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-194540351901.52499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-810584799.58968747</v>
      </c>
      <c r="L3960" s="444">
        <f t="shared" ca="1" si="177"/>
        <v>-195350936701.11469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-195350936701.11469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-813962236.25464451</v>
      </c>
      <c r="L3961" s="444">
        <f t="shared" ca="1" si="177"/>
        <v>-196164898937.36932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-196164898937.36932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-817353745.5723722</v>
      </c>
      <c r="L3962" s="444">
        <f t="shared" ca="1" si="177"/>
        <v>-196982252682.94168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-196982252682.94168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-820759386.17892361</v>
      </c>
      <c r="L3963" s="444">
        <f t="shared" ca="1" si="177"/>
        <v>-197803012069.12061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-197803012069.12061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-824179216.95466924</v>
      </c>
      <c r="L3964" s="444">
        <f t="shared" ca="1" si="177"/>
        <v>-198627191286.07529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-198627191286.07529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-827613297.02531374</v>
      </c>
      <c r="L3965" s="444">
        <f t="shared" ca="1" si="177"/>
        <v>-199454804583.10059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-199454804583.10059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-831061685.76291907</v>
      </c>
      <c r="L3966" s="444">
        <f t="shared" ca="1" si="177"/>
        <v>-200285866268.86349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-200285866268.86349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-834524442.78693128</v>
      </c>
      <c r="L3967" s="444">
        <f t="shared" ca="1" si="177"/>
        <v>-201120390711.65042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-201120390711.65042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-838001627.96521008</v>
      </c>
      <c r="L3968" s="444">
        <f t="shared" ca="1" si="177"/>
        <v>-201958392339.61563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-201958392339.61563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-841493301.41506517</v>
      </c>
      <c r="L3969" s="444">
        <f t="shared" ca="1" si="177"/>
        <v>-202799885641.0307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-202799885641.0307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-844999523.50429463</v>
      </c>
      <c r="L3970" s="444">
        <f t="shared" ca="1" si="177"/>
        <v>-203644885164.535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-203644885164.535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-848520354.85222912</v>
      </c>
      <c r="L3971" s="444">
        <f t="shared" ca="1" si="177"/>
        <v>-204493405519.38724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-204493405519.38724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-852055856.33078015</v>
      </c>
      <c r="L3972" s="444">
        <f t="shared" ca="1" si="177"/>
        <v>-205345461375.71802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-205345461375.71802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-855606089.06549168</v>
      </c>
      <c r="L3973" s="444">
        <f t="shared" ca="1" si="177"/>
        <v>-206201067464.78351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-206201067464.78351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-859171114.43659794</v>
      </c>
      <c r="L3974" s="444">
        <f t="shared" ca="1" si="177"/>
        <v>-207060238579.22009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-207060238579.22009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-862750994.08008373</v>
      </c>
      <c r="L3975" s="444">
        <f t="shared" ca="1" si="177"/>
        <v>-207922989573.30017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-207922989573.30017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-866345789.88875067</v>
      </c>
      <c r="L3976" s="444">
        <f t="shared" ca="1" si="177"/>
        <v>-208789335363.18893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-208789335363.18893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-869955564.01328719</v>
      </c>
      <c r="L3977" s="444">
        <f t="shared" ca="1" si="177"/>
        <v>-209659290927.20221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-209659290927.20221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-873580378.86334252</v>
      </c>
      <c r="L3978" s="444">
        <f t="shared" ca="1" si="177"/>
        <v>-210532871306.06555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-210532871306.06555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-877220297.10860646</v>
      </c>
      <c r="L3979" s="444">
        <f t="shared" ca="1" si="177"/>
        <v>-211410091603.17416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-211410091603.17416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-880875381.6798923</v>
      </c>
      <c r="L3980" s="444">
        <f t="shared" ca="1" si="177"/>
        <v>-212290966984.85406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-212290966984.85406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-884545695.77022529</v>
      </c>
      <c r="L3981" s="444">
        <f t="shared" ca="1" si="177"/>
        <v>-213175512680.6243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-213175512680.6243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-888231302.83593452</v>
      </c>
      <c r="L3982" s="444">
        <f t="shared" ca="1" si="177"/>
        <v>-214063743983.46024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-214063743983.46024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-891932266.59775078</v>
      </c>
      <c r="L3983" s="444">
        <f t="shared" ca="1" si="177"/>
        <v>-214955676250.05798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-214955676250.05798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-895648651.04190826</v>
      </c>
      <c r="L3984" s="444">
        <f t="shared" ca="1" si="177"/>
        <v>-215851324901.09988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-215851324901.09988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-899380520.42124951</v>
      </c>
      <c r="L3985" s="444">
        <f t="shared" ca="1" si="177"/>
        <v>-216750705421.52115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-216750705421.52115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-903127939.25633812</v>
      </c>
      <c r="L3986" s="444">
        <f t="shared" ca="1" si="177"/>
        <v>-217653833360.7775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-217653833360.7775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-906890972.33657289</v>
      </c>
      <c r="L3987" s="444">
        <f t="shared" ca="1" si="177"/>
        <v>-218560724333.11407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-218560724333.11407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-910669684.72130859</v>
      </c>
      <c r="L3988" s="444">
        <f t="shared" ca="1" si="177"/>
        <v>-219471394017.83539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-219471394017.83539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-914464141.74098074</v>
      </c>
      <c r="L3989" s="444">
        <f t="shared" ca="1" si="177"/>
        <v>-220385858159.57635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-220385858159.57635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-918274408.99823475</v>
      </c>
      <c r="L3990" s="444">
        <f t="shared" ca="1" si="177"/>
        <v>-221304132568.57458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-221304132568.57458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-922100552.36906087</v>
      </c>
      <c r="L3991" s="444">
        <f t="shared" ca="1" si="177"/>
        <v>-222226233120.94363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-222226233120.94363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-925942638.00393176</v>
      </c>
      <c r="L3992" s="444">
        <f t="shared" ca="1" si="177"/>
        <v>-223152175758.94757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-223152175758.94757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-929800732.32894838</v>
      </c>
      <c r="L3993" s="444">
        <f t="shared" ca="1" si="177"/>
        <v>-224081976491.27652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-224081976491.27652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-933674902.04698563</v>
      </c>
      <c r="L3994" s="444">
        <f t="shared" ca="1" si="177"/>
        <v>-225015651393.32352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-225015651393.32352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-937565214.13884795</v>
      </c>
      <c r="L3995" s="444">
        <f t="shared" ca="1" si="177"/>
        <v>-225953216607.46237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-225953216607.46237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-941471735.86442649</v>
      </c>
      <c r="L3996" s="444">
        <f t="shared" ca="1" si="177"/>
        <v>-226894688343.32681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-226894688343.32681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-945394534.76386154</v>
      </c>
      <c r="L3997" s="444">
        <f t="shared" ca="1" si="177"/>
        <v>-227840082878.09067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-227840082878.09067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-949333678.65871119</v>
      </c>
      <c r="L3998" s="444">
        <f t="shared" ca="1" si="177"/>
        <v>-228789416556.74939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-228789416556.74939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-953289235.65312243</v>
      </c>
      <c r="L3999" s="444">
        <f t="shared" ca="1" si="177"/>
        <v>-229742705792.40253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-229742705792.40253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-957261274.13501048</v>
      </c>
      <c r="L4000" s="444">
        <f t="shared" ca="1" si="177"/>
        <v>-230699967066.53754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-230699967066.53754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-961249862.77723968</v>
      </c>
      <c r="L4001" s="444">
        <f t="shared" ca="1" si="177"/>
        <v>-231661216929.31479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-231661216929.31479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-965255070.53881168</v>
      </c>
      <c r="L4002" s="444">
        <f t="shared" ca="1" si="177"/>
        <v>-232626471999.85361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-232626471999.85361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-969276966.66605663</v>
      </c>
      <c r="L4003" s="444">
        <f t="shared" ca="1" si="177"/>
        <v>-233595748966.51965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-233595748966.51965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-973315620.6938318</v>
      </c>
      <c r="L4004" s="444">
        <f t="shared" ca="1" si="177"/>
        <v>-234569064587.21347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-234569064587.21347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-977371102.44672275</v>
      </c>
      <c r="L4005" s="444">
        <f t="shared" ca="1" si="177"/>
        <v>-235546435689.66019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-235546435689.66019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-981443482.0402509</v>
      </c>
      <c r="L4006" s="444">
        <f t="shared" ca="1" si="177"/>
        <v>-236527879171.70044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-236527879171.70044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-985532829.8820852</v>
      </c>
      <c r="L4007" s="444">
        <f t="shared" ca="1" si="177"/>
        <v>-237513412001.58252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-237513412001.58252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-989639216.67326057</v>
      </c>
      <c r="L4008" s="444">
        <f t="shared" ca="1" si="177"/>
        <v>-238503051218.25577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-238503051218.25577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-993762713.40939903</v>
      </c>
      <c r="L4009" s="444">
        <f t="shared" ca="1" si="177"/>
        <v>-239496813931.66516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-239496813931.66516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-997903391.38193834</v>
      </c>
      <c r="L4010" s="444">
        <f t="shared" ca="1" si="177"/>
        <v>-240494717323.04709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-240494717323.04709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-1002061322.1793628</v>
      </c>
      <c r="L4011" s="444">
        <f t="shared" ca="1" si="177"/>
        <v>-241496778645.22644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-241496778645.22644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-1006236577.6884433</v>
      </c>
      <c r="L4012" s="444">
        <f t="shared" ca="1" si="177"/>
        <v>-242503015222.91489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-242503015222.91489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-1010429230.0954788</v>
      </c>
      <c r="L4013" s="444">
        <f t="shared" ca="1" si="177"/>
        <v>-243513444453.01038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-243513444453.01038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-1014639351.8875432</v>
      </c>
      <c r="L4014" s="444">
        <f t="shared" ca="1" si="177"/>
        <v>-244528083804.89792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-244528083804.89792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-1018867015.8537413</v>
      </c>
      <c r="L4015" s="444">
        <f t="shared" ca="1" si="177"/>
        <v>-245546950820.75165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-245546950820.75165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-1023112295.0864652</v>
      </c>
      <c r="L4016" s="444">
        <f t="shared" ca="1" si="177"/>
        <v>-246570063115.8381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-246570063115.8381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-1027375262.9826587</v>
      </c>
      <c r="L4017" s="444">
        <f t="shared" ca="1" si="177"/>
        <v>-247597438378.82077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-247597438378.82077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-1031655993.2450866</v>
      </c>
      <c r="L4018" s="444">
        <f t="shared" ca="1" si="177"/>
        <v>-248629094372.06586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-248629094372.06586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-1035954559.8836076</v>
      </c>
      <c r="L4019" s="444">
        <f t="shared" ca="1" si="177"/>
        <v>-249665048931.94946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-249665048931.94946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-1040271037.2164561</v>
      </c>
      <c r="L4020" s="444">
        <f t="shared" ca="1" si="177"/>
        <v>-250705319969.16592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-250705319969.16592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-1044605499.8715248</v>
      </c>
      <c r="L4021" s="444">
        <f t="shared" ca="1" si="177"/>
        <v>-251749925469.03745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-251749925469.03745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-1048958022.7876558</v>
      </c>
      <c r="L4022" s="444">
        <f t="shared" ca="1" si="177"/>
        <v>-252798883491.8251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-252798883491.8251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-1053328681.215938</v>
      </c>
      <c r="L4023" s="444">
        <f t="shared" ca="1" si="177"/>
        <v>-253852212173.04105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-253852212173.04105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-1057717550.7210044</v>
      </c>
      <c r="L4024" s="444">
        <f t="shared" ca="1" si="177"/>
        <v>-254909929723.76205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-254909929723.76205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-1062124707.1823419</v>
      </c>
      <c r="L4025" s="444">
        <f t="shared" ca="1" si="177"/>
        <v>-255972054430.9444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-255972054430.9444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-1066550226.7956016</v>
      </c>
      <c r="L4026" s="444">
        <f t="shared" ca="1" si="177"/>
        <v>-257038604657.73999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-257038604657.73999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-1070994186.0739166</v>
      </c>
      <c r="L4027" s="444">
        <f t="shared" ca="1" si="177"/>
        <v>-258109598843.8139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-258109598843.8139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-1075456661.8492246</v>
      </c>
      <c r="L4028" s="444">
        <f t="shared" ca="1" si="177"/>
        <v>-259185055505.66312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-259185055505.66312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-1079937731.2735963</v>
      </c>
      <c r="L4029" s="444">
        <f t="shared" ca="1" si="177"/>
        <v>-260264993236.93671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-260264993236.93671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-1084437471.8205695</v>
      </c>
      <c r="L4030" s="444">
        <f t="shared" ca="1" si="177"/>
        <v>-261349430708.75726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-261349430708.75726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-1088955961.2864885</v>
      </c>
      <c r="L4031" s="444">
        <f t="shared" ca="1" si="177"/>
        <v>-262438386670.04376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-262438386670.04376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-1093493277.7918491</v>
      </c>
      <c r="L4032" s="444">
        <f t="shared" ca="1" si="177"/>
        <v>-263531879947.8356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-263531879947.8356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-1098049499.7826486</v>
      </c>
      <c r="L4033" s="444">
        <f t="shared" ca="1" si="177"/>
        <v>-264629929447.61826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-264629929447.61826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-1102624706.0317428</v>
      </c>
      <c r="L4034" s="444">
        <f t="shared" ca="1" si="177"/>
        <v>-265732554153.64999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-265732554153.64999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-1107218975.6402082</v>
      </c>
      <c r="L4035" s="444">
        <f t="shared" ca="1" si="177"/>
        <v>-266839773129.29019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-266839773129.29019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-1111832388.0387092</v>
      </c>
      <c r="L4036" s="444">
        <f t="shared" ca="1" si="177"/>
        <v>-267951605517.32889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-267951605517.32889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-1116465022.9888704</v>
      </c>
      <c r="L4037" s="444">
        <f t="shared" ca="1" si="177"/>
        <v>-269068070540.31775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-269068070540.31775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-1121116960.5846572</v>
      </c>
      <c r="L4038" s="444">
        <f t="shared" ca="1" si="177"/>
        <v>-270189187500.9024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-270189187500.9024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-1125788281.2537601</v>
      </c>
      <c r="L4039" s="444">
        <f t="shared" ca="1" si="177"/>
        <v>-271314975782.15616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-271314975782.15616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-1130479065.7589841</v>
      </c>
      <c r="L4040" s="444">
        <f t="shared" ca="1" si="177"/>
        <v>-272445454847.91513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-272445454847.91513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-1135189395.1996465</v>
      </c>
      <c r="L4041" s="444">
        <f t="shared" ca="1" si="177"/>
        <v>-273580644243.11478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-273580644243.11478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-1139919351.0129783</v>
      </c>
      <c r="L4042" s="444">
        <f t="shared" ca="1" si="177"/>
        <v>-274720563594.12775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-274720563594.12775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-1144669014.9755323</v>
      </c>
      <c r="L4043" s="444">
        <f t="shared" ca="1" si="177"/>
        <v>-275865232609.10327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-275865232609.10327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-1149438469.204597</v>
      </c>
      <c r="L4044" s="444">
        <f t="shared" ca="1" si="177"/>
        <v>-277014671078.30786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-277014671078.30786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-1154227796.159616</v>
      </c>
      <c r="L4045" s="444">
        <f t="shared" ca="1" si="177"/>
        <v>-278168898874.46747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-278168898874.46747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-1159037078.6436145</v>
      </c>
      <c r="L4046" s="444">
        <f t="shared" ca="1" si="177"/>
        <v>-279327935953.11108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-279327935953.11108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-1163866399.8046296</v>
      </c>
      <c r="L4047" s="444">
        <f t="shared" ca="1" si="177"/>
        <v>-280491802352.91571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-280491802352.91571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-1168715843.1371489</v>
      </c>
      <c r="L4048" s="444">
        <f t="shared" ca="1" si="177"/>
        <v>-281660518196.05286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-281660518196.05286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-1173585492.4835536</v>
      </c>
      <c r="L4049" s="444">
        <f t="shared" ca="1" si="177"/>
        <v>-282834103688.53644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-282834103688.53644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-1178475432.0355685</v>
      </c>
      <c r="L4050" s="444">
        <f t="shared" ca="1" si="177"/>
        <v>-284012579120.57202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-284012579120.57202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-1183385746.3357167</v>
      </c>
      <c r="L4051" s="444">
        <f t="shared" ca="1" si="177"/>
        <v>-285195964866.90771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-285195964866.90771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-1188316520.2787821</v>
      </c>
      <c r="L4052" s="444">
        <f t="shared" ca="1" si="177"/>
        <v>-286384281387.18652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-286384281387.18652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-1193267839.1132772</v>
      </c>
      <c r="L4053" s="444">
        <f t="shared" ca="1" si="177"/>
        <v>-287577549226.2998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-287577549226.2998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-1198239788.4429159</v>
      </c>
      <c r="L4054" s="444">
        <f t="shared" ca="1" si="177"/>
        <v>-288775789014.74274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-288775789014.74274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-1203232454.2280948</v>
      </c>
      <c r="L4055" s="444">
        <f t="shared" ca="1" si="177"/>
        <v>-289979021468.97083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-289979021468.97083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-1208245922.7873783</v>
      </c>
      <c r="L4056" s="444">
        <f t="shared" ca="1" si="177"/>
        <v>-291187267391.75818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-291187267391.75818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-1213280280.7989924</v>
      </c>
      <c r="L4057" s="444">
        <f t="shared" ca="1" si="177"/>
        <v>-292400547672.55719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-292400547672.55719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-1218335615.3023217</v>
      </c>
      <c r="L4058" s="444">
        <f t="shared" ca="1" si="177"/>
        <v>-293618883287.8595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-293618883287.8595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-1223412013.6994145</v>
      </c>
      <c r="L4059" s="444">
        <f t="shared" ca="1" si="177"/>
        <v>-294842295301.5589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-294842295301.5589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-1228509563.7564955</v>
      </c>
      <c r="L4060" s="444">
        <f t="shared" ca="1" si="177"/>
        <v>-296070804865.31537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-296070804865.31537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-1233628353.6054807</v>
      </c>
      <c r="L4061" s="444">
        <f t="shared" ca="1" si="177"/>
        <v>-297304433218.92084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-297304433218.92084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-1238768471.7455034</v>
      </c>
      <c r="L4062" s="444">
        <f t="shared" ca="1" si="177"/>
        <v>-298543201690.66632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-298543201690.66632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-1243930007.0444429</v>
      </c>
      <c r="L4063" s="444">
        <f t="shared" ca="1" si="177"/>
        <v>-299787131697.71075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-299787131697.71075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-1249113048.7404613</v>
      </c>
      <c r="L4064" s="444">
        <f t="shared" ca="1" si="177"/>
        <v>-301036244746.45123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-301036244746.45123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-1254317686.4435468</v>
      </c>
      <c r="L4065" s="444">
        <f t="shared" ca="1" si="177"/>
        <v>-302290562432.89478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-302290562432.89478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-1259544010.1370616</v>
      </c>
      <c r="L4066" s="444">
        <f t="shared" ca="1" si="177"/>
        <v>-303550106443.03186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-303550106443.03186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-1264792110.1792994</v>
      </c>
      <c r="L4067" s="444">
        <f t="shared" ca="1" si="177"/>
        <v>-304814898553.21118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-304814898553.21118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-1270062077.3050466</v>
      </c>
      <c r="L4068" s="444">
        <f t="shared" ca="1" si="177"/>
        <v>-306084960630.51624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-306084960630.51624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-1275354002.627151</v>
      </c>
      <c r="L4069" s="444">
        <f t="shared" ca="1" si="177"/>
        <v>-307360314633.14337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-307360314633.14337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-1280667977.6380973</v>
      </c>
      <c r="L4070" s="444">
        <f t="shared" ca="1" si="177"/>
        <v>-308640982610.78149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-308640982610.78149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-1286004094.2115896</v>
      </c>
      <c r="L4071" s="444">
        <f t="shared" ca="1" si="177"/>
        <v>-309926986704.9931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-309926986704.9931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-1291362444.6041379</v>
      </c>
      <c r="L4072" s="444">
        <f t="shared" ca="1" si="177"/>
        <v>-311218349149.59723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-311218349149.59723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-1296743121.456655</v>
      </c>
      <c r="L4073" s="444">
        <f t="shared" ca="1" si="177"/>
        <v>-312515092271.05389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-312515092271.05389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-1302146217.7960579</v>
      </c>
      <c r="L4074" s="444">
        <f t="shared" ca="1" si="177"/>
        <v>-313817238488.84998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-313817238488.84998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-1307571827.0368748</v>
      </c>
      <c r="L4075" s="444">
        <f t="shared" ca="1" si="177"/>
        <v>-315124810315.88684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-315124810315.88684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-1313020042.9828618</v>
      </c>
      <c r="L4076" s="444">
        <f t="shared" ca="1" si="177"/>
        <v>-316437830358.86969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-316437830358.86969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-1318490959.8286238</v>
      </c>
      <c r="L4077" s="444">
        <f t="shared" ca="1" si="177"/>
        <v>-317756321318.6983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-317756321318.6983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-1323984672.161243</v>
      </c>
      <c r="L4078" s="444">
        <f t="shared" ca="1" si="177"/>
        <v>-319080305990.85956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-319080305990.85956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-1329501274.9619148</v>
      </c>
      <c r="L4079" s="444">
        <f t="shared" ca="1" si="177"/>
        <v>-320409807265.82147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-320409807265.82147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-1335040863.6075895</v>
      </c>
      <c r="L4080" s="444">
        <f t="shared" ca="1" si="177"/>
        <v>-321744848129.42908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-321744848129.42908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-1340603533.8726211</v>
      </c>
      <c r="L4081" s="444">
        <f t="shared" ca="1" si="177"/>
        <v>-323085451663.3017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-323085451663.3017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-1346189381.9304237</v>
      </c>
      <c r="L4082" s="444">
        <f t="shared" ca="1" si="177"/>
        <v>-324431641045.23212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-324431641045.23212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-1351798504.3551338</v>
      </c>
      <c r="L4083" s="444">
        <f t="shared" ca="1" si="177"/>
        <v>-325783439549.58728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-325783439549.58728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-1357430998.1232803</v>
      </c>
      <c r="L4084" s="444">
        <f t="shared" ca="1" si="177"/>
        <v>-327140870547.71057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-327140870547.71057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-1363086960.6154606</v>
      </c>
      <c r="L4085" s="444">
        <f t="shared" ca="1" si="177"/>
        <v>-328503957508.32605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-328503957508.32605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-1368766489.6180253</v>
      </c>
      <c r="L4086" s="444">
        <f t="shared" ca="1" si="177"/>
        <v>-329872723997.94409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-329872723997.94409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-1374469683.3247671</v>
      </c>
      <c r="L4087" s="444">
        <f t="shared" ca="1" si="177"/>
        <v>-331247193681.26886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-331247193681.26886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-1380196640.3386202</v>
      </c>
      <c r="L4088" s="444">
        <f t="shared" ref="L4088:L4342" ca="1" si="182">I4088-J4088+K4088</f>
        <v>-332627390321.60748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-332627390321.60748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-1385947459.6733644</v>
      </c>
      <c r="L4089" s="444">
        <f t="shared" ca="1" si="182"/>
        <v>-334013337781.28082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-334013337781.28082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-1391722240.7553368</v>
      </c>
      <c r="L4090" s="444">
        <f t="shared" ca="1" si="182"/>
        <v>-335405060022.03613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-335405060022.03613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-1397521083.4251506</v>
      </c>
      <c r="L4091" s="444">
        <f t="shared" ca="1" si="182"/>
        <v>-336802581105.4613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-336802581105.4613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-1403344087.9394221</v>
      </c>
      <c r="L4092" s="444">
        <f t="shared" ca="1" si="182"/>
        <v>-338205925193.4007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-338205925193.4007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-1409191354.9725029</v>
      </c>
      <c r="L4093" s="444">
        <f t="shared" ca="1" si="182"/>
        <v>-339615116548.37317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-339615116548.37317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-1415062985.6182215</v>
      </c>
      <c r="L4094" s="444">
        <f t="shared" ca="1" si="182"/>
        <v>-341030179533.99139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-341030179533.99139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-1420959081.3916309</v>
      </c>
      <c r="L4095" s="444">
        <f t="shared" ca="1" si="182"/>
        <v>-342451138615.383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-342451138615.383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-1426879744.2307625</v>
      </c>
      <c r="L4096" s="444">
        <f t="shared" ca="1" si="182"/>
        <v>-343878018359.61377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-343878018359.61377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-1432825076.4983907</v>
      </c>
      <c r="L4097" s="444">
        <f t="shared" ca="1" si="182"/>
        <v>-345310843436.11218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-345310843436.11218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-1438795180.9838006</v>
      </c>
      <c r="L4098" s="444">
        <f t="shared" ca="1" si="182"/>
        <v>-346749638617.09601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-346749638617.09601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-1444790160.9045668</v>
      </c>
      <c r="L4099" s="444">
        <f t="shared" ca="1" si="182"/>
        <v>-348194428778.00055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-348194428778.00055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-1450810119.9083357</v>
      </c>
      <c r="L4100" s="444">
        <f t="shared" ca="1" si="182"/>
        <v>-349645238897.90887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-349645238897.90887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-1456855162.0746202</v>
      </c>
      <c r="L4101" s="444">
        <f t="shared" ca="1" si="182"/>
        <v>-351102094059.98352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-351102094059.98352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-1462925391.9165981</v>
      </c>
      <c r="L4102" s="444">
        <f t="shared" ca="1" si="182"/>
        <v>-352565019451.90015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-352565019451.90015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-1469020914.3829172</v>
      </c>
      <c r="L4103" s="444">
        <f t="shared" ca="1" si="182"/>
        <v>-354034040366.28308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-354034040366.28308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-1475141834.8595128</v>
      </c>
      <c r="L4104" s="444">
        <f t="shared" ca="1" si="182"/>
        <v>-355509182201.14258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-355509182201.14258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-1481288259.1714275</v>
      </c>
      <c r="L4105" s="444">
        <f t="shared" ca="1" si="182"/>
        <v>-356990470460.31403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-356990470460.31403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-1487460293.5846417</v>
      </c>
      <c r="L4106" s="444">
        <f t="shared" ca="1" si="182"/>
        <v>-358477930753.89868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-358477930753.89868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-1493658044.8079112</v>
      </c>
      <c r="L4107" s="444">
        <f t="shared" ca="1" si="182"/>
        <v>-359971588798.7066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-359971588798.7066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-1499881619.9946108</v>
      </c>
      <c r="L4108" s="444">
        <f t="shared" ca="1" si="182"/>
        <v>-361471470418.70123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-361471470418.70123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-1506131126.7445884</v>
      </c>
      <c r="L4109" s="444">
        <f t="shared" ca="1" si="182"/>
        <v>-362977601545.4458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-362977601545.4458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-1512406673.1060243</v>
      </c>
      <c r="L4110" s="444">
        <f t="shared" ca="1" si="182"/>
        <v>-364490008218.55182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-364490008218.55182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-1518708367.5772991</v>
      </c>
      <c r="L4111" s="444">
        <f t="shared" ca="1" si="182"/>
        <v>-366008716586.12909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-366008716586.12909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-1525036319.1088712</v>
      </c>
      <c r="L4112" s="444">
        <f t="shared" ca="1" si="182"/>
        <v>-367533752905.23798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-367533752905.23798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-1531390637.1051583</v>
      </c>
      <c r="L4113" s="444">
        <f t="shared" ca="1" si="182"/>
        <v>-369065143542.34314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-369065143542.34314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-1537771431.4264297</v>
      </c>
      <c r="L4114" s="444">
        <f t="shared" ca="1" si="182"/>
        <v>-370602914973.76959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-370602914973.76959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-1544178812.3907065</v>
      </c>
      <c r="L4115" s="444">
        <f t="shared" ca="1" si="182"/>
        <v>-372147093786.16028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-372147093786.16028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-1550612890.7756679</v>
      </c>
      <c r="L4116" s="444">
        <f t="shared" ca="1" si="182"/>
        <v>-373697706676.93597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-373697706676.93597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-1557073777.8205667</v>
      </c>
      <c r="L4117" s="444">
        <f t="shared" ca="1" si="182"/>
        <v>-375254780454.75653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-375254780454.75653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-1563561585.2281523</v>
      </c>
      <c r="L4118" s="444">
        <f t="shared" ca="1" si="182"/>
        <v>-376818342039.98468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-376818342039.98468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-1570076425.1666028</v>
      </c>
      <c r="L4119" s="444">
        <f t="shared" ca="1" si="182"/>
        <v>-378388418465.15131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-378388418465.15131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-1576618410.2714639</v>
      </c>
      <c r="L4120" s="444">
        <f t="shared" ca="1" si="182"/>
        <v>-379965036875.42279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-379965036875.42279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-1583187653.6475949</v>
      </c>
      <c r="L4121" s="444">
        <f t="shared" ca="1" si="182"/>
        <v>-381548224529.07037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-381548224529.07037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-1589784268.8711267</v>
      </c>
      <c r="L4122" s="444">
        <f t="shared" ca="1" si="182"/>
        <v>-383138008797.94153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-383138008797.94153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-1596408369.9914231</v>
      </c>
      <c r="L4123" s="444">
        <f t="shared" ca="1" si="182"/>
        <v>-384734417167.93292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-384734417167.93292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-1603060071.5330539</v>
      </c>
      <c r="L4124" s="444">
        <f t="shared" ca="1" si="182"/>
        <v>-386337477239.466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-386337477239.466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-1609739488.4977751</v>
      </c>
      <c r="L4125" s="444">
        <f t="shared" ca="1" si="182"/>
        <v>-387947216727.96381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-387947216727.96381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-1616446736.3665159</v>
      </c>
      <c r="L4126" s="444">
        <f t="shared" ca="1" si="182"/>
        <v>-389563663464.33032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-389563663464.33032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-1623181931.1013763</v>
      </c>
      <c r="L4127" s="444">
        <f t="shared" ca="1" si="182"/>
        <v>-391186845395.4317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-391186845395.4317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-1629945189.1476321</v>
      </c>
      <c r="L4128" s="444">
        <f t="shared" ca="1" si="182"/>
        <v>-392816790584.57935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-392816790584.57935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-1636736627.4357471</v>
      </c>
      <c r="L4129" s="444">
        <f t="shared" ca="1" si="182"/>
        <v>-394453527212.01508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-394453527212.01508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-1643556363.3833961</v>
      </c>
      <c r="L4130" s="444">
        <f t="shared" ca="1" si="182"/>
        <v>-396097083575.3985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-396097083575.3985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-1650404514.8974938</v>
      </c>
      <c r="L4131" s="444">
        <f t="shared" ca="1" si="182"/>
        <v>-397747488090.29602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-397747488090.29602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-1657281200.3762333</v>
      </c>
      <c r="L4132" s="444">
        <f t="shared" ca="1" si="182"/>
        <v>-399404769290.67224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-399404769290.67224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-1664186538.7111344</v>
      </c>
      <c r="L4133" s="444">
        <f t="shared" ca="1" si="182"/>
        <v>-401068955829.38336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-401068955829.38336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-1671120649.2890973</v>
      </c>
      <c r="L4134" s="444">
        <f t="shared" ca="1" si="182"/>
        <v>-402740076478.67249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-402740076478.67249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-1678083651.9944687</v>
      </c>
      <c r="L4135" s="444">
        <f t="shared" ca="1" si="182"/>
        <v>-404418160130.66693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-404418160130.66693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-1685075667.2111123</v>
      </c>
      <c r="L4136" s="444">
        <f t="shared" ca="1" si="182"/>
        <v>-406103235797.87805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-406103235797.87805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-1692096815.824492</v>
      </c>
      <c r="L4137" s="444">
        <f t="shared" ca="1" si="182"/>
        <v>-407795332613.70251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-407795332613.70251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-1699147219.2237604</v>
      </c>
      <c r="L4138" s="444">
        <f t="shared" ca="1" si="182"/>
        <v>-409494479832.92627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-409494479832.92627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-1706226999.3038595</v>
      </c>
      <c r="L4139" s="444">
        <f t="shared" ca="1" si="182"/>
        <v>-411200706832.2301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-411200706832.2301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-1713336278.4676254</v>
      </c>
      <c r="L4140" s="444">
        <f t="shared" ca="1" si="182"/>
        <v>-412914043110.69775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-412914043110.69775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-1720475179.6279073</v>
      </c>
      <c r="L4141" s="444">
        <f t="shared" ca="1" si="182"/>
        <v>-414634518290.32568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-414634518290.32568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-1727643826.2096903</v>
      </c>
      <c r="L4142" s="444">
        <f t="shared" ca="1" si="182"/>
        <v>-416362162116.5354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-416362162116.5354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-1734842342.1522307</v>
      </c>
      <c r="L4143" s="444">
        <f t="shared" ca="1" si="182"/>
        <v>-418097004458.68762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-418097004458.68762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-1742070851.9111984</v>
      </c>
      <c r="L4144" s="444">
        <f t="shared" ca="1" si="182"/>
        <v>-419839075310.59882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-419839075310.59882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-1749329480.4608283</v>
      </c>
      <c r="L4145" s="444">
        <f t="shared" ca="1" si="182"/>
        <v>-421588404791.05963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-421588404791.05963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-1756618353.2960818</v>
      </c>
      <c r="L4146" s="444">
        <f t="shared" ca="1" si="182"/>
        <v>-423345023144.35571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-423345023144.35571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-1763937596.4348154</v>
      </c>
      <c r="L4147" s="444">
        <f t="shared" ca="1" si="182"/>
        <v>-425108960740.79053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-425108960740.79053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-1771287336.4199605</v>
      </c>
      <c r="L4148" s="444">
        <f t="shared" ca="1" si="182"/>
        <v>-426880248077.21051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-426880248077.21051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-1778667700.3217103</v>
      </c>
      <c r="L4149" s="444">
        <f t="shared" ca="1" si="182"/>
        <v>-428658915777.53223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-428658915777.53223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-1786078815.7397172</v>
      </c>
      <c r="L4150" s="444">
        <f t="shared" ca="1" si="182"/>
        <v>-430444994593.27197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-430444994593.27197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-1793520810.8052998</v>
      </c>
      <c r="L4151" s="444">
        <f t="shared" ca="1" si="182"/>
        <v>-432238515404.07727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-432238515404.07727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-1800993814.1836553</v>
      </c>
      <c r="L4152" s="444">
        <f t="shared" ca="1" si="182"/>
        <v>-434039509218.26093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-434039509218.26093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-1808497955.0760872</v>
      </c>
      <c r="L4153" s="444">
        <f t="shared" ca="1" si="182"/>
        <v>-435848007173.33704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-435848007173.33704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-1816033363.2222378</v>
      </c>
      <c r="L4154" s="444">
        <f t="shared" ca="1" si="182"/>
        <v>-437664040536.55927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-437664040536.55927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-1823600168.9023304</v>
      </c>
      <c r="L4155" s="444">
        <f t="shared" ca="1" si="182"/>
        <v>-439487640705.46161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-439487640705.46161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-1831198502.9394231</v>
      </c>
      <c r="L4156" s="444">
        <f t="shared" ca="1" si="182"/>
        <v>-441318839208.40106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-441318839208.40106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-1838828496.7016711</v>
      </c>
      <c r="L4157" s="444">
        <f t="shared" ca="1" si="182"/>
        <v>-443157667705.10272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-443157667705.10272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-1846490282.1045947</v>
      </c>
      <c r="L4158" s="444">
        <f t="shared" ca="1" si="182"/>
        <v>-445004157987.20734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-445004157987.20734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-1854183991.6133635</v>
      </c>
      <c r="L4159" s="444">
        <f t="shared" ca="1" si="182"/>
        <v>-446858341978.82068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-446858341978.82068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-1861909758.2450862</v>
      </c>
      <c r="L4160" s="444">
        <f t="shared" ca="1" si="182"/>
        <v>-448720251737.06573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-448720251737.06573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-1869667715.5711071</v>
      </c>
      <c r="L4161" s="444">
        <f t="shared" ca="1" si="182"/>
        <v>-450589919452.63684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-450589919452.63684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-1877457997.7193201</v>
      </c>
      <c r="L4162" s="444">
        <f t="shared" ca="1" si="182"/>
        <v>-452467377450.35614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-452467377450.35614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-1885280739.3764839</v>
      </c>
      <c r="L4163" s="444">
        <f t="shared" ca="1" si="182"/>
        <v>-454352658189.7326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-454352658189.7326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-1893136075.7905524</v>
      </c>
      <c r="L4164" s="444">
        <f t="shared" ca="1" si="182"/>
        <v>-456245794265.52313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-456245794265.52313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-1901024142.7730129</v>
      </c>
      <c r="L4165" s="444">
        <f t="shared" ca="1" si="182"/>
        <v>-458146818408.29614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-458146818408.29614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-1908945076.7012341</v>
      </c>
      <c r="L4166" s="444">
        <f t="shared" ca="1" si="182"/>
        <v>-460055763484.99738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-460055763484.99738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-1916899014.5208225</v>
      </c>
      <c r="L4167" s="444">
        <f t="shared" ca="1" si="182"/>
        <v>-461972662499.51819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-461972662499.51819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-1924886093.7479925</v>
      </c>
      <c r="L4168" s="444">
        <f t="shared" ca="1" si="182"/>
        <v>-463897548593.26617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-463897548593.26617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-1932906452.4719424</v>
      </c>
      <c r="L4169" s="444">
        <f t="shared" ca="1" si="182"/>
        <v>-465830455045.7381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-465830455045.7381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-1940960229.3572421</v>
      </c>
      <c r="L4170" s="444">
        <f t="shared" ca="1" si="182"/>
        <v>-467771415275.09534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-467771415275.09534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-1949047563.6462307</v>
      </c>
      <c r="L4171" s="444">
        <f t="shared" ca="1" si="182"/>
        <v>-469720462838.74158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-469720462838.74158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-1957168595.1614232</v>
      </c>
      <c r="L4172" s="444">
        <f t="shared" ca="1" si="182"/>
        <v>-471677631433.90302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-471677631433.90302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-1965323464.307929</v>
      </c>
      <c r="L4173" s="444">
        <f t="shared" ca="1" si="182"/>
        <v>-473642954898.21094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-473642954898.21094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-1973512312.0758789</v>
      </c>
      <c r="L4174" s="444">
        <f t="shared" ca="1" si="182"/>
        <v>-475616467210.2868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-475616467210.2868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-1981735280.0428617</v>
      </c>
      <c r="L4175" s="444">
        <f t="shared" ca="1" si="182"/>
        <v>-477598202490.32965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-477598202490.32965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-1989992510.3763735</v>
      </c>
      <c r="L4176" s="444">
        <f t="shared" ca="1" si="182"/>
        <v>-479588195000.70605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-479588195000.70605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-1998284145.8362751</v>
      </c>
      <c r="L4177" s="444">
        <f t="shared" ca="1" si="182"/>
        <v>-481586479146.54236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-481586479146.54236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-2006610329.7772596</v>
      </c>
      <c r="L4178" s="444">
        <f t="shared" ca="1" si="182"/>
        <v>-483593089476.31964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-483593089476.31964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-2014971206.1513319</v>
      </c>
      <c r="L4179" s="444">
        <f t="shared" ca="1" si="182"/>
        <v>-485608060682.47095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-485608060682.47095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-2023366919.5102956</v>
      </c>
      <c r="L4180" s="444">
        <f t="shared" ca="1" si="182"/>
        <v>-487631427601.98126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-487631427601.98126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-2031797615.0082555</v>
      </c>
      <c r="L4181" s="444">
        <f t="shared" ca="1" si="182"/>
        <v>-489663225216.9895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-489663225216.9895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-2040263438.4041228</v>
      </c>
      <c r="L4182" s="444">
        <f t="shared" ca="1" si="182"/>
        <v>-491703488655.39362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-491703488655.39362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-2048764536.0641403</v>
      </c>
      <c r="L4183" s="444">
        <f t="shared" ca="1" si="182"/>
        <v>-493752253191.45776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-493752253191.45776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-2057301054.9644077</v>
      </c>
      <c r="L4184" s="444">
        <f t="shared" ca="1" si="182"/>
        <v>-495809554246.42218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-495809554246.42218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-2065873142.6934257</v>
      </c>
      <c r="L4185" s="444">
        <f t="shared" ca="1" si="182"/>
        <v>-497875427389.1156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-497875427389.1156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-2074480947.4546485</v>
      </c>
      <c r="L4186" s="444">
        <f t="shared" ca="1" si="182"/>
        <v>-499949908336.57025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-499949908336.57025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-2083124618.0690427</v>
      </c>
      <c r="L4187" s="444">
        <f t="shared" ca="1" si="182"/>
        <v>-502033032954.63928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-502033032954.63928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-2091804303.9776638</v>
      </c>
      <c r="L4188" s="444">
        <f t="shared" ca="1" si="182"/>
        <v>-504124837258.61694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-504124837258.61694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-2100520155.2442372</v>
      </c>
      <c r="L4189" s="444">
        <f t="shared" ca="1" si="182"/>
        <v>-506225357413.86121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-506225357413.86121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-2109272322.5577548</v>
      </c>
      <c r="L4190" s="444">
        <f t="shared" ca="1" si="182"/>
        <v>-508334629736.41895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-508334629736.41895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-2118060957.2350788</v>
      </c>
      <c r="L4191" s="444">
        <f t="shared" ca="1" si="182"/>
        <v>-510452690693.65405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-510452690693.65405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-2126886211.2235582</v>
      </c>
      <c r="L4192" s="444">
        <f t="shared" ca="1" si="182"/>
        <v>-512579576904.87762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-512579576904.87762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-2135748237.1036568</v>
      </c>
      <c r="L4193" s="444">
        <f t="shared" ca="1" si="182"/>
        <v>-514715325141.98126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-514715325141.98126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-2144647188.0915887</v>
      </c>
      <c r="L4194" s="444">
        <f t="shared" ca="1" si="182"/>
        <v>-516859972330.07288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-516859972330.07288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-2153583218.0419703</v>
      </c>
      <c r="L4195" s="444">
        <f t="shared" ca="1" si="182"/>
        <v>-519013555548.11487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-519013555548.11487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-2162556481.4504786</v>
      </c>
      <c r="L4196" s="444">
        <f t="shared" ca="1" si="182"/>
        <v>-521176112029.56537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-521176112029.56537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-2171567133.456522</v>
      </c>
      <c r="L4197" s="444">
        <f t="shared" ca="1" si="182"/>
        <v>-523347679163.02191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-523347679163.02191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-2180615329.8459244</v>
      </c>
      <c r="L4198" s="444">
        <f t="shared" ca="1" si="182"/>
        <v>-525528294492.86786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-525528294492.86786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-2189701227.0536165</v>
      </c>
      <c r="L4199" s="444">
        <f t="shared" ca="1" si="182"/>
        <v>-527717995719.92145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-527717995719.92145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-2198824982.1663394</v>
      </c>
      <c r="L4200" s="444">
        <f t="shared" ca="1" si="182"/>
        <v>-529916820702.08777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-529916820702.08777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-2207986752.9253654</v>
      </c>
      <c r="L4201" s="444">
        <f t="shared" ca="1" si="182"/>
        <v>-532124807455.01312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-532124807455.01312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-2217186697.7292213</v>
      </c>
      <c r="L4202" s="444">
        <f t="shared" ca="1" si="182"/>
        <v>-534341994152.74237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-534341994152.74237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-2226424975.6364264</v>
      </c>
      <c r="L4203" s="444">
        <f t="shared" ca="1" si="182"/>
        <v>-536568419128.37878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-536568419128.37878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-2235701746.3682451</v>
      </c>
      <c r="L4204" s="444">
        <f t="shared" ca="1" si="182"/>
        <v>-538804120874.74701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-538804120874.74701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-2245017170.3114457</v>
      </c>
      <c r="L4205" s="444">
        <f t="shared" ca="1" si="182"/>
        <v>-541049138045.05847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-541049138045.05847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-2254371408.5210772</v>
      </c>
      <c r="L4206" s="444">
        <f t="shared" ca="1" si="182"/>
        <v>-543303509453.57953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-543303509453.57953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-2263764622.7232475</v>
      </c>
      <c r="L4207" s="444">
        <f t="shared" ca="1" si="182"/>
        <v>-545567274076.3028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-545567274076.3028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-2273196975.3179278</v>
      </c>
      <c r="L4208" s="444">
        <f t="shared" ca="1" si="182"/>
        <v>-547840471051.62073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-547840471051.62073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-2282668629.381753</v>
      </c>
      <c r="L4209" s="444">
        <f t="shared" ca="1" si="182"/>
        <v>-550123139681.00244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-550123139681.00244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-2292179748.6708436</v>
      </c>
      <c r="L4210" s="444">
        <f t="shared" ca="1" si="182"/>
        <v>-552415319429.67334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-552415319429.67334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-2301730497.6236391</v>
      </c>
      <c r="L4211" s="444">
        <f t="shared" ca="1" si="182"/>
        <v>-554717049927.297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-554717049927.297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-2311321041.3637376</v>
      </c>
      <c r="L4212" s="444">
        <f t="shared" ca="1" si="182"/>
        <v>-557028370968.66077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-557028370968.66077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-2320951545.7027531</v>
      </c>
      <c r="L4213" s="444">
        <f t="shared" ca="1" si="182"/>
        <v>-559349322514.36353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-559349322514.36353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-2330622177.1431813</v>
      </c>
      <c r="L4214" s="444">
        <f t="shared" ca="1" si="182"/>
        <v>-561679944691.50671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-561679944691.50671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-2340333102.881278</v>
      </c>
      <c r="L4215" s="444">
        <f t="shared" ca="1" si="182"/>
        <v>-564020277794.38794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-564020277794.38794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-2350084490.8099499</v>
      </c>
      <c r="L4216" s="444">
        <f t="shared" ca="1" si="182"/>
        <v>-566370362285.19788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-566370362285.19788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-2359876509.5216579</v>
      </c>
      <c r="L4217" s="444">
        <f t="shared" ca="1" si="182"/>
        <v>-568730238794.71948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-568730238794.71948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-2369709328.3113313</v>
      </c>
      <c r="L4218" s="444">
        <f t="shared" ca="1" si="182"/>
        <v>-571099948123.03076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-571099948123.03076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-2379583117.1792946</v>
      </c>
      <c r="L4219" s="444">
        <f t="shared" ca="1" si="182"/>
        <v>-573479531240.21008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-573479531240.21008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-2389498046.8342085</v>
      </c>
      <c r="L4220" s="444">
        <f t="shared" ca="1" si="182"/>
        <v>-575869029287.04431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-575869029287.04431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-2399454288.6960177</v>
      </c>
      <c r="L4221" s="444">
        <f t="shared" ca="1" si="182"/>
        <v>-578268483575.74036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-578268483575.74036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-2409452014.8989182</v>
      </c>
      <c r="L4222" s="444">
        <f t="shared" ca="1" si="182"/>
        <v>-580677935590.63928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-580677935590.63928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-2419491398.2943301</v>
      </c>
      <c r="L4223" s="444">
        <f t="shared" ca="1" si="182"/>
        <v>-583097426988.93359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-583097426988.93359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-2429572612.4538898</v>
      </c>
      <c r="L4224" s="444">
        <f t="shared" ca="1" si="182"/>
        <v>-585526999601.38745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-585526999601.38745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-2439695831.6724477</v>
      </c>
      <c r="L4225" s="444">
        <f t="shared" ca="1" si="182"/>
        <v>-587966695433.05994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-587966695433.05994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-2449861230.9710832</v>
      </c>
      <c r="L4226" s="444">
        <f t="shared" ca="1" si="182"/>
        <v>-590416556664.03101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-590416556664.03101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-2460068986.1001291</v>
      </c>
      <c r="L4227" s="444">
        <f t="shared" ca="1" si="182"/>
        <v>-592876625650.1311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-592876625650.1311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-2470319273.542213</v>
      </c>
      <c r="L4228" s="444">
        <f t="shared" ca="1" si="182"/>
        <v>-595346944923.67334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-595346944923.67334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-2480612270.5153055</v>
      </c>
      <c r="L4229" s="444">
        <f t="shared" ca="1" si="182"/>
        <v>-597827557194.1886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-597827557194.1886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-2490948154.9757857</v>
      </c>
      <c r="L4230" s="444">
        <f t="shared" ca="1" si="182"/>
        <v>-600318505349.16443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-600318505349.16443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-2501327105.6215186</v>
      </c>
      <c r="L4231" s="444">
        <f t="shared" ca="1" si="182"/>
        <v>-602819832454.78589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-602819832454.78589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-2511749301.8949413</v>
      </c>
      <c r="L4232" s="444">
        <f t="shared" ca="1" si="182"/>
        <v>-605331581756.68079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-605331581756.68079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-2522214923.9861698</v>
      </c>
      <c r="L4233" s="444">
        <f t="shared" ca="1" si="182"/>
        <v>-607853796680.66699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-607853796680.66699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-2532724152.8361125</v>
      </c>
      <c r="L4234" s="444">
        <f t="shared" ca="1" si="182"/>
        <v>-610386520833.50305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-610386520833.50305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-2543277170.139596</v>
      </c>
      <c r="L4235" s="444">
        <f t="shared" ca="1" si="182"/>
        <v>-612929798003.6427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-612929798003.6427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-2553874158.3485112</v>
      </c>
      <c r="L4236" s="444">
        <f t="shared" ca="1" si="182"/>
        <v>-615483672161.99121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-615483672161.99121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-2564515300.6749635</v>
      </c>
      <c r="L4237" s="444">
        <f t="shared" ca="1" si="182"/>
        <v>-618048187462.66614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-618048187462.66614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-2575200781.0944424</v>
      </c>
      <c r="L4238" s="444">
        <f t="shared" ca="1" si="182"/>
        <v>-620623388243.76062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-620623388243.76062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-2585930784.3490024</v>
      </c>
      <c r="L4239" s="444">
        <f t="shared" ca="1" si="182"/>
        <v>-623209319028.10962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-623209319028.10962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-2596705495.9504566</v>
      </c>
      <c r="L4240" s="444">
        <f t="shared" ca="1" si="182"/>
        <v>-625806024524.06006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-625806024524.06006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-2607525102.1835837</v>
      </c>
      <c r="L4241" s="444">
        <f t="shared" ca="1" si="182"/>
        <v>-628413549626.24365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-628413549626.24365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-2618389790.1093483</v>
      </c>
      <c r="L4242" s="444">
        <f t="shared" ca="1" si="182"/>
        <v>-631031939416.35303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-631031939416.35303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-2629299747.5681376</v>
      </c>
      <c r="L4243" s="444">
        <f t="shared" ca="1" si="182"/>
        <v>-633661239163.92114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-633661239163.92114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-2640255163.1830049</v>
      </c>
      <c r="L4244" s="444">
        <f t="shared" ca="1" si="182"/>
        <v>-636301494327.10413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-636301494327.10413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-2651256226.3629336</v>
      </c>
      <c r="L4245" s="444">
        <f t="shared" ca="1" si="182"/>
        <v>-638952750553.46704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-638952750553.46704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-2662303127.3061128</v>
      </c>
      <c r="L4246" s="444">
        <f t="shared" ca="1" si="182"/>
        <v>-641615053680.77319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-641615053680.77319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-2673396057.0032215</v>
      </c>
      <c r="L4247" s="444">
        <f t="shared" ca="1" si="182"/>
        <v>-644288449737.77637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-644288449737.77637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-2684535207.2407351</v>
      </c>
      <c r="L4248" s="444">
        <f t="shared" ca="1" si="182"/>
        <v>-646972984945.01709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-646972984945.01709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-2695720770.604238</v>
      </c>
      <c r="L4249" s="444">
        <f t="shared" ca="1" si="182"/>
        <v>-649668705715.62134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-649668705715.62134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-2706952940.4817557</v>
      </c>
      <c r="L4250" s="444">
        <f t="shared" ca="1" si="182"/>
        <v>-652375658656.10315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-652375658656.10315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-2718231911.0670962</v>
      </c>
      <c r="L4251" s="444">
        <f t="shared" ca="1" si="182"/>
        <v>-655093890567.17029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-655093890567.17029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-2729557877.3632097</v>
      </c>
      <c r="L4252" s="444">
        <f t="shared" ca="1" si="182"/>
        <v>-657823448444.53345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-657823448444.53345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-2740931035.1855559</v>
      </c>
      <c r="L4253" s="444">
        <f t="shared" ca="1" si="182"/>
        <v>-660564379479.71899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-660564379479.71899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-2752351581.1654959</v>
      </c>
      <c r="L4254" s="444">
        <f t="shared" ca="1" si="182"/>
        <v>-663316731060.88452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-663316731060.88452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-2763819712.7536855</v>
      </c>
      <c r="L4255" s="444">
        <f t="shared" ca="1" si="182"/>
        <v>-666080550773.63818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-666080550773.63818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-2775335628.2234926</v>
      </c>
      <c r="L4256" s="444">
        <f t="shared" ca="1" si="182"/>
        <v>-668855886401.86169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-668855886401.86169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-2786899526.6744237</v>
      </c>
      <c r="L4257" s="444">
        <f t="shared" ca="1" si="182"/>
        <v>-671642785928.53613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-671642785928.53613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-2798511608.0355673</v>
      </c>
      <c r="L4258" s="444">
        <f t="shared" ca="1" si="182"/>
        <v>-674441297536.57166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-674441297536.57166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-2810172073.0690484</v>
      </c>
      <c r="L4259" s="444">
        <f t="shared" ca="1" si="182"/>
        <v>-677251469609.64075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-677251469609.64075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-2821881123.3735032</v>
      </c>
      <c r="L4260" s="444">
        <f t="shared" ca="1" si="182"/>
        <v>-680073350733.01428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-680073350733.01428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-2833638961.3875594</v>
      </c>
      <c r="L4261" s="444">
        <f t="shared" ca="1" si="182"/>
        <v>-682906989694.40186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-682906989694.40186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-2845445790.3933411</v>
      </c>
      <c r="L4262" s="444">
        <f t="shared" ca="1" si="182"/>
        <v>-685752435484.79517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-685752435484.79517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-2857301814.51998</v>
      </c>
      <c r="L4263" s="444">
        <f t="shared" ca="1" si="182"/>
        <v>-688609737299.31519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-688609737299.31519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-2869207238.7471466</v>
      </c>
      <c r="L4264" s="444">
        <f t="shared" ca="1" si="182"/>
        <v>-691478944538.06238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-691478944538.06238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-2881162268.9085932</v>
      </c>
      <c r="L4265" s="444">
        <f t="shared" ca="1" si="182"/>
        <v>-694360106806.97095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-694360106806.97095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-2893167111.6957121</v>
      </c>
      <c r="L4266" s="444">
        <f t="shared" ca="1" si="182"/>
        <v>-697253273918.66663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-697253273918.66663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-2905221974.6611109</v>
      </c>
      <c r="L4267" s="444">
        <f t="shared" ca="1" si="182"/>
        <v>-700158495893.32776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-700158495893.32776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-2917327066.222199</v>
      </c>
      <c r="L4268" s="444">
        <f t="shared" ca="1" si="182"/>
        <v>-703075822959.54993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-703075822959.54993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-2929482595.6647911</v>
      </c>
      <c r="L4269" s="444">
        <f t="shared" ca="1" si="182"/>
        <v>-706005305555.21472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-706005305555.21472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-2941688773.146728</v>
      </c>
      <c r="L4270" s="444">
        <f t="shared" ca="1" si="182"/>
        <v>-708946994328.36145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-708946994328.36145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-2953945809.7015061</v>
      </c>
      <c r="L4271" s="444">
        <f t="shared" ca="1" si="182"/>
        <v>-711900940138.06299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-711900940138.06299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-2966253917.2419291</v>
      </c>
      <c r="L4272" s="444">
        <f t="shared" ca="1" si="182"/>
        <v>-714867194055.30493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-714867194055.30493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-2978613308.5637703</v>
      </c>
      <c r="L4273" s="444">
        <f t="shared" ca="1" si="182"/>
        <v>-717845807363.86865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-717845807363.86865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-2991024197.3494525</v>
      </c>
      <c r="L4274" s="444">
        <f t="shared" ca="1" si="182"/>
        <v>-720836831561.21814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-720836831561.21814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-3003486798.1717424</v>
      </c>
      <c r="L4275" s="444">
        <f t="shared" ca="1" si="182"/>
        <v>-723840318359.38989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-723840318359.38989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-3016001326.497458</v>
      </c>
      <c r="L4276" s="444">
        <f t="shared" ca="1" si="182"/>
        <v>-726856319685.88733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-726856319685.88733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-3028567998.6911974</v>
      </c>
      <c r="L4277" s="444">
        <f t="shared" ca="1" si="182"/>
        <v>-729884887684.57849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-729884887684.57849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-3041187032.0190768</v>
      </c>
      <c r="L4278" s="444">
        <f t="shared" ca="1" si="182"/>
        <v>-732926074716.59753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-732926074716.59753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-3053858644.6524897</v>
      </c>
      <c r="L4279" s="444">
        <f t="shared" ca="1" si="182"/>
        <v>-735979933361.25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-735979933361.25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-3066583055.671875</v>
      </c>
      <c r="L4280" s="444">
        <f t="shared" ca="1" si="182"/>
        <v>-739046516416.92188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-739046516416.92188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-3079360485.070508</v>
      </c>
      <c r="L4281" s="444">
        <f t="shared" ca="1" si="182"/>
        <v>-742125876901.99243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-742125876901.99243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-3092191153.7583017</v>
      </c>
      <c r="L4282" s="444">
        <f t="shared" ca="1" si="182"/>
        <v>-745218068055.75073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-745218068055.75073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-3105075283.5656281</v>
      </c>
      <c r="L4283" s="444">
        <f t="shared" ca="1" si="182"/>
        <v>-748323143339.31641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-748323143339.31641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-3118013097.2471519</v>
      </c>
      <c r="L4284" s="444">
        <f t="shared" ca="1" si="182"/>
        <v>-751441156436.5636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-751441156436.5636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-3131004818.4856815</v>
      </c>
      <c r="L4285" s="444">
        <f t="shared" ca="1" si="182"/>
        <v>-754572161255.04932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-754572161255.04932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-3144050671.896039</v>
      </c>
      <c r="L4286" s="444">
        <f t="shared" ca="1" si="182"/>
        <v>-757716211926.94531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-757716211926.94531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-3157150883.0289388</v>
      </c>
      <c r="L4287" s="444">
        <f t="shared" ca="1" si="182"/>
        <v>-760873362809.97424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-760873362809.97424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-3170305678.3748927</v>
      </c>
      <c r="L4288" s="444">
        <f t="shared" ca="1" si="182"/>
        <v>-764043668488.34912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-764043668488.34912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-3183515285.3681211</v>
      </c>
      <c r="L4289" s="444">
        <f t="shared" ca="1" si="182"/>
        <v>-767227183773.71729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-767227183773.71729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-3196779932.3904886</v>
      </c>
      <c r="L4290" s="444">
        <f t="shared" ca="1" si="182"/>
        <v>-770423963706.10779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-770423963706.10779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-3210099848.7754493</v>
      </c>
      <c r="L4291" s="444">
        <f t="shared" ca="1" si="182"/>
        <v>-773634063554.88318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-773634063554.88318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-3223475264.8120131</v>
      </c>
      <c r="L4292" s="444">
        <f t="shared" ca="1" si="182"/>
        <v>-776857538819.69519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-776857538819.69519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-3236906411.7487297</v>
      </c>
      <c r="L4293" s="444">
        <f t="shared" ca="1" si="182"/>
        <v>-780094445231.44397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-780094445231.44397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-3250393521.7976832</v>
      </c>
      <c r="L4294" s="444">
        <f t="shared" ca="1" si="182"/>
        <v>-783344838753.2417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-783344838753.2417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-3263936828.1385069</v>
      </c>
      <c r="L4295" s="444">
        <f t="shared" ca="1" si="182"/>
        <v>-786608775581.38025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-786608775581.38025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-3277536564.9224176</v>
      </c>
      <c r="L4296" s="444">
        <f t="shared" ca="1" si="182"/>
        <v>-789886312146.30261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-789886312146.30261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-3291192967.2762609</v>
      </c>
      <c r="L4297" s="444">
        <f t="shared" ca="1" si="182"/>
        <v>-793177505113.57886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-793177505113.57886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-3304906271.3065786</v>
      </c>
      <c r="L4298" s="444">
        <f t="shared" ca="1" si="182"/>
        <v>-796482411384.88538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-796482411384.88538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-3318676714.1036892</v>
      </c>
      <c r="L4299" s="444">
        <f t="shared" ca="1" si="182"/>
        <v>-799801088098.98901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-799801088098.98901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-3332504533.7457876</v>
      </c>
      <c r="L4300" s="444">
        <f t="shared" ca="1" si="182"/>
        <v>-803133592632.73474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-803133592632.73474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-3346389969.3030615</v>
      </c>
      <c r="L4301" s="444">
        <f t="shared" ca="1" si="182"/>
        <v>-806479982602.03784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-806479982602.03784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-3360333260.8418245</v>
      </c>
      <c r="L4302" s="444">
        <f t="shared" ca="1" si="182"/>
        <v>-809840315862.87964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-809840315862.87964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-3374334649.4286652</v>
      </c>
      <c r="L4303" s="444">
        <f t="shared" ca="1" si="182"/>
        <v>-813214650512.30835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-813214650512.30835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-3388394377.1346183</v>
      </c>
      <c r="L4304" s="444">
        <f t="shared" ca="1" si="182"/>
        <v>-816603044889.44299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-816603044889.44299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-3402512687.0393457</v>
      </c>
      <c r="L4305" s="444">
        <f t="shared" ca="1" si="182"/>
        <v>-820005557576.4823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-820005557576.4823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-3416689823.235343</v>
      </c>
      <c r="L4306" s="444">
        <f t="shared" ca="1" si="182"/>
        <v>-823422247399.71765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-823422247399.71765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-3430926030.8321567</v>
      </c>
      <c r="L4307" s="444">
        <f t="shared" ca="1" si="182"/>
        <v>-826853173430.5498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-826853173430.5498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-3445221555.9606242</v>
      </c>
      <c r="L4308" s="444">
        <f t="shared" ca="1" si="182"/>
        <v>-830298394986.51038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-830298394986.51038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-3459576645.7771263</v>
      </c>
      <c r="L4309" s="444">
        <f t="shared" ca="1" si="182"/>
        <v>-833757971632.28748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-833757971632.28748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-3473991548.4678645</v>
      </c>
      <c r="L4310" s="444">
        <f t="shared" ca="1" si="182"/>
        <v>-837231963180.75537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-837231963180.75537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-3488466513.2531471</v>
      </c>
      <c r="L4311" s="444">
        <f t="shared" ca="1" si="182"/>
        <v>-840720429694.00854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-840720429694.00854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-3503001790.3917022</v>
      </c>
      <c r="L4312" s="444">
        <f t="shared" ca="1" si="182"/>
        <v>-844223431484.40027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-844223431484.40027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-3517597631.1850009</v>
      </c>
      <c r="L4313" s="444">
        <f t="shared" ca="1" si="182"/>
        <v>-847741029115.58533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-847741029115.58533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-3532254287.9816055</v>
      </c>
      <c r="L4314" s="444">
        <f t="shared" ca="1" si="182"/>
        <v>-851273283403.56689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-851273283403.56689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-3546972014.1815286</v>
      </c>
      <c r="L4315" s="444">
        <f t="shared" ca="1" si="182"/>
        <v>-854820255417.74841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-854820255417.74841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-3561751064.2406182</v>
      </c>
      <c r="L4316" s="444">
        <f t="shared" ca="1" si="182"/>
        <v>-858382006481.98901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-858382006481.98901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-3576591693.6749539</v>
      </c>
      <c r="L4317" s="444">
        <f t="shared" ca="1" si="182"/>
        <v>-861958598175.66394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-861958598175.66394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-3591494159.0652661</v>
      </c>
      <c r="L4318" s="444">
        <f t="shared" ca="1" si="182"/>
        <v>-865550092334.72925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-865550092334.72925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-3606458718.0613723</v>
      </c>
      <c r="L4319" s="444">
        <f t="shared" ca="1" si="182"/>
        <v>-869156551052.79065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-869156551052.79065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-3621485629.3866277</v>
      </c>
      <c r="L4320" s="444">
        <f t="shared" ca="1" si="182"/>
        <v>-872778036682.17725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-872778036682.17725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-3636575152.8424053</v>
      </c>
      <c r="L4321" s="444">
        <f t="shared" ca="1" si="182"/>
        <v>-876414611835.01965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-876414611835.01965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-3651727549.3125825</v>
      </c>
      <c r="L4322" s="444">
        <f t="shared" ca="1" si="182"/>
        <v>-880066339384.33228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-880066339384.33228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-3666943080.7680511</v>
      </c>
      <c r="L4323" s="444">
        <f t="shared" ca="1" si="182"/>
        <v>-883733282465.10034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-883733282465.10034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-3682222010.2712512</v>
      </c>
      <c r="L4324" s="444">
        <f t="shared" ca="1" si="182"/>
        <v>-887415504475.37158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-887415504475.37158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-3697564601.9807148</v>
      </c>
      <c r="L4325" s="444">
        <f t="shared" ca="1" si="182"/>
        <v>-891113069077.35229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-891113069077.35229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-3712971121.1556344</v>
      </c>
      <c r="L4326" s="444">
        <f t="shared" ca="1" si="182"/>
        <v>-894826040198.50793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-894826040198.50793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-3728441834.1604495</v>
      </c>
      <c r="L4327" s="444">
        <f t="shared" ca="1" si="182"/>
        <v>-898554482032.66833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-898554482032.66833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-3743977008.469451</v>
      </c>
      <c r="L4328" s="444">
        <f t="shared" ca="1" si="182"/>
        <v>-902298459041.13782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-902298459041.13782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-3759576912.6714077</v>
      </c>
      <c r="L4329" s="444">
        <f t="shared" ca="1" si="182"/>
        <v>-906058035953.8092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-906058035953.8092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-3775241816.4742045</v>
      </c>
      <c r="L4330" s="444">
        <f t="shared" ca="1" si="182"/>
        <v>-909833277770.28345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-909833277770.28345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-3790971990.7095137</v>
      </c>
      <c r="L4331" s="444">
        <f t="shared" ca="1" si="182"/>
        <v>-913624249760.99292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-913624249760.99292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-3806767707.3374705</v>
      </c>
      <c r="L4332" s="444">
        <f t="shared" ca="1" si="182"/>
        <v>-917431017468.33044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-917431017468.33044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-3822629239.4513769</v>
      </c>
      <c r="L4333" s="444">
        <f t="shared" ca="1" si="182"/>
        <v>-921253646707.78186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-921253646707.78186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-3838556861.2824244</v>
      </c>
      <c r="L4334" s="444">
        <f t="shared" ca="1" si="182"/>
        <v>-925092203569.06433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-925092203569.06433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-3854550848.2044349</v>
      </c>
      <c r="L4335" s="444">
        <f t="shared" ca="1" si="182"/>
        <v>-928946754417.2688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-928946754417.2688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-3870611476.7386198</v>
      </c>
      <c r="L4336" s="444">
        <f t="shared" ca="1" si="182"/>
        <v>-932817365894.00745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-932817365894.00745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-3886739024.5583644</v>
      </c>
      <c r="L4337" s="444">
        <f t="shared" ca="1" si="182"/>
        <v>-936704104918.5658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-936704104918.5658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-3902933770.4940238</v>
      </c>
      <c r="L4338" s="444">
        <f t="shared" ca="1" si="182"/>
        <v>-940607038689.05981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-940607038689.05981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-3919195994.5377493</v>
      </c>
      <c r="L4339" s="444">
        <f t="shared" ca="1" si="182"/>
        <v>-944526234683.59753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-944526234683.59753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-3935525977.8483229</v>
      </c>
      <c r="L4340" s="444">
        <f t="shared" ca="1" si="182"/>
        <v>-948461760661.4458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-948461760661.4458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-3951924002.7560239</v>
      </c>
      <c r="L4341" s="444">
        <f t="shared" ca="1" si="182"/>
        <v>-952413684664.20178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-952413684664.20178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-3968390352.7675071</v>
      </c>
      <c r="L4342" s="444">
        <f t="shared" ca="1" si="182"/>
        <v>-956382075016.96924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-956382075016.96924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-3984925312.5707045</v>
      </c>
      <c r="L4343" s="444">
        <f t="shared" ref="L4343:L4597" ca="1" si="187">I4343-J4343+K4343</f>
        <v>-960367000329.53992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-960367000329.53992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-4001529168.0397496</v>
      </c>
      <c r="L4344" s="444">
        <f t="shared" ca="1" si="187"/>
        <v>-964368529497.57971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-964368529497.57971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-4018202206.2399154</v>
      </c>
      <c r="L4345" s="444">
        <f t="shared" ca="1" si="187"/>
        <v>-968386731703.81958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-968386731703.81958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-4034944715.4325819</v>
      </c>
      <c r="L4346" s="444">
        <f t="shared" ca="1" si="187"/>
        <v>-972421676419.2522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-972421676419.2522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-4051756985.0802174</v>
      </c>
      <c r="L4347" s="444">
        <f t="shared" ca="1" si="187"/>
        <v>-976473433404.3324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-976473433404.3324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-4068639305.8513846</v>
      </c>
      <c r="L4348" s="444">
        <f t="shared" ca="1" si="187"/>
        <v>-980542072710.18384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-980542072710.18384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-4085591969.6257658</v>
      </c>
      <c r="L4349" s="444">
        <f t="shared" ca="1" si="187"/>
        <v>-984627664679.80957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-984627664679.80957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-4102615269.4992065</v>
      </c>
      <c r="L4350" s="444">
        <f t="shared" ca="1" si="187"/>
        <v>-988730279949.30884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-988730279949.30884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-4119709499.7887864</v>
      </c>
      <c r="L4351" s="444">
        <f t="shared" ca="1" si="187"/>
        <v>-992849989449.09766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-992849989449.09766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-4136874956.0379066</v>
      </c>
      <c r="L4352" s="444">
        <f t="shared" ca="1" si="187"/>
        <v>-996986864405.13562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-996986864405.13562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-4154111935.0213985</v>
      </c>
      <c r="L4353" s="444">
        <f t="shared" ca="1" si="187"/>
        <v>-1001140976340.157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-1001140976340.157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-4171420734.7506542</v>
      </c>
      <c r="L4354" s="444">
        <f t="shared" ca="1" si="187"/>
        <v>-1005312397074.9076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-1005312397074.9076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-4188801654.4787817</v>
      </c>
      <c r="L4355" s="444">
        <f t="shared" ca="1" si="187"/>
        <v>-1009501198729.3864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-1009501198729.3864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-4206254994.7057767</v>
      </c>
      <c r="L4356" s="444">
        <f t="shared" ca="1" si="187"/>
        <v>-1013707453724.0922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-1013707453724.0922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-4223781057.1837173</v>
      </c>
      <c r="L4357" s="444">
        <f t="shared" ca="1" si="187"/>
        <v>-1017931234781.2759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-1017931234781.2759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-4241380144.9219828</v>
      </c>
      <c r="L4358" s="444">
        <f t="shared" ca="1" si="187"/>
        <v>-1022172614926.1979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-1022172614926.1979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-4259052562.1924911</v>
      </c>
      <c r="L4359" s="444">
        <f t="shared" ca="1" si="187"/>
        <v>-1026431667488.3904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-1026431667488.3904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-4276798614.5349598</v>
      </c>
      <c r="L4360" s="444">
        <f t="shared" ca="1" si="187"/>
        <v>-1030708466102.9253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-1030708466102.9253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-4294618608.7621884</v>
      </c>
      <c r="L4361" s="444">
        <f t="shared" ca="1" si="187"/>
        <v>-1035003084711.6875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-1035003084711.6875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-4312512852.9653645</v>
      </c>
      <c r="L4362" s="444">
        <f t="shared" ca="1" si="187"/>
        <v>-1039315597564.6528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-1039315597564.6528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-4330481656.5193872</v>
      </c>
      <c r="L4363" s="444">
        <f t="shared" ca="1" si="187"/>
        <v>-1043646079221.1722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-1043646079221.1722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-4348525330.0882177</v>
      </c>
      <c r="L4364" s="444">
        <f t="shared" ca="1" si="187"/>
        <v>-1047994604551.2605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-1047994604551.2605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-4366644185.6302519</v>
      </c>
      <c r="L4365" s="444">
        <f t="shared" ca="1" si="187"/>
        <v>-1052361248736.8907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-1052361248736.8907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-4384838536.4037113</v>
      </c>
      <c r="L4366" s="444">
        <f t="shared" ca="1" si="187"/>
        <v>-1056746087273.2944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-1056746087273.2944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-4403108696.9720602</v>
      </c>
      <c r="L4367" s="444">
        <f t="shared" ca="1" si="187"/>
        <v>-1061149195970.2665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-1061149195970.2665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-4421454983.209444</v>
      </c>
      <c r="L4368" s="444">
        <f t="shared" ca="1" si="187"/>
        <v>-1065570650953.476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-1065570650953.476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-4439877712.3061495</v>
      </c>
      <c r="L4369" s="444">
        <f t="shared" ca="1" si="187"/>
        <v>-1070010528665.7821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-1070010528665.7821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-4458377202.7740917</v>
      </c>
      <c r="L4370" s="444">
        <f t="shared" ca="1" si="187"/>
        <v>-1074468905868.5562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-1074468905868.5562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-4476953774.4523163</v>
      </c>
      <c r="L4371" s="444">
        <f t="shared" ca="1" si="187"/>
        <v>-1078945859643.0084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-1078945859643.0084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-4495607748.5125351</v>
      </c>
      <c r="L4372" s="444">
        <f t="shared" ca="1" si="187"/>
        <v>-1083441467391.521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-1083441467391.521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-4514339447.4646702</v>
      </c>
      <c r="L4373" s="444">
        <f t="shared" ca="1" si="187"/>
        <v>-1087955806838.9857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-1087955806838.9857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-4533149195.1624413</v>
      </c>
      <c r="L4374" s="444">
        <f t="shared" ca="1" si="187"/>
        <v>-1092488956034.1482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-1092488956034.1482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-4552037316.8089504</v>
      </c>
      <c r="L4375" s="444">
        <f t="shared" ca="1" si="187"/>
        <v>-1097040993350.9572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-1097040993350.9572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-4571004138.9623222</v>
      </c>
      <c r="L4376" s="444">
        <f t="shared" ca="1" si="187"/>
        <v>-1101611997489.9194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-1101611997489.9194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-4590049989.5413313</v>
      </c>
      <c r="L4377" s="444">
        <f t="shared" ca="1" si="187"/>
        <v>-1106202047479.4607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-1106202047479.4607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-4609175197.8310862</v>
      </c>
      <c r="L4378" s="444">
        <f t="shared" ca="1" si="187"/>
        <v>-1110811222677.2917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-1110811222677.2917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-4628380094.4887152</v>
      </c>
      <c r="L4379" s="444">
        <f t="shared" ca="1" si="187"/>
        <v>-1115439602771.7805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-1115439602771.7805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-4647665011.5490856</v>
      </c>
      <c r="L4380" s="444">
        <f t="shared" ca="1" si="187"/>
        <v>-1120087267783.3296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-1120087267783.3296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-4667030282.4305401</v>
      </c>
      <c r="L4381" s="444">
        <f t="shared" ca="1" si="187"/>
        <v>-1124754298065.76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-1124754298065.76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-4686476241.9406662</v>
      </c>
      <c r="L4382" s="444">
        <f t="shared" ca="1" si="187"/>
        <v>-1129440774307.7007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-1129440774307.7007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-4706003226.2820864</v>
      </c>
      <c r="L4383" s="444">
        <f t="shared" ca="1" si="187"/>
        <v>-1134146777533.9827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-1134146777533.9827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-4725611573.0582609</v>
      </c>
      <c r="L4384" s="444">
        <f t="shared" ca="1" si="187"/>
        <v>-1138872389107.041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-1138872389107.041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-4745301621.2793379</v>
      </c>
      <c r="L4385" s="444">
        <f t="shared" ca="1" si="187"/>
        <v>-1143617690728.3203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-1143617690728.3203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-4765073711.368001</v>
      </c>
      <c r="L4386" s="444">
        <f t="shared" ca="1" si="187"/>
        <v>-1148382764439.6882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-1148382764439.6882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-4784928185.1653671</v>
      </c>
      <c r="L4387" s="444">
        <f t="shared" ca="1" si="187"/>
        <v>-1153167692624.8535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-1153167692624.8535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-4804865385.9368896</v>
      </c>
      <c r="L4388" s="444">
        <f t="shared" ca="1" si="187"/>
        <v>-1157972558010.7905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-1157972558010.7905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-4824885658.378294</v>
      </c>
      <c r="L4389" s="444">
        <f t="shared" ca="1" si="187"/>
        <v>-1162797443669.1687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-1162797443669.1687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-4844989348.6215363</v>
      </c>
      <c r="L4390" s="444">
        <f t="shared" ca="1" si="187"/>
        <v>-1167642433017.7903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-1167642433017.7903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-4865176804.2407932</v>
      </c>
      <c r="L4391" s="444">
        <f t="shared" ca="1" si="187"/>
        <v>-1172507609822.031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-1172507609822.031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-4885448374.2584629</v>
      </c>
      <c r="L4392" s="444">
        <f t="shared" ca="1" si="187"/>
        <v>-1177393058196.2896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-1177393058196.2896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-4905804409.151206</v>
      </c>
      <c r="L4393" s="444">
        <f t="shared" ca="1" si="187"/>
        <v>-1182298862605.4407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-1182298862605.4407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-4926245260.8560028</v>
      </c>
      <c r="L4394" s="444">
        <f t="shared" ca="1" si="187"/>
        <v>-1187225107866.2966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-1187225107866.2966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-4946771282.7762356</v>
      </c>
      <c r="L4395" s="444">
        <f t="shared" ca="1" si="187"/>
        <v>-1192171879149.0728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-1192171879149.0728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-4967382829.7878027</v>
      </c>
      <c r="L4396" s="444">
        <f t="shared" ca="1" si="187"/>
        <v>-1197139261978.8606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-1197139261978.8606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-4988080258.2452526</v>
      </c>
      <c r="L4397" s="444">
        <f t="shared" ca="1" si="187"/>
        <v>-1202127342237.106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-1202127342237.106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-5008863925.9879417</v>
      </c>
      <c r="L4398" s="444">
        <f t="shared" ca="1" si="187"/>
        <v>-1207136206163.094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-1207136206163.094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-5029734192.3462248</v>
      </c>
      <c r="L4399" s="444">
        <f t="shared" ca="1" si="187"/>
        <v>-1212165940355.4402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-1212165940355.4402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-5050691418.1476669</v>
      </c>
      <c r="L4400" s="444">
        <f t="shared" ca="1" si="187"/>
        <v>-1217216631773.5879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-1217216631773.5879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-5071735965.7232828</v>
      </c>
      <c r="L4401" s="444">
        <f t="shared" ca="1" si="187"/>
        <v>-1222288367739.3113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-1222288367739.3113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-5092868198.9137974</v>
      </c>
      <c r="L4402" s="444">
        <f t="shared" ca="1" si="187"/>
        <v>-1227381235938.2251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-1227381235938.2251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-5114088483.0759382</v>
      </c>
      <c r="L4403" s="444">
        <f t="shared" ca="1" si="187"/>
        <v>-1232495324421.301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-1232495324421.301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-5135397185.0887547</v>
      </c>
      <c r="L4404" s="444">
        <f t="shared" ca="1" si="187"/>
        <v>-1237630721606.3899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-1237630721606.3899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-5156794673.3599577</v>
      </c>
      <c r="L4405" s="444">
        <f t="shared" ca="1" si="187"/>
        <v>-1242787516279.7498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-1242787516279.7498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-5178281317.8322906</v>
      </c>
      <c r="L4406" s="444">
        <f t="shared" ca="1" si="187"/>
        <v>-1247965797597.582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-1247965797597.582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-5199857489.9899254</v>
      </c>
      <c r="L4407" s="444">
        <f t="shared" ca="1" si="187"/>
        <v>-1253165655087.572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-1253165655087.572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-5221523562.8648834</v>
      </c>
      <c r="L4408" s="444">
        <f t="shared" ca="1" si="187"/>
        <v>-1258387178650.437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-1258387178650.437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-5243279911.0434875</v>
      </c>
      <c r="L4409" s="444">
        <f t="shared" ca="1" si="187"/>
        <v>-1263630458561.4805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-1263630458561.4805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-5265126910.6728354</v>
      </c>
      <c r="L4410" s="444">
        <f t="shared" ca="1" si="187"/>
        <v>-1268895585472.1533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-1268895585472.1533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-5287064939.4673052</v>
      </c>
      <c r="L4411" s="444">
        <f t="shared" ca="1" si="187"/>
        <v>-1274182650411.6206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-1274182650411.6206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-5309094376.715086</v>
      </c>
      <c r="L4412" s="444">
        <f t="shared" ca="1" si="187"/>
        <v>-1279491744788.3357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-1279491744788.3357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-5331215603.2847319</v>
      </c>
      <c r="L4413" s="444">
        <f t="shared" ca="1" si="187"/>
        <v>-1284822960391.6204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-1284822960391.6204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-5353429001.6317511</v>
      </c>
      <c r="L4414" s="444">
        <f t="shared" ca="1" si="187"/>
        <v>-1290176389393.2522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-1290176389393.2522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-5375734955.8052177</v>
      </c>
      <c r="L4415" s="444">
        <f t="shared" ca="1" si="187"/>
        <v>-1295552124349.0574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-1295552124349.0574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-5398133851.4544058</v>
      </c>
      <c r="L4416" s="444">
        <f t="shared" ca="1" si="187"/>
        <v>-1300950258200.5117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-1300950258200.5117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-5420626075.8354654</v>
      </c>
      <c r="L4417" s="444">
        <f t="shared" ca="1" si="187"/>
        <v>-1306370884276.3472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-1306370884276.3472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-5443212017.8181133</v>
      </c>
      <c r="L4418" s="444">
        <f t="shared" ca="1" si="187"/>
        <v>-1311814096294.1653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-1311814096294.1653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-5465892067.892355</v>
      </c>
      <c r="L4419" s="444">
        <f t="shared" ca="1" si="187"/>
        <v>-1317279988362.0576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-1317279988362.0576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-5488666618.1752396</v>
      </c>
      <c r="L4420" s="444">
        <f t="shared" ca="1" si="187"/>
        <v>-1322768654980.2329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-1322768654980.2329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-5511536062.4176369</v>
      </c>
      <c r="L4421" s="444">
        <f t="shared" ca="1" si="187"/>
        <v>-1328280191042.6506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-1328280191042.6506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-5534500796.0110445</v>
      </c>
      <c r="L4422" s="444">
        <f t="shared" ca="1" si="187"/>
        <v>-1333814691838.6616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-1333814691838.6616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-5557561215.9944229</v>
      </c>
      <c r="L4423" s="444">
        <f t="shared" ca="1" si="187"/>
        <v>-1339372253054.656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-1339372253054.656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-5580717721.0610666</v>
      </c>
      <c r="L4424" s="444">
        <f t="shared" ca="1" si="187"/>
        <v>-1344952970775.717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-1344952970775.717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-5603970711.5654879</v>
      </c>
      <c r="L4425" s="444">
        <f t="shared" ca="1" si="187"/>
        <v>-1350556941487.2825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-1350556941487.2825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-5627320589.530344</v>
      </c>
      <c r="L4426" s="444">
        <f t="shared" ca="1" si="187"/>
        <v>-1356184262076.8127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-1356184262076.8127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-5650767758.6533861</v>
      </c>
      <c r="L4427" s="444">
        <f t="shared" ca="1" si="187"/>
        <v>-1361835029835.4661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-1361835029835.4661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-5674312624.3144417</v>
      </c>
      <c r="L4428" s="444">
        <f t="shared" ca="1" si="187"/>
        <v>-1367509342459.7805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-1367509342459.7805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-5697955593.5824184</v>
      </c>
      <c r="L4429" s="444">
        <f t="shared" ca="1" si="187"/>
        <v>-1373207298053.363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-1373207298053.363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-5721697075.2223463</v>
      </c>
      <c r="L4430" s="444">
        <f t="shared" ca="1" si="187"/>
        <v>-1378928995128.5854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-1378928995128.5854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-5745537479.7024393</v>
      </c>
      <c r="L4431" s="444">
        <f t="shared" ca="1" si="187"/>
        <v>-1384674532608.2878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-1384674532608.2878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-5769477219.2011995</v>
      </c>
      <c r="L4432" s="444">
        <f t="shared" ca="1" si="187"/>
        <v>-1390444009827.489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-1390444009827.489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-5793516707.6145372</v>
      </c>
      <c r="L4433" s="444">
        <f t="shared" ca="1" si="187"/>
        <v>-1396237526535.1035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-1396237526535.1035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-5817656360.5629311</v>
      </c>
      <c r="L4434" s="444">
        <f t="shared" ca="1" si="187"/>
        <v>-1402055182895.6665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-1402055182895.6665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-5841896595.3986101</v>
      </c>
      <c r="L4435" s="444">
        <f t="shared" ca="1" si="187"/>
        <v>-1407897079491.0652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-1407897079491.0652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-5866237831.2127714</v>
      </c>
      <c r="L4436" s="444">
        <f t="shared" ca="1" si="187"/>
        <v>-1413763317322.2781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-1413763317322.2781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-5890680488.8428249</v>
      </c>
      <c r="L4437" s="444">
        <f t="shared" ca="1" si="187"/>
        <v>-1419653997811.1208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-1419653997811.1208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-5915224990.8796701</v>
      </c>
      <c r="L4438" s="444">
        <f t="shared" ca="1" si="187"/>
        <v>-1425569222802.0005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-1425569222802.0005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-5939871761.6750021</v>
      </c>
      <c r="L4439" s="444">
        <f t="shared" ca="1" si="187"/>
        <v>-1431509094563.6755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-1431509094563.6755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-5964621227.3486481</v>
      </c>
      <c r="L4440" s="444">
        <f t="shared" ca="1" si="187"/>
        <v>-1437473715791.0242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-1437473715791.0242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-5989473815.7959337</v>
      </c>
      <c r="L4441" s="444">
        <f t="shared" ca="1" si="187"/>
        <v>-1443463189606.8201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-1443463189606.8201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-6014429956.6950836</v>
      </c>
      <c r="L4442" s="444">
        <f t="shared" ca="1" si="187"/>
        <v>-1449477619563.5151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-1449477619563.5151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-6039490081.5146465</v>
      </c>
      <c r="L4443" s="444">
        <f t="shared" ca="1" si="187"/>
        <v>-1455517109645.0298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-1455517109645.0298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-6064654623.520957</v>
      </c>
      <c r="L4444" s="444">
        <f t="shared" ca="1" si="187"/>
        <v>-1461581764268.5508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-1461581764268.5508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-6089924017.7856283</v>
      </c>
      <c r="L4445" s="444">
        <f t="shared" ca="1" si="187"/>
        <v>-1467671688286.3364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-1467671688286.3364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-6115298701.1930685</v>
      </c>
      <c r="L4446" s="444">
        <f t="shared" ca="1" si="187"/>
        <v>-1473786986987.5295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-1473786986987.5295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-6140779112.44804</v>
      </c>
      <c r="L4447" s="444">
        <f t="shared" ca="1" si="187"/>
        <v>-1479927766099.9775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-1479927766099.9775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-6166365692.0832396</v>
      </c>
      <c r="L4448" s="444">
        <f t="shared" ca="1" si="187"/>
        <v>-1486094131792.0608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-1486094131792.0608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-6192058882.4669199</v>
      </c>
      <c r="L4449" s="444">
        <f t="shared" ca="1" si="187"/>
        <v>-1492286190674.5278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-1492286190674.5278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-6217859127.8105326</v>
      </c>
      <c r="L4450" s="444">
        <f t="shared" ca="1" si="187"/>
        <v>-1498504049802.3384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-1498504049802.3384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-6243766874.1764097</v>
      </c>
      <c r="L4451" s="444">
        <f t="shared" ca="1" si="187"/>
        <v>-1504747816676.5149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-1504747816676.5149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-6269782569.4854784</v>
      </c>
      <c r="L4452" s="444">
        <f t="shared" ca="1" si="187"/>
        <v>-1511017599246.0005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-1511017599246.0005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-6295906663.5250015</v>
      </c>
      <c r="L4453" s="444">
        <f t="shared" ca="1" si="187"/>
        <v>-1517313505909.5254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-1517313505909.5254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-6322139607.956356</v>
      </c>
      <c r="L4454" s="444">
        <f t="shared" ca="1" si="187"/>
        <v>-1523635645517.4817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-1523635645517.4817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-6348481856.3228407</v>
      </c>
      <c r="L4455" s="444">
        <f t="shared" ca="1" si="187"/>
        <v>-1529984127373.8044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-1529984127373.8044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-6374933864.057518</v>
      </c>
      <c r="L4456" s="444">
        <f t="shared" ca="1" si="187"/>
        <v>-1536359061237.8621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-1536359061237.8621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-6401496088.4910917</v>
      </c>
      <c r="L4457" s="444">
        <f t="shared" ca="1" si="187"/>
        <v>-1542760557326.3533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-1542760557326.3533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-6428168988.8598051</v>
      </c>
      <c r="L4458" s="444">
        <f t="shared" ca="1" si="187"/>
        <v>-1549188726315.2131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-1549188726315.2131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-6454953026.3133879</v>
      </c>
      <c r="L4459" s="444">
        <f t="shared" ca="1" si="187"/>
        <v>-1555643679341.5266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-1555643679341.5266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-6481848663.923027</v>
      </c>
      <c r="L4460" s="444">
        <f t="shared" ca="1" si="187"/>
        <v>-1562125528005.4497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-1562125528005.4497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-6508856366.689374</v>
      </c>
      <c r="L4461" s="444">
        <f t="shared" ca="1" si="187"/>
        <v>-1568634384372.1392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-1568634384372.1392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-6535976601.55058</v>
      </c>
      <c r="L4462" s="444">
        <f t="shared" ca="1" si="187"/>
        <v>-1575170360973.6897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-1575170360973.6897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-6563209837.3903732</v>
      </c>
      <c r="L4463" s="444">
        <f t="shared" ca="1" si="187"/>
        <v>-1581733570811.0801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-1581733570811.0801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-6590556545.0461674</v>
      </c>
      <c r="L4464" s="444">
        <f t="shared" ca="1" si="187"/>
        <v>-1588324127356.1262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-1588324127356.1262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-6618017197.3171921</v>
      </c>
      <c r="L4465" s="444">
        <f t="shared" ca="1" si="187"/>
        <v>-1594942144553.4434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-1594942144553.4434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-6645592268.972681</v>
      </c>
      <c r="L4466" s="444">
        <f t="shared" ca="1" si="187"/>
        <v>-1601587736822.416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-1601587736822.416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-6673282236.760067</v>
      </c>
      <c r="L4467" s="444">
        <f t="shared" ca="1" si="187"/>
        <v>-1608261019059.176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-1608261019059.176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-6701087579.4132338</v>
      </c>
      <c r="L4468" s="444">
        <f t="shared" ca="1" si="187"/>
        <v>-1614962106638.5894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-1614962106638.5894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-6729008777.6607885</v>
      </c>
      <c r="L4469" s="444">
        <f t="shared" ca="1" si="187"/>
        <v>-1621691115416.2502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-1621691115416.2502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-6757046314.234376</v>
      </c>
      <c r="L4470" s="444">
        <f t="shared" ca="1" si="187"/>
        <v>-1628448161730.4846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-1628448161730.4846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-6785200673.8770189</v>
      </c>
      <c r="L4471" s="444">
        <f t="shared" ca="1" si="187"/>
        <v>-1635233362404.3616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-1635233362404.3616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-6813472343.3515062</v>
      </c>
      <c r="L4472" s="444">
        <f t="shared" ca="1" si="187"/>
        <v>-1642046834747.7131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-1642046834747.7131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-6841861811.4488049</v>
      </c>
      <c r="L4473" s="444">
        <f t="shared" ca="1" si="187"/>
        <v>-1648888696559.1619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-1648888696559.1619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-6870369568.9965076</v>
      </c>
      <c r="L4474" s="444">
        <f t="shared" ca="1" si="187"/>
        <v>-1655759066128.1584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-1655759066128.1584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-6898996108.8673267</v>
      </c>
      <c r="L4475" s="444">
        <f t="shared" ca="1" si="187"/>
        <v>-1662658062237.0259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-1662658062237.0259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-6927741925.987608</v>
      </c>
      <c r="L4476" s="444">
        <f t="shared" ca="1" si="187"/>
        <v>-1669585804163.0134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-1669585804163.0134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-6956607517.3458891</v>
      </c>
      <c r="L4477" s="444">
        <f t="shared" ca="1" si="187"/>
        <v>-1676542411680.3594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-1676542411680.3594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-6985593382.0014973</v>
      </c>
      <c r="L4478" s="444">
        <f t="shared" ca="1" si="187"/>
        <v>-1683528005062.3608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-1683528005062.3608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-7014700021.0931702</v>
      </c>
      <c r="L4479" s="444">
        <f t="shared" ca="1" si="187"/>
        <v>-1690542705083.4541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-1690542705083.4541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-7043927937.8477249</v>
      </c>
      <c r="L4480" s="444">
        <f t="shared" ca="1" si="187"/>
        <v>-1697586633021.3018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-1697586633021.3018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-7073277637.5887575</v>
      </c>
      <c r="L4481" s="444">
        <f t="shared" ca="1" si="187"/>
        <v>-1704659910658.8906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-1704659910658.8906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-7102749627.7453775</v>
      </c>
      <c r="L4482" s="444">
        <f t="shared" ca="1" si="187"/>
        <v>-1711762660286.636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-1711762660286.636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-7132344417.8609829</v>
      </c>
      <c r="L4483" s="444">
        <f t="shared" ca="1" si="187"/>
        <v>-1718895004704.4971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-1718895004704.4971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-7162062519.6020708</v>
      </c>
      <c r="L4484" s="444">
        <f t="shared" ca="1" si="187"/>
        <v>-1726057067224.0991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-1726057067224.0991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-7191904446.7670794</v>
      </c>
      <c r="L4485" s="444">
        <f t="shared" ca="1" si="187"/>
        <v>-1733248971670.8662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-1733248971670.8662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-7221870715.2952757</v>
      </c>
      <c r="L4486" s="444">
        <f t="shared" ca="1" si="187"/>
        <v>-1740470842386.1614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-1740470842386.1614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-7251961843.275672</v>
      </c>
      <c r="L4487" s="444">
        <f t="shared" ca="1" si="187"/>
        <v>-1747722804229.437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-1747722804229.437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-7282178350.955987</v>
      </c>
      <c r="L4488" s="444">
        <f t="shared" ca="1" si="187"/>
        <v>-1755004982580.3931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-1755004982580.3931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-7312520760.7516384</v>
      </c>
      <c r="L4489" s="444">
        <f t="shared" ca="1" si="187"/>
        <v>-1762317503341.1448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-1762317503341.1448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-7342989597.2547712</v>
      </c>
      <c r="L4490" s="444">
        <f t="shared" ca="1" si="187"/>
        <v>-1769660492938.3997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-1769660492938.3997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-7373585387.2433319</v>
      </c>
      <c r="L4491" s="444">
        <f t="shared" ca="1" si="187"/>
        <v>-1777034078325.6431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-1777034078325.6431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-7404308659.6901789</v>
      </c>
      <c r="L4492" s="444">
        <f t="shared" ca="1" si="187"/>
        <v>-1784438386985.3333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-1784438386985.3333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-7435159945.7722216</v>
      </c>
      <c r="L4493" s="444">
        <f t="shared" ca="1" si="187"/>
        <v>-1791873546931.1055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-1791873546931.1055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-7466139778.8796072</v>
      </c>
      <c r="L4494" s="444">
        <f t="shared" ca="1" si="187"/>
        <v>-1799339686709.9851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-1799339686709.9851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-7497248694.624939</v>
      </c>
      <c r="L4495" s="444">
        <f t="shared" ca="1" si="187"/>
        <v>-1806836935404.6101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-1806836935404.6101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-7528487230.8525419</v>
      </c>
      <c r="L4496" s="444">
        <f t="shared" ca="1" si="187"/>
        <v>-1814365422635.4626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-1814365422635.4626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-7559855927.6477613</v>
      </c>
      <c r="L4497" s="444">
        <f t="shared" ca="1" si="187"/>
        <v>-1821925278563.1104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-1821925278563.1104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-7591355327.3462915</v>
      </c>
      <c r="L4498" s="444">
        <f t="shared" ca="1" si="187"/>
        <v>-1829516633890.4565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-1829516633890.4565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-7622985974.5435686</v>
      </c>
      <c r="L4499" s="444">
        <f t="shared" ca="1" si="187"/>
        <v>-1837139619865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-1837139619865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-7654748416.104167</v>
      </c>
      <c r="L4500" s="444">
        <f t="shared" ca="1" si="187"/>
        <v>-1844794368281.1042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-1844794368281.1042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-7686643201.1712666</v>
      </c>
      <c r="L4501" s="444">
        <f t="shared" ca="1" si="187"/>
        <v>-1852481011482.2756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-1852481011482.2756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-7718670881.1761475</v>
      </c>
      <c r="L4502" s="444">
        <f t="shared" ca="1" si="187"/>
        <v>-1860199682363.4517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-1860199682363.4517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-7750832009.8477154</v>
      </c>
      <c r="L4503" s="444">
        <f t="shared" ca="1" si="187"/>
        <v>-1867950514373.2993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-1867950514373.2993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-7783127143.2220802</v>
      </c>
      <c r="L4504" s="444">
        <f t="shared" ca="1" si="187"/>
        <v>-1875733641516.5215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-1875733641516.5215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-7815556839.652174</v>
      </c>
      <c r="L4505" s="444">
        <f t="shared" ca="1" si="187"/>
        <v>-1883549198356.1736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-1883549198356.1736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-7848121659.8173885</v>
      </c>
      <c r="L4506" s="444">
        <f t="shared" ca="1" si="187"/>
        <v>-1891397320015.991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-1891397320015.991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-7880822166.7332954</v>
      </c>
      <c r="L4507" s="444">
        <f t="shared" ca="1" si="187"/>
        <v>-1899278142182.7244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-1899278142182.7244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-7913658925.7613506</v>
      </c>
      <c r="L4508" s="444">
        <f t="shared" ca="1" si="187"/>
        <v>-1907191801108.4856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-1907191801108.4856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-7946632504.6186895</v>
      </c>
      <c r="L4509" s="444">
        <f t="shared" ca="1" si="187"/>
        <v>-1915138433613.1042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-1915138433613.1042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-7979743473.3879347</v>
      </c>
      <c r="L4510" s="444">
        <f t="shared" ca="1" si="187"/>
        <v>-1923118177086.4922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-1923118177086.4922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-8012992404.527051</v>
      </c>
      <c r="L4511" s="444">
        <f t="shared" ca="1" si="187"/>
        <v>-1931131169491.0193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-1931131169491.0193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-8046379872.8792458</v>
      </c>
      <c r="L4512" s="444">
        <f t="shared" ca="1" si="187"/>
        <v>-1939177549363.8984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-1939177549363.8984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-8079906455.68291</v>
      </c>
      <c r="L4513" s="444">
        <f t="shared" ca="1" si="187"/>
        <v>-1947257455819.5813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-1947257455819.5813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-8113572732.5815887</v>
      </c>
      <c r="L4514" s="444">
        <f t="shared" ca="1" si="187"/>
        <v>-1955371028552.1628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-1955371028552.1628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-8147379285.6340113</v>
      </c>
      <c r="L4515" s="444">
        <f t="shared" ca="1" si="187"/>
        <v>-1963518407837.7969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-1963518407837.7969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-8181326699.3241539</v>
      </c>
      <c r="L4516" s="444">
        <f t="shared" ca="1" si="187"/>
        <v>-1971699734537.1211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-1971699734537.1211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-8215415560.5713377</v>
      </c>
      <c r="L4517" s="444">
        <f t="shared" ca="1" si="187"/>
        <v>-1979915150097.6924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-1979915150097.6924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-8249646458.7403851</v>
      </c>
      <c r="L4518" s="444">
        <f t="shared" ca="1" si="187"/>
        <v>-1988164796556.4329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-1988164796556.4329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-8284019985.6518021</v>
      </c>
      <c r="L4519" s="444">
        <f t="shared" ca="1" si="187"/>
        <v>-1996448816542.0847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-1996448816542.0847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-8318536735.5920191</v>
      </c>
      <c r="L4520" s="444">
        <f t="shared" ca="1" si="187"/>
        <v>-2004767353277.6768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-2004767353277.6768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-8353197305.3236532</v>
      </c>
      <c r="L4521" s="444">
        <f t="shared" ca="1" si="187"/>
        <v>-2013120550583.0005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-2013120550583.0005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-8388002294.0958357</v>
      </c>
      <c r="L4522" s="444">
        <f t="shared" ca="1" si="187"/>
        <v>-2021508552877.0964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-2021508552877.0964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-8422952303.6545687</v>
      </c>
      <c r="L4523" s="444">
        <f t="shared" ca="1" si="187"/>
        <v>-2029931505180.751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-2029931505180.751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-8458047938.253129</v>
      </c>
      <c r="L4524" s="444">
        <f t="shared" ca="1" si="187"/>
        <v>-2038389553119.0042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-2038389553119.0042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-8493289804.6625166</v>
      </c>
      <c r="L4525" s="444">
        <f t="shared" ca="1" si="187"/>
        <v>-2046882842923.6667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-2046882842923.6667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-8528678512.1819458</v>
      </c>
      <c r="L4526" s="444">
        <f t="shared" ca="1" si="187"/>
        <v>-2055411521435.8486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-2055411521435.8486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-8564214672.6493692</v>
      </c>
      <c r="L4527" s="444">
        <f t="shared" ca="1" si="187"/>
        <v>-2063975736108.498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-2063975736108.498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-8599898900.452076</v>
      </c>
      <c r="L4528" s="444">
        <f t="shared" ca="1" si="187"/>
        <v>-2072575635008.9502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-2072575635008.9502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-8635731812.5372925</v>
      </c>
      <c r="L4529" s="444">
        <f t="shared" ca="1" si="187"/>
        <v>-2081211366821.4875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-2081211366821.4875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-8671714028.4228649</v>
      </c>
      <c r="L4530" s="444">
        <f t="shared" ca="1" si="187"/>
        <v>-2089883080849.9104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-2089883080849.9104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-8707846170.2079601</v>
      </c>
      <c r="L4531" s="444">
        <f t="shared" ca="1" si="187"/>
        <v>-2098590927020.1184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-2098590927020.1184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-8744128862.5838261</v>
      </c>
      <c r="L4532" s="444">
        <f t="shared" ca="1" si="187"/>
        <v>-2107335055882.7021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-2107335055882.7021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-8780562732.844593</v>
      </c>
      <c r="L4533" s="444">
        <f t="shared" ca="1" si="187"/>
        <v>-2116115618615.5466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-2116115618615.5466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-8817148410.8981113</v>
      </c>
      <c r="L4534" s="444">
        <f t="shared" ca="1" si="187"/>
        <v>-2124932767026.4448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-2124932767026.4448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-8853886529.2768536</v>
      </c>
      <c r="L4535" s="444">
        <f t="shared" ca="1" si="187"/>
        <v>-2133786653555.7217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-2133786653555.7217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-8890777723.14884</v>
      </c>
      <c r="L4536" s="444">
        <f t="shared" ca="1" si="187"/>
        <v>-2142677431278.8706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-2142677431278.8706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-8927822630.3286266</v>
      </c>
      <c r="L4537" s="444">
        <f t="shared" ca="1" si="187"/>
        <v>-2151605253909.1992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-2151605253909.1992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-8965021891.2883282</v>
      </c>
      <c r="L4538" s="444">
        <f t="shared" ca="1" si="187"/>
        <v>-2160570275800.4875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-2160570275800.4875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-9002376149.1686993</v>
      </c>
      <c r="L4539" s="444">
        <f t="shared" ca="1" si="187"/>
        <v>-2169572651949.6563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-2169572651949.6563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-9039886049.7902336</v>
      </c>
      <c r="L4540" s="444">
        <f t="shared" ca="1" si="187"/>
        <v>-2178612537999.4465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-2178612537999.4465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-9077552241.66436</v>
      </c>
      <c r="L4541" s="444">
        <f t="shared" ca="1" si="187"/>
        <v>-2187690090241.1108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-2187690090241.1108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-9115375376.0046291</v>
      </c>
      <c r="L4542" s="444">
        <f t="shared" ca="1" si="187"/>
        <v>-2196805465617.1155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-2196805465617.1155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-9153356106.7379818</v>
      </c>
      <c r="L4543" s="444">
        <f t="shared" ca="1" si="187"/>
        <v>-2205958821723.8535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-2205958821723.8535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-9191495090.5160561</v>
      </c>
      <c r="L4544" s="444">
        <f t="shared" ca="1" si="187"/>
        <v>-2215150316814.3696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-2215150316814.3696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-9229792986.7265396</v>
      </c>
      <c r="L4545" s="444">
        <f t="shared" ca="1" si="187"/>
        <v>-2224380109801.0962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-2224380109801.0962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-9268250457.5045681</v>
      </c>
      <c r="L4546" s="444">
        <f t="shared" ca="1" si="187"/>
        <v>-2233648360258.6006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-2233648360258.6006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-9306868167.7441692</v>
      </c>
      <c r="L4547" s="444">
        <f t="shared" ca="1" si="187"/>
        <v>-2242955228426.3447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-2242955228426.3447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-9345646785.1097698</v>
      </c>
      <c r="L4548" s="444">
        <f t="shared" ca="1" si="187"/>
        <v>-2252300875211.4546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-2252300875211.4546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-9384586980.0477276</v>
      </c>
      <c r="L4549" s="444">
        <f t="shared" ca="1" si="187"/>
        <v>-2261685462191.5024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-2261685462191.5024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-9423689425.7979259</v>
      </c>
      <c r="L4550" s="444">
        <f t="shared" ca="1" si="187"/>
        <v>-2271109151617.3003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-2271109151617.3003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-9462954798.4054184</v>
      </c>
      <c r="L4551" s="444">
        <f t="shared" ca="1" si="187"/>
        <v>-2280572106415.7056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-2280572106415.7056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-9502383776.7321072</v>
      </c>
      <c r="L4552" s="444">
        <f t="shared" ca="1" si="187"/>
        <v>-2290074490192.4375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-2290074490192.4375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-9541977042.4684887</v>
      </c>
      <c r="L4553" s="444">
        <f t="shared" ca="1" si="187"/>
        <v>-2299616467234.9058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-2299616467234.9058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-9581735280.1454411</v>
      </c>
      <c r="L4554" s="444">
        <f t="shared" ca="1" si="187"/>
        <v>-2309198202515.0513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-2309198202515.0513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-9621659177.1460476</v>
      </c>
      <c r="L4555" s="444">
        <f t="shared" ca="1" si="187"/>
        <v>-2318819861692.1973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-2318819861692.1973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-9661749423.7174892</v>
      </c>
      <c r="L4556" s="444">
        <f t="shared" ca="1" si="187"/>
        <v>-2328481611115.9146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-2328481611115.9146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-9702006712.9829769</v>
      </c>
      <c r="L4557" s="444">
        <f t="shared" ca="1" si="187"/>
        <v>-2338183617828.8975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-2338183617828.8975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-9742431740.9537392</v>
      </c>
      <c r="L4558" s="444">
        <f t="shared" ca="1" si="187"/>
        <v>-2347926049569.8511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-2347926049569.8511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-9783025206.5410461</v>
      </c>
      <c r="L4559" s="444">
        <f t="shared" ca="1" si="187"/>
        <v>-2357709074776.3921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-2357709074776.3921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-9823787811.5683002</v>
      </c>
      <c r="L4560" s="444">
        <f t="shared" ca="1" si="187"/>
        <v>-2367532862587.9604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-2367532862587.9604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-9864720260.7831688</v>
      </c>
      <c r="L4561" s="444">
        <f t="shared" ca="1" si="187"/>
        <v>-2377397582848.7437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-2377397582848.7437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-9905823261.8697643</v>
      </c>
      <c r="L4562" s="444">
        <f t="shared" ca="1" si="187"/>
        <v>-2387303406110.6133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-2387303406110.6133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-9947097525.4608879</v>
      </c>
      <c r="L4563" s="444">
        <f t="shared" ca="1" si="187"/>
        <v>-2397250503636.0742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-2397250503636.0742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-9988543765.1503086</v>
      </c>
      <c r="L4564" s="444">
        <f t="shared" ca="1" si="187"/>
        <v>-2407239047401.2246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-2407239047401.2246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-10030162697.505102</v>
      </c>
      <c r="L4565" s="444">
        <f t="shared" ca="1" si="187"/>
        <v>-2417269210098.7295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-2417269210098.7295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-10071955042.078039</v>
      </c>
      <c r="L4566" s="444">
        <f t="shared" ca="1" si="187"/>
        <v>-2427341165140.8076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-2427341165140.8076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-10113921521.420033</v>
      </c>
      <c r="L4567" s="444">
        <f t="shared" ca="1" si="187"/>
        <v>-2437455086662.2275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-2437455086662.2275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-10156062861.092615</v>
      </c>
      <c r="L4568" s="444">
        <f t="shared" ca="1" si="187"/>
        <v>-2447611149523.3203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-2447611149523.3203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-10198379789.680502</v>
      </c>
      <c r="L4569" s="444">
        <f t="shared" ca="1" si="187"/>
        <v>-2457809529313.001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-2457809529313.001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-10240873038.804171</v>
      </c>
      <c r="L4570" s="444">
        <f t="shared" ca="1" si="187"/>
        <v>-2468050402351.8052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-2468050402351.8052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-10283543343.132521</v>
      </c>
      <c r="L4571" s="444">
        <f t="shared" ca="1" si="187"/>
        <v>-2478333945694.9375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-2478333945694.9375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-10326391440.395573</v>
      </c>
      <c r="L4572" s="444">
        <f t="shared" ca="1" si="187"/>
        <v>-2488660337135.333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-2488660337135.333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-10369418071.397221</v>
      </c>
      <c r="L4573" s="444">
        <f t="shared" ca="1" si="187"/>
        <v>-2499029755206.7305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-2499029755206.7305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-10412623980.028044</v>
      </c>
      <c r="L4574" s="444">
        <f t="shared" ca="1" si="187"/>
        <v>-2509442379186.7583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-2509442379186.7583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-10456009913.27816</v>
      </c>
      <c r="L4575" s="444">
        <f t="shared" ca="1" si="187"/>
        <v>-2519898389100.0366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-2519898389100.0366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-10499576621.250153</v>
      </c>
      <c r="L4576" s="444">
        <f t="shared" ca="1" si="187"/>
        <v>-2530397965721.2866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-2530397965721.2866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-10543324857.172028</v>
      </c>
      <c r="L4577" s="444">
        <f t="shared" ca="1" si="187"/>
        <v>-2540941290578.4585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-2540941290578.4585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-10587255377.410244</v>
      </c>
      <c r="L4578" s="444">
        <f t="shared" ca="1" si="187"/>
        <v>-2551528545955.8687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-2551528545955.8687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-10631368941.482786</v>
      </c>
      <c r="L4579" s="444">
        <f t="shared" ca="1" si="187"/>
        <v>-2562159914897.3516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-2562159914897.3516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-10675666312.072298</v>
      </c>
      <c r="L4580" s="444">
        <f t="shared" ca="1" si="187"/>
        <v>-2572835581209.4238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-2572835581209.4238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-10720148255.039267</v>
      </c>
      <c r="L4581" s="444">
        <f t="shared" ca="1" si="187"/>
        <v>-2583555729464.4629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-2583555729464.4629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-10764815539.435263</v>
      </c>
      <c r="L4582" s="444">
        <f t="shared" ca="1" si="187"/>
        <v>-2594320545003.8979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-2594320545003.8979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-10809668937.516241</v>
      </c>
      <c r="L4583" s="444">
        <f t="shared" ca="1" si="187"/>
        <v>-2605130213941.4141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-2605130213941.4141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-10854709224.755892</v>
      </c>
      <c r="L4584" s="444">
        <f t="shared" ca="1" si="187"/>
        <v>-2615984923166.1699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-2615984923166.1699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-10899937179.859041</v>
      </c>
      <c r="L4585" s="444">
        <f t="shared" ca="1" si="187"/>
        <v>-2626884860346.0288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-2626884860346.0288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-10945353584.77512</v>
      </c>
      <c r="L4586" s="444">
        <f t="shared" ca="1" si="187"/>
        <v>-2637830213930.8037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-2637830213930.8037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-10990959224.711681</v>
      </c>
      <c r="L4587" s="444">
        <f t="shared" ca="1" si="187"/>
        <v>-2648821173155.5156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-2648821173155.5156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-11036754888.147982</v>
      </c>
      <c r="L4588" s="444">
        <f t="shared" ca="1" si="187"/>
        <v>-2659857928043.6636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-2659857928043.6636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-11082741366.848598</v>
      </c>
      <c r="L4589" s="444">
        <f t="shared" ca="1" si="187"/>
        <v>-2670940669410.5122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-2670940669410.5122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-11128919455.877134</v>
      </c>
      <c r="L4590" s="444">
        <f t="shared" ca="1" si="187"/>
        <v>-2682069588866.3892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-2682069588866.3892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-11175289953.609955</v>
      </c>
      <c r="L4591" s="444">
        <f t="shared" ca="1" si="187"/>
        <v>-2693244878819.999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-2693244878819.999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-11221853661.749996</v>
      </c>
      <c r="L4592" s="444">
        <f t="shared" ca="1" si="187"/>
        <v>-2704466732481.749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-2704466732481.749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-11268611385.34062</v>
      </c>
      <c r="L4593" s="444">
        <f t="shared" ca="1" si="187"/>
        <v>-2715735343867.0898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-2715735343867.0898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-11315563932.779541</v>
      </c>
      <c r="L4594" s="444">
        <f t="shared" ca="1" si="187"/>
        <v>-2727050907799.8691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-2727050907799.8691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-11362712115.832788</v>
      </c>
      <c r="L4595" s="444">
        <f t="shared" ca="1" si="187"/>
        <v>-2738413619915.7021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-2738413619915.7021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-11410056749.648758</v>
      </c>
      <c r="L4596" s="444">
        <f t="shared" ca="1" si="187"/>
        <v>-2749823676665.3511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-2749823676665.3511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-11457598652.772297</v>
      </c>
      <c r="L4597" s="444">
        <f t="shared" ca="1" si="187"/>
        <v>-2761281275318.1235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-2761281275318.1235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-11505338647.158848</v>
      </c>
      <c r="L4598" s="444">
        <f t="shared" ref="L4598:L4852" ca="1" si="192">I4598-J4598+K4598</f>
        <v>-2772786613965.2822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-2772786613965.2822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-11553277558.188675</v>
      </c>
      <c r="L4599" s="444">
        <f t="shared" ca="1" si="192"/>
        <v>-2784339891523.4707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-2784339891523.4707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-11601416214.681128</v>
      </c>
      <c r="L4600" s="444">
        <f t="shared" ca="1" si="192"/>
        <v>-2795941307738.1519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-2795941307738.1519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-11649755448.908966</v>
      </c>
      <c r="L4601" s="444">
        <f t="shared" ca="1" si="192"/>
        <v>-2807591063187.061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-2807591063187.061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-11698296096.612755</v>
      </c>
      <c r="L4602" s="444">
        <f t="shared" ca="1" si="192"/>
        <v>-2819289359283.6738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-2819289359283.6738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-11747038997.015308</v>
      </c>
      <c r="L4603" s="444">
        <f t="shared" ca="1" si="192"/>
        <v>-2831036398280.689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-2831036398280.689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-11795984992.836205</v>
      </c>
      <c r="L4604" s="444">
        <f t="shared" ca="1" si="192"/>
        <v>-2842832383273.5254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-2842832383273.5254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-11845134930.306356</v>
      </c>
      <c r="L4605" s="444">
        <f t="shared" ca="1" si="192"/>
        <v>-2854677518203.8315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-2854677518203.8315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-11894489659.182631</v>
      </c>
      <c r="L4606" s="444">
        <f t="shared" ca="1" si="192"/>
        <v>-2866572007863.0142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-2866572007863.0142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-11944050032.762558</v>
      </c>
      <c r="L4607" s="444">
        <f t="shared" ca="1" si="192"/>
        <v>-2878516057895.7769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-2878516057895.7769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-11993816907.899071</v>
      </c>
      <c r="L4608" s="444">
        <f t="shared" ca="1" si="192"/>
        <v>-2890509874803.6758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-2890509874803.6758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-12043791145.015316</v>
      </c>
      <c r="L4609" s="444">
        <f t="shared" ca="1" si="192"/>
        <v>-2902553665948.6909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-2902553665948.6909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-12093973608.119545</v>
      </c>
      <c r="L4610" s="444">
        <f t="shared" ca="1" si="192"/>
        <v>-2914647639556.8105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-2914647639556.8105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-12144365164.820044</v>
      </c>
      <c r="L4611" s="444">
        <f t="shared" ca="1" si="192"/>
        <v>-2926792004721.6304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-2926792004721.6304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-12194966686.340126</v>
      </c>
      <c r="L4612" s="444">
        <f t="shared" ca="1" si="192"/>
        <v>-2938986971407.9707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-2938986971407.9707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-12245779047.533211</v>
      </c>
      <c r="L4613" s="444">
        <f t="shared" ca="1" si="192"/>
        <v>-2951232750455.5039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-2951232750455.5039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-12296803126.897932</v>
      </c>
      <c r="L4614" s="444">
        <f t="shared" ca="1" si="192"/>
        <v>-2963529553582.4019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-2963529553582.4019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-12348039806.593342</v>
      </c>
      <c r="L4615" s="444">
        <f t="shared" ca="1" si="192"/>
        <v>-2975877593388.9951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-2975877593388.9951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-12399489972.454145</v>
      </c>
      <c r="L4616" s="444">
        <f t="shared" ca="1" si="192"/>
        <v>-2988277083361.4492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-2988277083361.4492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-12451154514.006039</v>
      </c>
      <c r="L4617" s="444">
        <f t="shared" ca="1" si="192"/>
        <v>-3000728237875.4551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-3000728237875.4551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-12503034324.481062</v>
      </c>
      <c r="L4618" s="444">
        <f t="shared" ca="1" si="192"/>
        <v>-3013231272199.936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-3013231272199.936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-12555130300.833067</v>
      </c>
      <c r="L4619" s="444">
        <f t="shared" ca="1" si="192"/>
        <v>-3025786402500.769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-3025786402500.769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-12607443343.753204</v>
      </c>
      <c r="L4620" s="444">
        <f t="shared" ca="1" si="192"/>
        <v>-3038393845844.5225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-3038393845844.5225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-12659974357.685511</v>
      </c>
      <c r="L4621" s="444">
        <f t="shared" ca="1" si="192"/>
        <v>-3051053820202.208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-3051053820202.208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-12712724250.842533</v>
      </c>
      <c r="L4622" s="444">
        <f t="shared" ca="1" si="192"/>
        <v>-3063766544453.0508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-3063766544453.0508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-12765693935.221045</v>
      </c>
      <c r="L4623" s="444">
        <f t="shared" ca="1" si="192"/>
        <v>-3076532238388.272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-3076532238388.272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-12818884326.6178</v>
      </c>
      <c r="L4624" s="444">
        <f t="shared" ca="1" si="192"/>
        <v>-3089351122714.8896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-3089351122714.8896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-12872296344.645374</v>
      </c>
      <c r="L4625" s="444">
        <f t="shared" ca="1" si="192"/>
        <v>-3102223419059.5352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-3102223419059.5352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-12925930912.748062</v>
      </c>
      <c r="L4626" s="444">
        <f t="shared" ca="1" si="192"/>
        <v>-3115149349972.2832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-3115149349972.2832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-12979788958.217846</v>
      </c>
      <c r="L4627" s="444">
        <f t="shared" ca="1" si="192"/>
        <v>-3128129138930.501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-3128129138930.501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-13033871412.210421</v>
      </c>
      <c r="L4628" s="444">
        <f t="shared" ca="1" si="192"/>
        <v>-3141163010342.7114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-3141163010342.7114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-13088179209.761297</v>
      </c>
      <c r="L4629" s="444">
        <f t="shared" ca="1" si="192"/>
        <v>-3154251189552.4727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-3154251189552.4727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-13142713289.80197</v>
      </c>
      <c r="L4630" s="444">
        <f t="shared" ca="1" si="192"/>
        <v>-3167393902842.2744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-3167393902842.2744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-13197474595.176144</v>
      </c>
      <c r="L4631" s="444">
        <f t="shared" ca="1" si="192"/>
        <v>-3180591377437.4507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-3180591377437.4507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-13252464072.656044</v>
      </c>
      <c r="L4632" s="444">
        <f t="shared" ca="1" si="192"/>
        <v>-3193843841510.1069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-3193843841510.1069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-13307682672.958778</v>
      </c>
      <c r="L4633" s="444">
        <f t="shared" ca="1" si="192"/>
        <v>-3207151524183.0659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-3207151524183.0659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-13363131350.762775</v>
      </c>
      <c r="L4634" s="444">
        <f t="shared" ca="1" si="192"/>
        <v>-3220514655533.8286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-3220514655533.8286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-13418811064.724285</v>
      </c>
      <c r="L4635" s="444">
        <f t="shared" ca="1" si="192"/>
        <v>-3233933466598.5527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-3233933466598.5527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-13474722777.493969</v>
      </c>
      <c r="L4636" s="444">
        <f t="shared" ca="1" si="192"/>
        <v>-3247408189376.0469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-3247408189376.0469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-13530867455.733528</v>
      </c>
      <c r="L4637" s="444">
        <f t="shared" ca="1" si="192"/>
        <v>-3260939056831.7803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-3260939056831.7803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-13587246070.132418</v>
      </c>
      <c r="L4638" s="444">
        <f t="shared" ca="1" si="192"/>
        <v>-3274526302901.9126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-3274526302901.9126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-13643859595.424635</v>
      </c>
      <c r="L4639" s="444">
        <f t="shared" ca="1" si="192"/>
        <v>-3288170162497.3374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-3288170162497.3374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-13700709010.405573</v>
      </c>
      <c r="L4640" s="444">
        <f t="shared" ca="1" si="192"/>
        <v>-3301870871507.7432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-3301870871507.7432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-13757795297.948929</v>
      </c>
      <c r="L4641" s="444">
        <f t="shared" ca="1" si="192"/>
        <v>-3315628666805.6919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-3315628666805.6919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-13815119445.023716</v>
      </c>
      <c r="L4642" s="444">
        <f t="shared" ca="1" si="192"/>
        <v>-3329443786250.7158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-3329443786250.7158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-13872682442.711315</v>
      </c>
      <c r="L4643" s="444">
        <f t="shared" ca="1" si="192"/>
        <v>-3343316468693.4272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-3343316468693.4272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-13930485286.222612</v>
      </c>
      <c r="L4644" s="444">
        <f t="shared" ca="1" si="192"/>
        <v>-3357246953979.6499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-3357246953979.6499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-13988528974.915207</v>
      </c>
      <c r="L4645" s="444">
        <f t="shared" ca="1" si="192"/>
        <v>-3371235482954.5649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-3371235482954.5649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-14046814512.310686</v>
      </c>
      <c r="L4646" s="444">
        <f t="shared" ca="1" si="192"/>
        <v>-3385282297466.8755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-3385282297466.8755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-14105342906.11198</v>
      </c>
      <c r="L4647" s="444">
        <f t="shared" ca="1" si="192"/>
        <v>-3399387640372.9873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-3399387640372.9873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-14164115168.220779</v>
      </c>
      <c r="L4648" s="444">
        <f t="shared" ca="1" si="192"/>
        <v>-3413551755541.208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-3413551755541.208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-14223132314.755033</v>
      </c>
      <c r="L4649" s="444">
        <f t="shared" ca="1" si="192"/>
        <v>-3427774887855.9629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-3427774887855.9629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-14282395366.066509</v>
      </c>
      <c r="L4650" s="444">
        <f t="shared" ca="1" si="192"/>
        <v>-3442057283222.0293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-3442057283222.0293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-14341905346.758453</v>
      </c>
      <c r="L4651" s="444">
        <f t="shared" ca="1" si="192"/>
        <v>-3456399188568.7876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-3456399188568.7876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-14401663285.703281</v>
      </c>
      <c r="L4652" s="444">
        <f t="shared" ca="1" si="192"/>
        <v>-3470800851854.4907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-3470800851854.4907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-14461670216.060375</v>
      </c>
      <c r="L4653" s="444">
        <f t="shared" ca="1" si="192"/>
        <v>-3485262522070.5513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-3485262522070.5513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-14521927175.293961</v>
      </c>
      <c r="L4654" s="444">
        <f t="shared" ca="1" si="192"/>
        <v>-3499784449245.8452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-3499784449245.8452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-14582435205.191021</v>
      </c>
      <c r="L4655" s="444">
        <f t="shared" ca="1" si="192"/>
        <v>-3514366884451.0361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-3514366884451.0361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-14643195351.879316</v>
      </c>
      <c r="L4656" s="444">
        <f t="shared" ca="1" si="192"/>
        <v>-3529010079802.9155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-3529010079802.9155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-14704208665.845484</v>
      </c>
      <c r="L4657" s="444">
        <f t="shared" ca="1" si="192"/>
        <v>-3543714288468.7612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-3543714288468.7612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-14765476201.953171</v>
      </c>
      <c r="L4658" s="444">
        <f t="shared" ca="1" si="192"/>
        <v>-3558479764670.7144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-3558479764670.7144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-14826999019.461308</v>
      </c>
      <c r="L4659" s="444">
        <f t="shared" ca="1" si="192"/>
        <v>-3573306763690.1758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-3573306763690.1758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-14888778182.042398</v>
      </c>
      <c r="L4660" s="444">
        <f t="shared" ca="1" si="192"/>
        <v>-3588195541872.2183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-3588195541872.2183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-14950814757.800911</v>
      </c>
      <c r="L4661" s="444">
        <f t="shared" ca="1" si="192"/>
        <v>-3603146356630.019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-3603146356630.019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-15013109819.291748</v>
      </c>
      <c r="L4662" s="444">
        <f t="shared" ca="1" si="192"/>
        <v>-3618159466449.3105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-3618159466449.3105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-15075664443.538794</v>
      </c>
      <c r="L4663" s="444">
        <f t="shared" ca="1" si="192"/>
        <v>-3633235130892.8491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-3633235130892.8491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-15138479712.053537</v>
      </c>
      <c r="L4664" s="444">
        <f t="shared" ca="1" si="192"/>
        <v>-3648373610604.9028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-3648373610604.9028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-15201556710.853762</v>
      </c>
      <c r="L4665" s="444">
        <f t="shared" ca="1" si="192"/>
        <v>-3663575167315.7568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-3663575167315.7568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-15264896530.482321</v>
      </c>
      <c r="L4666" s="444">
        <f t="shared" ca="1" si="192"/>
        <v>-3678840063846.2393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-3678840063846.2393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-15328500266.025997</v>
      </c>
      <c r="L4667" s="444">
        <f t="shared" ca="1" si="192"/>
        <v>-3694168564112.2651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-3694168564112.2651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-15392369017.134438</v>
      </c>
      <c r="L4668" s="444">
        <f t="shared" ca="1" si="192"/>
        <v>-3709560933129.3994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-3709560933129.3994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-15456503888.039164</v>
      </c>
      <c r="L4669" s="444">
        <f t="shared" ca="1" si="192"/>
        <v>-3725017437017.4385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-3725017437017.4385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-15520905987.572659</v>
      </c>
      <c r="L4670" s="444">
        <f t="shared" ca="1" si="192"/>
        <v>-3740538343005.0112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-3740538343005.0112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-15585576429.187546</v>
      </c>
      <c r="L4671" s="444">
        <f t="shared" ca="1" si="192"/>
        <v>-3756123919434.1987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-3756123919434.1987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-15650516330.975828</v>
      </c>
      <c r="L4672" s="444">
        <f t="shared" ca="1" si="192"/>
        <v>-3771774435765.1743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-3771774435765.1743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-15715726815.688227</v>
      </c>
      <c r="L4673" s="444">
        <f t="shared" ca="1" si="192"/>
        <v>-3787490162580.8623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-3787490162580.8623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-15781209010.753593</v>
      </c>
      <c r="L4674" s="444">
        <f t="shared" ca="1" si="192"/>
        <v>-3803271371591.6157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-3803271371591.6157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-15846964048.298401</v>
      </c>
      <c r="L4675" s="444">
        <f t="shared" ca="1" si="192"/>
        <v>-3819118335639.9141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-3819118335639.9141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-15912993065.166307</v>
      </c>
      <c r="L4676" s="444">
        <f t="shared" ca="1" si="192"/>
        <v>-3835031328705.0806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-3835031328705.0806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-15979297202.937836</v>
      </c>
      <c r="L4677" s="444">
        <f t="shared" ca="1" si="192"/>
        <v>-3851010625908.0186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-3851010625908.0186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-16045877607.950079</v>
      </c>
      <c r="L4678" s="444">
        <f t="shared" ca="1" si="192"/>
        <v>-3867056503515.9688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-3867056503515.9688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-16112735431.316536</v>
      </c>
      <c r="L4679" s="444">
        <f t="shared" ca="1" si="192"/>
        <v>-3883169238947.2852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-3883169238947.2852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-16179871828.947021</v>
      </c>
      <c r="L4680" s="444">
        <f t="shared" ca="1" si="192"/>
        <v>-3899349110776.2324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-3899349110776.2324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-16247287961.567635</v>
      </c>
      <c r="L4681" s="444">
        <f t="shared" ca="1" si="192"/>
        <v>-3915596398737.8003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-3915596398737.8003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-16314984994.740835</v>
      </c>
      <c r="L4682" s="444">
        <f t="shared" ca="1" si="192"/>
        <v>-3931911383732.541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-3931911383732.541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-16382964098.885586</v>
      </c>
      <c r="L4683" s="444">
        <f t="shared" ca="1" si="192"/>
        <v>-3948294347831.4268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-3948294347831.4268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-16451226449.297611</v>
      </c>
      <c r="L4684" s="444">
        <f t="shared" ca="1" si="192"/>
        <v>-3964745574280.7246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-3964745574280.7246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-16519773226.169685</v>
      </c>
      <c r="L4685" s="444">
        <f t="shared" ca="1" si="192"/>
        <v>-3981265347506.8945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-3981265347506.8945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-16588605614.612062</v>
      </c>
      <c r="L4686" s="444">
        <f t="shared" ca="1" si="192"/>
        <v>-3997853953121.5068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-3997853953121.5068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-16657724804.672945</v>
      </c>
      <c r="L4687" s="444">
        <f t="shared" ca="1" si="192"/>
        <v>-4014511677926.1797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-4014511677926.1797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-16727131991.359081</v>
      </c>
      <c r="L4688" s="444">
        <f t="shared" ca="1" si="192"/>
        <v>-4031238809917.5386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-4031238809917.5386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-16796828374.65641</v>
      </c>
      <c r="L4689" s="444">
        <f t="shared" ca="1" si="192"/>
        <v>-4048035638292.1948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-4048035638292.1948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-16866815159.550812</v>
      </c>
      <c r="L4690" s="444">
        <f t="shared" ca="1" si="192"/>
        <v>-4064902453451.7456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-4064902453451.7456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-16937093556.048943</v>
      </c>
      <c r="L4691" s="444">
        <f t="shared" ca="1" si="192"/>
        <v>-4081839547007.7944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-4081839547007.7944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-17007664779.199141</v>
      </c>
      <c r="L4692" s="444">
        <f t="shared" ca="1" si="192"/>
        <v>-4098847211786.9937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-4098847211786.9937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-17078530049.112473</v>
      </c>
      <c r="L4693" s="444">
        <f t="shared" ca="1" si="192"/>
        <v>-4115925741836.106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-4115925741836.106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-17149690590.983774</v>
      </c>
      <c r="L4694" s="444">
        <f t="shared" ca="1" si="192"/>
        <v>-4133075432427.0898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-4133075432427.0898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-17221147635.112877</v>
      </c>
      <c r="L4695" s="444">
        <f t="shared" ca="1" si="192"/>
        <v>-4150296580062.2026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-4150296580062.2026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-17292902416.925842</v>
      </c>
      <c r="L4696" s="444">
        <f t="shared" ca="1" si="192"/>
        <v>-4167589482479.1284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-4167589482479.1284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-17364956176.996368</v>
      </c>
      <c r="L4697" s="444">
        <f t="shared" ca="1" si="192"/>
        <v>-4184954438656.125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-4184954438656.125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-17437310161.067188</v>
      </c>
      <c r="L4698" s="444">
        <f t="shared" ca="1" si="192"/>
        <v>-4202391748817.1924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-4202391748817.1924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-17509965620.071636</v>
      </c>
      <c r="L4699" s="444">
        <f t="shared" ca="1" si="192"/>
        <v>-4219901714437.2642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-4219901714437.2642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-17582923810.155266</v>
      </c>
      <c r="L4700" s="444">
        <f t="shared" ca="1" si="192"/>
        <v>-4237484638247.4194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-4237484638247.4194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-17656185992.697582</v>
      </c>
      <c r="L4701" s="444">
        <f t="shared" ca="1" si="192"/>
        <v>-4255140824240.1172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-4255140824240.1172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-17729753434.33382</v>
      </c>
      <c r="L4702" s="444">
        <f t="shared" ca="1" si="192"/>
        <v>-4272870577674.4512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-4272870577674.4512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-17803627406.976879</v>
      </c>
      <c r="L4703" s="444">
        <f t="shared" ca="1" si="192"/>
        <v>-4290674205081.4282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-4290674205081.4282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-17877809187.839283</v>
      </c>
      <c r="L4704" s="444">
        <f t="shared" ca="1" si="192"/>
        <v>-4308552014269.2676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-4308552014269.2676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-17952300059.45528</v>
      </c>
      <c r="L4705" s="444">
        <f t="shared" ca="1" si="192"/>
        <v>-4326504314328.7227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-4326504314328.7227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-18027101309.703011</v>
      </c>
      <c r="L4706" s="444">
        <f t="shared" ca="1" si="192"/>
        <v>-4344531415638.4258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-4344531415638.4258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-18102214231.826775</v>
      </c>
      <c r="L4707" s="444">
        <f t="shared" ca="1" si="192"/>
        <v>-4362633629870.2524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-4362633629870.2524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-18177640124.459385</v>
      </c>
      <c r="L4708" s="444">
        <f t="shared" ca="1" si="192"/>
        <v>-4380811269994.7119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-4380811269994.7119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-18253380291.644634</v>
      </c>
      <c r="L4709" s="444">
        <f t="shared" ca="1" si="192"/>
        <v>-4399064650286.3564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-4399064650286.3564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-18329436042.859818</v>
      </c>
      <c r="L4710" s="444">
        <f t="shared" ca="1" si="192"/>
        <v>-4417394086329.2158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-4417394086329.2158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-18405808693.038399</v>
      </c>
      <c r="L4711" s="444">
        <f t="shared" ca="1" si="192"/>
        <v>-4435799895022.2539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-4435799895022.2539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-18482499562.592724</v>
      </c>
      <c r="L4712" s="444">
        <f t="shared" ca="1" si="192"/>
        <v>-4454282394584.8467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-4454282394584.8467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-18559509977.436859</v>
      </c>
      <c r="L4713" s="444">
        <f t="shared" ca="1" si="192"/>
        <v>-4472841904562.2832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-4472841904562.2832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-18636841269.009514</v>
      </c>
      <c r="L4714" s="444">
        <f t="shared" ca="1" si="192"/>
        <v>-4491478745831.293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-4491478745831.293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-18714494774.297054</v>
      </c>
      <c r="L4715" s="444">
        <f t="shared" ca="1" si="192"/>
        <v>-4510193240605.5898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-4510193240605.5898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-18792471835.856625</v>
      </c>
      <c r="L4716" s="444">
        <f t="shared" ca="1" si="192"/>
        <v>-4528985712441.4463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-4528985712441.4463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-18870773801.839359</v>
      </c>
      <c r="L4717" s="444">
        <f t="shared" ca="1" si="192"/>
        <v>-4547856486243.2861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-4547856486243.2861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-18949402026.013691</v>
      </c>
      <c r="L4718" s="444">
        <f t="shared" ca="1" si="192"/>
        <v>-4566805888269.2998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-4566805888269.2998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-19028357867.78875</v>
      </c>
      <c r="L4719" s="444">
        <f t="shared" ca="1" si="192"/>
        <v>-4585834246137.0889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-4585834246137.0889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-19107642692.237869</v>
      </c>
      <c r="L4720" s="444">
        <f t="shared" ca="1" si="192"/>
        <v>-4604941888829.3271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-4604941888829.3271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-19187257870.122196</v>
      </c>
      <c r="L4721" s="444">
        <f t="shared" ca="1" si="192"/>
        <v>-4624129146699.4492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-4624129146699.4492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-19267204777.914371</v>
      </c>
      <c r="L4722" s="444">
        <f t="shared" ca="1" si="192"/>
        <v>-4643396351477.3633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-4643396351477.3633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-19347484797.822346</v>
      </c>
      <c r="L4723" s="444">
        <f t="shared" ca="1" si="192"/>
        <v>-4662743836275.1855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-4662743836275.1855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-19428099317.813274</v>
      </c>
      <c r="L4724" s="444">
        <f t="shared" ca="1" si="192"/>
        <v>-4682171935592.999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-4682171935592.999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-19509049731.637497</v>
      </c>
      <c r="L4725" s="444">
        <f t="shared" ca="1" si="192"/>
        <v>-4701680985324.6367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-4701680985324.6367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-19590337438.852654</v>
      </c>
      <c r="L4726" s="444">
        <f t="shared" ca="1" si="192"/>
        <v>-4721271322763.4893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-4721271322763.4893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-19671963844.84787</v>
      </c>
      <c r="L4727" s="444">
        <f t="shared" ca="1" si="192"/>
        <v>-4740943286608.3369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-4740943286608.3369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-19753930360.868069</v>
      </c>
      <c r="L4728" s="444">
        <f t="shared" ca="1" si="192"/>
        <v>-4760697216969.2051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-4760697216969.2051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-19836238404.038353</v>
      </c>
      <c r="L4729" s="444">
        <f t="shared" ca="1" si="192"/>
        <v>-4780533455373.2432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-4780533455373.2432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-19918889397.388512</v>
      </c>
      <c r="L4730" s="444">
        <f t="shared" ca="1" si="192"/>
        <v>-4800452344770.6318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-4800452344770.6318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-20001884769.877632</v>
      </c>
      <c r="L4731" s="444">
        <f t="shared" ca="1" si="192"/>
        <v>-4820454229540.5098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-4820454229540.5098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-20085225956.418789</v>
      </c>
      <c r="L4732" s="444">
        <f t="shared" ca="1" si="192"/>
        <v>-4840539455496.9287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-4840539455496.9287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-20168914397.90387</v>
      </c>
      <c r="L4733" s="444">
        <f t="shared" ca="1" si="192"/>
        <v>-4860708369894.833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-4860708369894.833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-20252951541.22847</v>
      </c>
      <c r="L4734" s="444">
        <f t="shared" ca="1" si="192"/>
        <v>-4880961321436.0615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-4880961321436.0615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-20337338839.316921</v>
      </c>
      <c r="L4735" s="444">
        <f t="shared" ca="1" si="192"/>
        <v>-4901298660275.3789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-4901298660275.3789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-20422077751.147411</v>
      </c>
      <c r="L4736" s="444">
        <f t="shared" ca="1" si="192"/>
        <v>-4921720738026.5264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-4921720738026.5264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-20507169741.777191</v>
      </c>
      <c r="L4737" s="444">
        <f t="shared" ca="1" si="192"/>
        <v>-4942227907768.3037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-4942227907768.3037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-20592616282.367931</v>
      </c>
      <c r="L4738" s="444">
        <f t="shared" ca="1" si="192"/>
        <v>-4962820524050.6719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-4962820524050.6719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-20678418850.211132</v>
      </c>
      <c r="L4739" s="444">
        <f t="shared" ca="1" si="192"/>
        <v>-4983498942900.8828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-4983498942900.8828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-20764578928.753677</v>
      </c>
      <c r="L4740" s="444">
        <f t="shared" ca="1" si="192"/>
        <v>-5004263521829.6367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-5004263521829.6367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-20851098007.623486</v>
      </c>
      <c r="L4741" s="444">
        <f t="shared" ca="1" si="192"/>
        <v>-5025114619837.2598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-5025114619837.2598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-20937977582.655251</v>
      </c>
      <c r="L4742" s="444">
        <f t="shared" ca="1" si="192"/>
        <v>-5046052597419.915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-5046052597419.915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-21025219155.916313</v>
      </c>
      <c r="L4743" s="444">
        <f t="shared" ca="1" si="192"/>
        <v>-5067077816575.8311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-5067077816575.8311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-21112824235.732628</v>
      </c>
      <c r="L4744" s="444">
        <f t="shared" ca="1" si="192"/>
        <v>-5088190640811.5635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-5088190640811.5635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-21200794336.714848</v>
      </c>
      <c r="L4745" s="444">
        <f t="shared" ca="1" si="192"/>
        <v>-5109391435148.2783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-5109391435148.2783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-21289130979.784492</v>
      </c>
      <c r="L4746" s="444">
        <f t="shared" ca="1" si="192"/>
        <v>-5130680566128.0625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-5130680566128.0625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-21377835692.20026</v>
      </c>
      <c r="L4747" s="444">
        <f t="shared" ca="1" si="192"/>
        <v>-5152058401820.2627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-5152058401820.2627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-21466910007.584427</v>
      </c>
      <c r="L4748" s="444">
        <f t="shared" ca="1" si="192"/>
        <v>-5173525311827.8467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-5173525311827.8467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-21556355465.94936</v>
      </c>
      <c r="L4749" s="444">
        <f t="shared" ca="1" si="192"/>
        <v>-5195081667293.7959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-5195081667293.7959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-21646173613.724148</v>
      </c>
      <c r="L4750" s="444">
        <f t="shared" ca="1" si="192"/>
        <v>-5216727840907.5205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-5216727840907.5205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-21736366003.781334</v>
      </c>
      <c r="L4751" s="444">
        <f t="shared" ca="1" si="192"/>
        <v>-5238464206911.3018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-5238464206911.3018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-21826934195.463757</v>
      </c>
      <c r="L4752" s="444">
        <f t="shared" ca="1" si="192"/>
        <v>-5260291141106.7656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-5260291141106.7656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-21917879754.611523</v>
      </c>
      <c r="L4753" s="444">
        <f t="shared" ca="1" si="192"/>
        <v>-5282209020861.377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-5282209020861.377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-22009204253.589069</v>
      </c>
      <c r="L4754" s="444">
        <f t="shared" ca="1" si="192"/>
        <v>-5304218225114.9658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-5304218225114.9658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-22100909271.312359</v>
      </c>
      <c r="L4755" s="444">
        <f t="shared" ca="1" si="192"/>
        <v>-5326319134386.2783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-5326319134386.2783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-22192996393.276161</v>
      </c>
      <c r="L4756" s="444">
        <f t="shared" ca="1" si="192"/>
        <v>-5348512130779.5547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-5348512130779.5547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-22285467211.581478</v>
      </c>
      <c r="L4757" s="444">
        <f t="shared" ca="1" si="192"/>
        <v>-5370797597991.1357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-5370797597991.1357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-22378323324.963066</v>
      </c>
      <c r="L4758" s="444">
        <f t="shared" ca="1" si="192"/>
        <v>-5393175921316.0986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-5393175921316.0986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-22471566338.817078</v>
      </c>
      <c r="L4759" s="444">
        <f t="shared" ca="1" si="192"/>
        <v>-5415647487654.916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-5415647487654.916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-22565197865.228817</v>
      </c>
      <c r="L4760" s="444">
        <f t="shared" ca="1" si="192"/>
        <v>-5438212685520.1445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-5438212685520.1445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-22659219523.000603</v>
      </c>
      <c r="L4761" s="444">
        <f t="shared" ca="1" si="192"/>
        <v>-5460871905043.1455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-5460871905043.1455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-22753632937.679771</v>
      </c>
      <c r="L4762" s="444">
        <f t="shared" ca="1" si="192"/>
        <v>-5483625537980.8252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-5483625537980.8252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-22848439741.586773</v>
      </c>
      <c r="L4763" s="444">
        <f t="shared" ca="1" si="192"/>
        <v>-5506473977722.4121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-5506473977722.4121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-22943641573.843384</v>
      </c>
      <c r="L4764" s="444">
        <f t="shared" ca="1" si="192"/>
        <v>-5529417619296.2559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-5529417619296.2559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-23039240080.401066</v>
      </c>
      <c r="L4765" s="444">
        <f t="shared" ca="1" si="192"/>
        <v>-5552456859376.6572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-5552456859376.6572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-23135236914.069405</v>
      </c>
      <c r="L4766" s="444">
        <f t="shared" ca="1" si="192"/>
        <v>-5575592096290.7266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-5575592096290.7266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-23231633734.544693</v>
      </c>
      <c r="L4767" s="444">
        <f t="shared" ca="1" si="192"/>
        <v>-5598823730025.2715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-5598823730025.2715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-23328432208.438629</v>
      </c>
      <c r="L4768" s="444">
        <f t="shared" ca="1" si="192"/>
        <v>-5622152162233.71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-5622152162233.71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-23425634009.307125</v>
      </c>
      <c r="L4769" s="444">
        <f t="shared" ca="1" si="192"/>
        <v>-5645577796243.0166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-5645577796243.0166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-23523240817.679237</v>
      </c>
      <c r="L4770" s="444">
        <f t="shared" ca="1" si="192"/>
        <v>-5669101037060.6963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-5669101037060.6963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-23621254321.086235</v>
      </c>
      <c r="L4771" s="444">
        <f t="shared" ca="1" si="192"/>
        <v>-5692722291381.7822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-5692722291381.7822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-23719676214.090759</v>
      </c>
      <c r="L4772" s="444">
        <f t="shared" ca="1" si="192"/>
        <v>-5716441967595.873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-5716441967595.873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-23818508198.316139</v>
      </c>
      <c r="L4773" s="444">
        <f t="shared" ca="1" si="192"/>
        <v>-5740260475794.1895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-5740260475794.1895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-23917751982.475788</v>
      </c>
      <c r="L4774" s="444">
        <f t="shared" ca="1" si="192"/>
        <v>-5764178227776.665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-5764178227776.665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-24017409282.402771</v>
      </c>
      <c r="L4775" s="444">
        <f t="shared" ca="1" si="192"/>
        <v>-5788195637059.0674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-5788195637059.0674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-24117481821.079449</v>
      </c>
      <c r="L4776" s="444">
        <f t="shared" ca="1" si="192"/>
        <v>-5812313118880.1465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-5812313118880.1465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-24217971328.667278</v>
      </c>
      <c r="L4777" s="444">
        <f t="shared" ca="1" si="192"/>
        <v>-5836531090208.8135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-5836531090208.8135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-24318879542.536724</v>
      </c>
      <c r="L4778" s="444">
        <f t="shared" ca="1" si="192"/>
        <v>-5860849969751.3506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-5860849969751.3506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-24420208207.297295</v>
      </c>
      <c r="L4779" s="444">
        <f t="shared" ca="1" si="192"/>
        <v>-5885270177958.6475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-5885270177958.6475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-24521959074.827698</v>
      </c>
      <c r="L4780" s="444">
        <f t="shared" ca="1" si="192"/>
        <v>-5909792137033.4756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-5909792137033.4756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-24624133904.306149</v>
      </c>
      <c r="L4781" s="444">
        <f t="shared" ca="1" si="192"/>
        <v>-5934416270937.7813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-5934416270937.7813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-24726734462.240753</v>
      </c>
      <c r="L4782" s="444">
        <f t="shared" ca="1" si="192"/>
        <v>-5959143005400.0225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-5959143005400.0225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-24829762522.500092</v>
      </c>
      <c r="L4783" s="444">
        <f t="shared" ca="1" si="192"/>
        <v>-5983972767922.5225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-5983972767922.5225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-24933219866.343842</v>
      </c>
      <c r="L4784" s="444">
        <f t="shared" ca="1" si="192"/>
        <v>-6008905987788.8662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-6008905987788.8662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-25037108282.453609</v>
      </c>
      <c r="L4785" s="444">
        <f t="shared" ca="1" si="192"/>
        <v>-6033943096071.3193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-6033943096071.3193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-25141429566.963829</v>
      </c>
      <c r="L4786" s="444">
        <f t="shared" ca="1" si="192"/>
        <v>-6059084525638.2832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-6059084525638.2832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-25246185523.492847</v>
      </c>
      <c r="L4787" s="444">
        <f t="shared" ca="1" si="192"/>
        <v>-6084330711161.7764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-6084330711161.7764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-25351377963.174068</v>
      </c>
      <c r="L4788" s="444">
        <f t="shared" ca="1" si="192"/>
        <v>-6109682089124.9502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-6109682089124.9502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-25457008704.687294</v>
      </c>
      <c r="L4789" s="444">
        <f t="shared" ca="1" si="192"/>
        <v>-6135139097829.6377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-6135139097829.6377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-25563079574.290157</v>
      </c>
      <c r="L4790" s="444">
        <f t="shared" ca="1" si="192"/>
        <v>-6160702177403.9277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-6160702177403.9277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-25669592405.849697</v>
      </c>
      <c r="L4791" s="444">
        <f t="shared" ca="1" si="192"/>
        <v>-6186371769809.7773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-6186371769809.7773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-25776549040.874073</v>
      </c>
      <c r="L4792" s="444">
        <f t="shared" ca="1" si="192"/>
        <v>-6212148318850.6514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-6212148318850.6514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-25883951328.54438</v>
      </c>
      <c r="L4793" s="444">
        <f t="shared" ca="1" si="192"/>
        <v>-6238032270179.1953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-6238032270179.1953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-25991801125.746647</v>
      </c>
      <c r="L4794" s="444">
        <f t="shared" ca="1" si="192"/>
        <v>-6264024071304.9424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-6264024071304.9424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-26100100297.103928</v>
      </c>
      <c r="L4795" s="444">
        <f t="shared" ca="1" si="192"/>
        <v>-6290124171602.0459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-6290124171602.0459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-26208850715.008526</v>
      </c>
      <c r="L4796" s="444">
        <f t="shared" ca="1" si="192"/>
        <v>-6316333022317.0547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-6316333022317.0547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-26318054259.654396</v>
      </c>
      <c r="L4797" s="444">
        <f t="shared" ca="1" si="192"/>
        <v>-6342651076576.709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-6342651076576.709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-26427712819.069622</v>
      </c>
      <c r="L4798" s="444">
        <f t="shared" ca="1" si="192"/>
        <v>-6369078789395.7783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-6369078789395.7783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-26537828289.149075</v>
      </c>
      <c r="L4799" s="444">
        <f t="shared" ca="1" si="192"/>
        <v>-6395616617684.9277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-6395616617684.9277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-26648402573.687199</v>
      </c>
      <c r="L4800" s="444">
        <f t="shared" ca="1" si="192"/>
        <v>-6422265020258.6152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-6422265020258.6152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-26759437584.410896</v>
      </c>
      <c r="L4801" s="444">
        <f t="shared" ca="1" si="192"/>
        <v>-6449024457843.0264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-6449024457843.0264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-26870935241.012611</v>
      </c>
      <c r="L4802" s="444">
        <f t="shared" ca="1" si="192"/>
        <v>-6475895393084.0391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-6475895393084.0391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-26982897471.183495</v>
      </c>
      <c r="L4803" s="444">
        <f t="shared" ca="1" si="192"/>
        <v>-6502878290555.2227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-6502878290555.2227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-27095326210.646759</v>
      </c>
      <c r="L4804" s="444">
        <f t="shared" ca="1" si="192"/>
        <v>-6529973616765.8691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-6529973616765.8691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-27208223403.19112</v>
      </c>
      <c r="L4805" s="444">
        <f t="shared" ca="1" si="192"/>
        <v>-6557181840169.0605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-6557181840169.0605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-27321591000.704418</v>
      </c>
      <c r="L4806" s="444">
        <f t="shared" ca="1" si="192"/>
        <v>-6584503431169.7646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-6584503431169.7646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-27435430963.207352</v>
      </c>
      <c r="L4807" s="444">
        <f t="shared" ca="1" si="192"/>
        <v>-6611938862132.9717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-6611938862132.9717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-27549745258.887383</v>
      </c>
      <c r="L4808" s="444">
        <f t="shared" ca="1" si="192"/>
        <v>-6639488607391.8594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-6639488607391.8594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-27664535864.132748</v>
      </c>
      <c r="L4809" s="444">
        <f t="shared" ca="1" si="192"/>
        <v>-6667153143255.9922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-6667153143255.9922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-27779804763.566635</v>
      </c>
      <c r="L4810" s="444">
        <f t="shared" ca="1" si="192"/>
        <v>-6694932948019.5586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-6694932948019.5586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-27895553950.081493</v>
      </c>
      <c r="L4811" s="444">
        <f t="shared" ca="1" si="192"/>
        <v>-6722828501969.6396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-6722828501969.6396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-28011785424.873497</v>
      </c>
      <c r="L4812" s="444">
        <f t="shared" ca="1" si="192"/>
        <v>-6750840287394.5127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-6750840287394.5127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-28128501197.477135</v>
      </c>
      <c r="L4813" s="444">
        <f t="shared" ca="1" si="192"/>
        <v>-6778968788591.9902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-6778968788591.9902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-28245703285.799957</v>
      </c>
      <c r="L4814" s="444">
        <f t="shared" ca="1" si="192"/>
        <v>-6807214491877.79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-6807214491877.79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-28363393716.157459</v>
      </c>
      <c r="L4815" s="444">
        <f t="shared" ca="1" si="192"/>
        <v>-6835577885593.9473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-6835577885593.9473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-28481574523.308113</v>
      </c>
      <c r="L4816" s="444">
        <f t="shared" ca="1" si="192"/>
        <v>-6864059460117.2559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-6864059460117.2559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-28600247750.488567</v>
      </c>
      <c r="L4817" s="444">
        <f t="shared" ca="1" si="192"/>
        <v>-6892659707867.7441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-6892659707867.7441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-28719415449.448933</v>
      </c>
      <c r="L4818" s="444">
        <f t="shared" ca="1" si="192"/>
        <v>-6921379123317.1934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-6921379123317.1934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-28839079680.488304</v>
      </c>
      <c r="L4819" s="444">
        <f t="shared" ca="1" si="192"/>
        <v>-6950218202997.6816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-6950218202997.6816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-28959242512.490341</v>
      </c>
      <c r="L4820" s="444">
        <f t="shared" ca="1" si="192"/>
        <v>-6979177445510.1719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-6979177445510.1719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-29079906022.959049</v>
      </c>
      <c r="L4821" s="444">
        <f t="shared" ca="1" si="192"/>
        <v>-7008257351533.1309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-7008257351533.1309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-29201072298.05471</v>
      </c>
      <c r="L4822" s="444">
        <f t="shared" ca="1" si="192"/>
        <v>-7037458423831.1855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-7037458423831.1855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-29322743432.62994</v>
      </c>
      <c r="L4823" s="444">
        <f t="shared" ca="1" si="192"/>
        <v>-7066781167263.8154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-7066781167263.8154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-29444921530.265896</v>
      </c>
      <c r="L4824" s="444">
        <f t="shared" ca="1" si="192"/>
        <v>-7096226088794.0811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-7096226088794.0811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-29567608703.30867</v>
      </c>
      <c r="L4825" s="444">
        <f t="shared" ca="1" si="192"/>
        <v>-7125793697497.3896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-7125793697497.3896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-29690807072.905788</v>
      </c>
      <c r="L4826" s="444">
        <f t="shared" ca="1" si="192"/>
        <v>-7155484504570.2959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-7155484504570.2959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-29814518769.042896</v>
      </c>
      <c r="L4827" s="444">
        <f t="shared" ca="1" si="192"/>
        <v>-7185299023339.3389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-7185299023339.3389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-29938745930.580582</v>
      </c>
      <c r="L4828" s="444">
        <f t="shared" ca="1" si="192"/>
        <v>-7215237769269.9199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-7215237769269.9199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-30063490705.291332</v>
      </c>
      <c r="L4829" s="444">
        <f t="shared" ca="1" si="192"/>
        <v>-7245301259975.2109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-7245301259975.2109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-30188755249.896713</v>
      </c>
      <c r="L4830" s="444">
        <f t="shared" ca="1" si="192"/>
        <v>-7275490015225.1074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-7275490015225.1074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-30314541730.104614</v>
      </c>
      <c r="L4831" s="444">
        <f t="shared" ca="1" si="192"/>
        <v>-7305804556955.2119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-7305804556955.2119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-30440852320.646717</v>
      </c>
      <c r="L4832" s="444">
        <f t="shared" ca="1" si="192"/>
        <v>-7336245409275.8584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-7336245409275.8584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-30567689205.316074</v>
      </c>
      <c r="L4833" s="444">
        <f t="shared" ca="1" si="192"/>
        <v>-7366813098481.1748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-7366813098481.1748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-30695054577.00489</v>
      </c>
      <c r="L4834" s="444">
        <f t="shared" ca="1" si="192"/>
        <v>-7397508153058.1797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-7397508153058.1797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-30822950637.742416</v>
      </c>
      <c r="L4835" s="444">
        <f t="shared" ca="1" si="192"/>
        <v>-7428331103695.9219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-7428331103695.9219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-30951379598.733006</v>
      </c>
      <c r="L4836" s="444">
        <f t="shared" ca="1" si="192"/>
        <v>-7459282483294.6553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-7459282483294.6553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-31080343680.394398</v>
      </c>
      <c r="L4837" s="444">
        <f t="shared" ca="1" si="192"/>
        <v>-7490362826975.0498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-7490362826975.0498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-31209845112.396042</v>
      </c>
      <c r="L4838" s="444">
        <f t="shared" ca="1" si="192"/>
        <v>-7521572672087.4463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-7521572672087.4463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-31339886133.697693</v>
      </c>
      <c r="L4839" s="444">
        <f t="shared" ca="1" si="192"/>
        <v>-7552912558221.1436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-7552912558221.1436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-31470468992.588093</v>
      </c>
      <c r="L4840" s="444">
        <f t="shared" ca="1" si="192"/>
        <v>-7584383027213.7314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-7584383027213.7314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-31601595946.723881</v>
      </c>
      <c r="L4841" s="444">
        <f t="shared" ca="1" si="192"/>
        <v>-7615984623160.4551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-7615984623160.4551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-31733269263.16856</v>
      </c>
      <c r="L4842" s="444">
        <f t="shared" ca="1" si="192"/>
        <v>-7647717892423.624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-7647717892423.624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-31865491218.431767</v>
      </c>
      <c r="L4843" s="444">
        <f t="shared" ca="1" si="192"/>
        <v>-7679583383642.0557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-7679583383642.0557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-31998264098.508564</v>
      </c>
      <c r="L4844" s="444">
        <f t="shared" ca="1" si="192"/>
        <v>-7711581647740.5645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-7711581647740.5645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-32131590198.919018</v>
      </c>
      <c r="L4845" s="444">
        <f t="shared" ca="1" si="192"/>
        <v>-7743713237939.4834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-7743713237939.4834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-32265471824.747849</v>
      </c>
      <c r="L4846" s="444">
        <f t="shared" ca="1" si="192"/>
        <v>-7775978709764.2314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-7775978709764.2314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-32399911290.684296</v>
      </c>
      <c r="L4847" s="444">
        <f t="shared" ca="1" si="192"/>
        <v>-7808378621054.916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-7808378621054.916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-32534910921.062153</v>
      </c>
      <c r="L4848" s="444">
        <f t="shared" ca="1" si="192"/>
        <v>-7840913531975.9785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-7840913531975.9785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-32670473049.89991</v>
      </c>
      <c r="L4849" s="444">
        <f t="shared" ca="1" si="192"/>
        <v>-7873584005025.8789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-7873584005025.8789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-32806600020.941162</v>
      </c>
      <c r="L4850" s="444">
        <f t="shared" ca="1" si="192"/>
        <v>-7906390605046.8203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-7906390605046.8203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-32943294187.695084</v>
      </c>
      <c r="L4851" s="444">
        <f t="shared" ca="1" si="192"/>
        <v>-7939333899234.5156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-7939333899234.5156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-33080557913.477146</v>
      </c>
      <c r="L4852" s="444">
        <f t="shared" ca="1" si="192"/>
        <v>-7972414457147.9932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-7972414457147.9932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-33218393571.44997</v>
      </c>
      <c r="L4853" s="444">
        <f t="shared" ref="L4853:L5107" ca="1" si="197">I4853-J4853+K4853</f>
        <v>-8005632850719.4434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-8005632850719.4434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-33356803544.664341</v>
      </c>
      <c r="L4854" s="444">
        <f t="shared" ca="1" si="197"/>
        <v>-8038989654264.1074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-8038989654264.1074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-33495790226.100449</v>
      </c>
      <c r="L4855" s="444">
        <f t="shared" ca="1" si="197"/>
        <v>-8072485444490.208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-8072485444490.208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-33635356018.709198</v>
      </c>
      <c r="L4856" s="444">
        <f t="shared" ca="1" si="197"/>
        <v>-8106120800508.917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-8106120800508.917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-33775503335.453815</v>
      </c>
      <c r="L4857" s="444">
        <f t="shared" ca="1" si="197"/>
        <v>-8139896303844.3711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-8139896303844.3711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-33916234599.351543</v>
      </c>
      <c r="L4858" s="444">
        <f t="shared" ca="1" si="197"/>
        <v>-8173812538443.7227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-8173812538443.7227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-34057552243.515511</v>
      </c>
      <c r="L4859" s="444">
        <f t="shared" ca="1" si="197"/>
        <v>-8207870090687.2383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-8207870090687.2383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-34199458711.196831</v>
      </c>
      <c r="L4860" s="444">
        <f t="shared" ca="1" si="197"/>
        <v>-8242069549398.4355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-8242069549398.4355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-34341956455.826809</v>
      </c>
      <c r="L4861" s="444">
        <f t="shared" ca="1" si="197"/>
        <v>-8276411505854.2627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-8276411505854.2627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-34485047941.059425</v>
      </c>
      <c r="L4862" s="444">
        <f t="shared" ca="1" si="197"/>
        <v>-8310896553795.3223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-8310896553795.3223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-34628735640.813843</v>
      </c>
      <c r="L4863" s="444">
        <f t="shared" ca="1" si="197"/>
        <v>-8345525289436.1357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-8345525289436.1357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-34773022039.31723</v>
      </c>
      <c r="L4864" s="444">
        <f t="shared" ca="1" si="197"/>
        <v>-8380298311475.4531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-8380298311475.4531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-34917909631.14772</v>
      </c>
      <c r="L4865" s="444">
        <f t="shared" ca="1" si="197"/>
        <v>-8415216221106.6006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-8415216221106.6006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-35063400921.277504</v>
      </c>
      <c r="L4866" s="444">
        <f t="shared" ca="1" si="197"/>
        <v>-8450279622027.8779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-8450279622027.8779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-35209498425.116165</v>
      </c>
      <c r="L4867" s="444">
        <f t="shared" ca="1" si="197"/>
        <v>-8485489120452.9941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-8485489120452.9941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-35356204668.554138</v>
      </c>
      <c r="L4868" s="444">
        <f t="shared" ca="1" si="197"/>
        <v>-8520845325121.5479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-8520845325121.5479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-35503522188.006447</v>
      </c>
      <c r="L4869" s="444">
        <f t="shared" ca="1" si="197"/>
        <v>-8556348847309.5547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-8556348847309.5547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-35651453530.456482</v>
      </c>
      <c r="L4870" s="444">
        <f t="shared" ca="1" si="197"/>
        <v>-8592000300840.0107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-8592000300840.0107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-35800001253.500046</v>
      </c>
      <c r="L4871" s="444">
        <f t="shared" ca="1" si="197"/>
        <v>-8627800302093.5107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-8627800302093.5107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-35949167925.389626</v>
      </c>
      <c r="L4872" s="444">
        <f t="shared" ca="1" si="197"/>
        <v>-8663749470018.9004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-8663749470018.9004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-36098956125.078751</v>
      </c>
      <c r="L4873" s="444">
        <f t="shared" ca="1" si="197"/>
        <v>-8699848426143.9795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-8699848426143.9795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-36249368442.266579</v>
      </c>
      <c r="L4874" s="444">
        <f t="shared" ca="1" si="197"/>
        <v>-8736097794586.2461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-8736097794586.2461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-36400407477.442688</v>
      </c>
      <c r="L4875" s="444">
        <f t="shared" ca="1" si="197"/>
        <v>-8772498202063.6885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-8772498202063.6885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-36552075841.932037</v>
      </c>
      <c r="L4876" s="444">
        <f t="shared" ca="1" si="197"/>
        <v>-8809050277905.6211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-8809050277905.6211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-36704376157.940086</v>
      </c>
      <c r="L4877" s="444">
        <f t="shared" ca="1" si="197"/>
        <v>-8845754654063.5605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-8845754654063.5605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-36857311058.598167</v>
      </c>
      <c r="L4878" s="444">
        <f t="shared" ca="1" si="197"/>
        <v>-8882611965122.1582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-8882611965122.1582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-37010883188.008995</v>
      </c>
      <c r="L4879" s="444">
        <f t="shared" ca="1" si="197"/>
        <v>-8919622848310.168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-8919622848310.168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-37165095201.292366</v>
      </c>
      <c r="L4880" s="444">
        <f t="shared" ca="1" si="197"/>
        <v>-8956787943511.4609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-8956787943511.4609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-37319949764.631088</v>
      </c>
      <c r="L4881" s="444">
        <f t="shared" ca="1" si="197"/>
        <v>-8994107893276.0918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-8994107893276.0918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-37475449555.317047</v>
      </c>
      <c r="L4882" s="444">
        <f t="shared" ca="1" si="197"/>
        <v>-9031583342831.4082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-9031583342831.4082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-37631597261.797531</v>
      </c>
      <c r="L4883" s="444">
        <f t="shared" ca="1" si="197"/>
        <v>-9069214940093.2051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-9069214940093.2051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-37788395583.721687</v>
      </c>
      <c r="L4884" s="444">
        <f t="shared" ca="1" si="197"/>
        <v>-9107003335676.9277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-9107003335676.9277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-37945847231.987198</v>
      </c>
      <c r="L4885" s="444">
        <f t="shared" ca="1" si="197"/>
        <v>-9144949182908.9141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-9144949182908.9141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-38103954928.78714</v>
      </c>
      <c r="L4886" s="444">
        <f t="shared" ca="1" si="197"/>
        <v>-9183053137837.7012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-9183053137837.7012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-38262721407.657089</v>
      </c>
      <c r="L4887" s="444">
        <f t="shared" ca="1" si="197"/>
        <v>-9221315859245.3574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-9221315859245.3574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-38422149413.522324</v>
      </c>
      <c r="L4888" s="444">
        <f t="shared" ca="1" si="197"/>
        <v>-9259738008658.8789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-9259738008658.8789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-38582241702.745331</v>
      </c>
      <c r="L4889" s="444">
        <f t="shared" ca="1" si="197"/>
        <v>-9298320250361.625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-9298320250361.625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-38743001043.173439</v>
      </c>
      <c r="L4890" s="444">
        <f t="shared" ca="1" si="197"/>
        <v>-9337063251404.7988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-9337063251404.7988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-38904430214.186661</v>
      </c>
      <c r="L4891" s="444">
        <f t="shared" ca="1" si="197"/>
        <v>-9375967681618.9863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-9375967681618.9863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-39066532006.745773</v>
      </c>
      <c r="L4892" s="444">
        <f t="shared" ca="1" si="197"/>
        <v>-9415034213625.7324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-9415034213625.7324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-39229309223.440552</v>
      </c>
      <c r="L4893" s="444">
        <f t="shared" ca="1" si="197"/>
        <v>-9454263522849.1738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-9454263522849.1738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-39392764678.538223</v>
      </c>
      <c r="L4894" s="444">
        <f t="shared" ca="1" si="197"/>
        <v>-9493656287527.7129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-9493656287527.7129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-39556901198.032135</v>
      </c>
      <c r="L4895" s="444">
        <f t="shared" ca="1" si="197"/>
        <v>-9533213188725.7441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-9533213188725.7441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-39721721619.690598</v>
      </c>
      <c r="L4896" s="444">
        <f t="shared" ca="1" si="197"/>
        <v>-9572934910345.4355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-9572934910345.4355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-39887228793.10598</v>
      </c>
      <c r="L4897" s="444">
        <f t="shared" ca="1" si="197"/>
        <v>-9612822139138.541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-9612822139138.541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-40053425579.743919</v>
      </c>
      <c r="L4898" s="444">
        <f t="shared" ca="1" si="197"/>
        <v>-9652875564718.2852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-9652875564718.2852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-40220314852.992851</v>
      </c>
      <c r="L4899" s="444">
        <f t="shared" ca="1" si="197"/>
        <v>-9693095879571.2773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-9693095879571.2773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-40387899498.213654</v>
      </c>
      <c r="L4900" s="444">
        <f t="shared" ca="1" si="197"/>
        <v>-9733483779069.4902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-9733483779069.4902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-40556182412.789543</v>
      </c>
      <c r="L4901" s="444">
        <f t="shared" ca="1" si="197"/>
        <v>-9774039961482.2793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-9774039961482.2793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-40725166506.176163</v>
      </c>
      <c r="L4902" s="444">
        <f t="shared" ca="1" si="197"/>
        <v>-9814765127988.4551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-9814765127988.4551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-40894854699.951897</v>
      </c>
      <c r="L4903" s="444">
        <f t="shared" ca="1" si="197"/>
        <v>-9855659982688.4063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-9855659982688.4063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-41065249927.868362</v>
      </c>
      <c r="L4904" s="444">
        <f t="shared" ca="1" si="197"/>
        <v>-9896725232616.2754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-9896725232616.2754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-41236355135.901146</v>
      </c>
      <c r="L4905" s="444">
        <f t="shared" ca="1" si="197"/>
        <v>-9937961587752.1758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-9937961587752.1758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-41408173282.300735</v>
      </c>
      <c r="L4906" s="444">
        <f t="shared" ca="1" si="197"/>
        <v>-9979369761034.4766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-9979369761034.4766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-41580707337.643654</v>
      </c>
      <c r="L4907" s="444">
        <f t="shared" ca="1" si="197"/>
        <v>-10020950468372.121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-10020950468372.121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-41753960284.883835</v>
      </c>
      <c r="L4908" s="444">
        <f t="shared" ca="1" si="197"/>
        <v>-10062704428657.006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-10062704428657.006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-41927935119.40419</v>
      </c>
      <c r="L4909" s="444">
        <f t="shared" ca="1" si="197"/>
        <v>-10104632363776.41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-10104632363776.41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-42102634849.068375</v>
      </c>
      <c r="L4910" s="444">
        <f t="shared" ca="1" si="197"/>
        <v>-10146734998625.479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-10146734998625.479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-42278062494.272827</v>
      </c>
      <c r="L4911" s="444">
        <f t="shared" ca="1" si="197"/>
        <v>-10189013061119.752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-10189013061119.752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-42454221087.998962</v>
      </c>
      <c r="L4912" s="444">
        <f t="shared" ca="1" si="197"/>
        <v>-10231467282207.75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-10231467282207.75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-42631113675.865623</v>
      </c>
      <c r="L4913" s="444">
        <f t="shared" ca="1" si="197"/>
        <v>-10274098395883.615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-10274098395883.615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-42808743316.181732</v>
      </c>
      <c r="L4914" s="444">
        <f t="shared" ca="1" si="197"/>
        <v>-10316907139199.797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-10316907139199.797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-42987113079.999153</v>
      </c>
      <c r="L4915" s="444">
        <f t="shared" ca="1" si="197"/>
        <v>-10359894252279.797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-10359894252279.797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-43166226051.165817</v>
      </c>
      <c r="L4916" s="444">
        <f t="shared" ca="1" si="197"/>
        <v>-10403060478330.963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-10403060478330.963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-43346085326.379013</v>
      </c>
      <c r="L4917" s="444">
        <f t="shared" ca="1" si="197"/>
        <v>-10446406563657.342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-10446406563657.342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-43526694015.238922</v>
      </c>
      <c r="L4918" s="444">
        <f t="shared" ca="1" si="197"/>
        <v>-10489933257672.58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-10489933257672.58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-43708055240.302414</v>
      </c>
      <c r="L4919" s="444">
        <f t="shared" ca="1" si="197"/>
        <v>-10533641312912.883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-10533641312912.883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-43890172137.137009</v>
      </c>
      <c r="L4920" s="444">
        <f t="shared" ca="1" si="197"/>
        <v>-10577531485050.02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-10577531485050.02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-44073047854.375084</v>
      </c>
      <c r="L4921" s="444">
        <f t="shared" ca="1" si="197"/>
        <v>-10621604532904.395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-10621604532904.395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-44256685553.768311</v>
      </c>
      <c r="L4922" s="444">
        <f t="shared" ca="1" si="197"/>
        <v>-10665861218458.162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-10665861218458.162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-44441088410.24234</v>
      </c>
      <c r="L4923" s="444">
        <f t="shared" ca="1" si="197"/>
        <v>-10710302306868.404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-10710302306868.404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-44626259611.951683</v>
      </c>
      <c r="L4924" s="444">
        <f t="shared" ca="1" si="197"/>
        <v>-10754928566480.355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-10754928566480.355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-44812202360.334816</v>
      </c>
      <c r="L4925" s="444">
        <f t="shared" ca="1" si="197"/>
        <v>-10799740768840.689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-10799740768840.689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-44998919870.16954</v>
      </c>
      <c r="L4926" s="444">
        <f t="shared" ca="1" si="197"/>
        <v>-10844739688710.859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-10844739688710.859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-45186415369.628578</v>
      </c>
      <c r="L4927" s="444">
        <f t="shared" ca="1" si="197"/>
        <v>-10889926104080.488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-10889926104080.488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-45374692100.335365</v>
      </c>
      <c r="L4928" s="444">
        <f t="shared" ca="1" si="197"/>
        <v>-10935300796180.824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-10935300796180.824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-45563753317.420097</v>
      </c>
      <c r="L4929" s="444">
        <f t="shared" ca="1" si="197"/>
        <v>-10980864549498.244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-10980864549498.244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-45753602289.576019</v>
      </c>
      <c r="L4930" s="444">
        <f t="shared" ca="1" si="197"/>
        <v>-11026618151787.82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-11026618151787.82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-45944242299.115921</v>
      </c>
      <c r="L4931" s="444">
        <f t="shared" ca="1" si="197"/>
        <v>-11072562394086.936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-11072562394086.936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-46135676642.0289</v>
      </c>
      <c r="L4932" s="444">
        <f t="shared" ca="1" si="197"/>
        <v>-11118698070728.965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-11118698070728.965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-46327908628.037354</v>
      </c>
      <c r="L4933" s="444">
        <f t="shared" ca="1" si="197"/>
        <v>-11165025979357.002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-11165025979357.002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-46520941580.654175</v>
      </c>
      <c r="L4934" s="444">
        <f t="shared" ca="1" si="197"/>
        <v>-11211546920937.656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-11211546920937.656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-46714778837.240234</v>
      </c>
      <c r="L4935" s="444">
        <f t="shared" ca="1" si="197"/>
        <v>-11258261699774.896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-11258261699774.896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-46909423749.062065</v>
      </c>
      <c r="L4936" s="444">
        <f t="shared" ca="1" si="197"/>
        <v>-11305171123523.959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-11305171123523.959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-47104879681.349831</v>
      </c>
      <c r="L4937" s="444">
        <f t="shared" ca="1" si="197"/>
        <v>-11352276003205.309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-11352276003205.309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-47301150013.355453</v>
      </c>
      <c r="L4938" s="444">
        <f t="shared" ca="1" si="197"/>
        <v>-11399577153218.664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-11399577153218.664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-47498238138.411102</v>
      </c>
      <c r="L4939" s="444">
        <f t="shared" ca="1" si="197"/>
        <v>-11447075391357.074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-11447075391357.074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-47696147463.987808</v>
      </c>
      <c r="L4940" s="444">
        <f t="shared" ca="1" si="197"/>
        <v>-11494771538821.063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-11494771538821.063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-47894881411.754425</v>
      </c>
      <c r="L4941" s="444">
        <f t="shared" ca="1" si="197"/>
        <v>-11542666420232.816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-11542666420232.816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-48094443417.636734</v>
      </c>
      <c r="L4942" s="444">
        <f t="shared" ca="1" si="197"/>
        <v>-11590760863650.453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-11590760863650.453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-48294836931.876884</v>
      </c>
      <c r="L4943" s="444">
        <f t="shared" ca="1" si="197"/>
        <v>-11639055700582.33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-11639055700582.33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-48496065419.09304</v>
      </c>
      <c r="L4944" s="444">
        <f t="shared" ca="1" si="197"/>
        <v>-11687551766001.424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-11687551766001.424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-48698132358.339264</v>
      </c>
      <c r="L4945" s="444">
        <f t="shared" ca="1" si="197"/>
        <v>-11736249898359.764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-11736249898359.764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-48901041243.16568</v>
      </c>
      <c r="L4946" s="444">
        <f t="shared" ca="1" si="197"/>
        <v>-11785150939602.93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-11785150939602.93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-49104795581.678871</v>
      </c>
      <c r="L4947" s="444">
        <f t="shared" ca="1" si="197"/>
        <v>-11834255735184.609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-11834255735184.609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-49309398896.602539</v>
      </c>
      <c r="L4948" s="444">
        <f t="shared" ca="1" si="197"/>
        <v>-11883565134081.211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-11883565134081.211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-49514854725.338379</v>
      </c>
      <c r="L4949" s="444">
        <f t="shared" ca="1" si="197"/>
        <v>-11933079988806.549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-11933079988806.549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-49721166620.027283</v>
      </c>
      <c r="L4950" s="444">
        <f t="shared" ca="1" si="197"/>
        <v>-11982801155426.576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-11982801155426.576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-49928338147.610733</v>
      </c>
      <c r="L4951" s="444">
        <f t="shared" ca="1" si="197"/>
        <v>-12032729493574.188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-12032729493574.188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-50136372889.892448</v>
      </c>
      <c r="L4952" s="444">
        <f t="shared" ca="1" si="197"/>
        <v>-12082865866464.08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-12082865866464.08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-50345274443.600334</v>
      </c>
      <c r="L4953" s="444">
        <f t="shared" ca="1" si="197"/>
        <v>-12133211140907.68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-12133211140907.68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-50555046420.448662</v>
      </c>
      <c r="L4954" s="444">
        <f t="shared" ca="1" si="197"/>
        <v>-12183766187328.129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-12183766187328.129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-50765692447.200539</v>
      </c>
      <c r="L4955" s="444">
        <f t="shared" ca="1" si="197"/>
        <v>-12234531879775.33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-12234531879775.33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-50977216165.730545</v>
      </c>
      <c r="L4956" s="444">
        <f t="shared" ca="1" si="197"/>
        <v>-12285509095941.061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-12285509095941.061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-51189621233.087753</v>
      </c>
      <c r="L4957" s="444">
        <f t="shared" ca="1" si="197"/>
        <v>-12336698717174.148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-12336698717174.148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-51402911321.558952</v>
      </c>
      <c r="L4958" s="444">
        <f t="shared" ca="1" si="197"/>
        <v>-12388101628495.707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-12388101628495.707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-51617090118.732109</v>
      </c>
      <c r="L4959" s="444">
        <f t="shared" ca="1" si="197"/>
        <v>-12439718718614.439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-12439718718614.439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-51832161327.560165</v>
      </c>
      <c r="L4960" s="444">
        <f t="shared" ca="1" si="197"/>
        <v>-12491550879942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-12491550879942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-52048128666.425003</v>
      </c>
      <c r="L4961" s="444">
        <f t="shared" ca="1" si="197"/>
        <v>-12543599008608.426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-12543599008608.426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-52264995869.201775</v>
      </c>
      <c r="L4962" s="444">
        <f t="shared" ca="1" si="197"/>
        <v>-12595864004477.627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-12595864004477.627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-52482766685.323448</v>
      </c>
      <c r="L4963" s="444">
        <f t="shared" ca="1" si="197"/>
        <v>-12648346771162.951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-12648346771162.951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-52701444879.845627</v>
      </c>
      <c r="L4964" s="444">
        <f t="shared" ca="1" si="197"/>
        <v>-12701048216042.797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-12701048216042.797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-52921034233.51165</v>
      </c>
      <c r="L4965" s="444">
        <f t="shared" ca="1" si="197"/>
        <v>-12753969250276.309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-12753969250276.309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-53141538542.817955</v>
      </c>
      <c r="L4966" s="444">
        <f t="shared" ca="1" si="197"/>
        <v>-12807110788819.127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-12807110788819.127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-53362961620.079697</v>
      </c>
      <c r="L4967" s="444">
        <f t="shared" ca="1" si="197"/>
        <v>-12860473750439.207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-12860473750439.207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-53585307293.496696</v>
      </c>
      <c r="L4968" s="444">
        <f t="shared" ca="1" si="197"/>
        <v>-12914059057732.703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-12914059057732.703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-53808579407.219597</v>
      </c>
      <c r="L4969" s="444">
        <f t="shared" ca="1" si="197"/>
        <v>-12967867637139.922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-12967867637139.922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-54032781821.416344</v>
      </c>
      <c r="L4970" s="444">
        <f t="shared" ca="1" si="197"/>
        <v>-13021900418961.338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-13021900418961.338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-54257918412.338905</v>
      </c>
      <c r="L4971" s="444">
        <f t="shared" ca="1" si="197"/>
        <v>-13076158337373.678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-13076158337373.678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-54483993072.39032</v>
      </c>
      <c r="L4972" s="444">
        <f t="shared" ca="1" si="197"/>
        <v>-13130642330446.068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-13130642330446.068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-54711009710.191948</v>
      </c>
      <c r="L4973" s="444">
        <f t="shared" ca="1" si="197"/>
        <v>-13185353340156.26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-13185353340156.26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-54938972250.651085</v>
      </c>
      <c r="L4974" s="444">
        <f t="shared" ca="1" si="197"/>
        <v>-13240292312406.91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-13240292312406.91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-55167884635.028793</v>
      </c>
      <c r="L4975" s="444">
        <f t="shared" ca="1" si="197"/>
        <v>-13295460197041.939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-13295460197041.939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-55397750821.00808</v>
      </c>
      <c r="L4976" s="444">
        <f t="shared" ca="1" si="197"/>
        <v>-13350857947862.947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-13350857947862.947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-55628574782.762276</v>
      </c>
      <c r="L4977" s="444">
        <f t="shared" ca="1" si="197"/>
        <v>-13406486522645.709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-13406486522645.709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-55860360511.023788</v>
      </c>
      <c r="L4978" s="444">
        <f t="shared" ca="1" si="197"/>
        <v>-13462346883156.732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-13462346883156.732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-56093112013.153053</v>
      </c>
      <c r="L4979" s="444">
        <f t="shared" ca="1" si="197"/>
        <v>-13518439995169.885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-13518439995169.885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-56326833313.207855</v>
      </c>
      <c r="L4980" s="444">
        <f t="shared" ca="1" si="197"/>
        <v>-13574766828483.092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-13574766828483.092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-56561528452.012878</v>
      </c>
      <c r="L4981" s="444">
        <f t="shared" ca="1" si="197"/>
        <v>-13631328356935.105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-13631328356935.105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-56797201487.229607</v>
      </c>
      <c r="L4982" s="444">
        <f t="shared" ca="1" si="197"/>
        <v>-13688125558422.336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-13688125558422.336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-57033856493.426399</v>
      </c>
      <c r="L4983" s="444">
        <f t="shared" ca="1" si="197"/>
        <v>-13745159414915.762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-13745159414915.762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-57271497562.14901</v>
      </c>
      <c r="L4984" s="444">
        <f t="shared" ca="1" si="197"/>
        <v>-13802430912477.91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-13802430912477.91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-57510128801.991295</v>
      </c>
      <c r="L4985" s="444">
        <f t="shared" ca="1" si="197"/>
        <v>-13859941041279.902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-13859941041279.902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-57749754338.66626</v>
      </c>
      <c r="L4986" s="444">
        <f t="shared" ca="1" si="197"/>
        <v>-13917690795618.568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-13917690795618.568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-57990378315.077362</v>
      </c>
      <c r="L4987" s="444">
        <f t="shared" ca="1" si="197"/>
        <v>-13975681173933.646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-13975681173933.646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-58232004891.390198</v>
      </c>
      <c r="L4988" s="444">
        <f t="shared" ca="1" si="197"/>
        <v>-14033913178825.037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-14033913178825.037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-58474638245.104317</v>
      </c>
      <c r="L4989" s="444">
        <f t="shared" ca="1" si="197"/>
        <v>-14092387817070.141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-14092387817070.141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-58718282571.125587</v>
      </c>
      <c r="L4990" s="444">
        <f t="shared" ca="1" si="197"/>
        <v>-14151106099641.266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-14151106099641.266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-58962942081.838608</v>
      </c>
      <c r="L4991" s="444">
        <f t="shared" ca="1" si="197"/>
        <v>-14210069041723.104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-14210069041723.104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-59208621007.179596</v>
      </c>
      <c r="L4992" s="444">
        <f t="shared" ca="1" si="197"/>
        <v>-14269277662730.283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-14269277662730.283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-59455323594.709511</v>
      </c>
      <c r="L4993" s="444">
        <f t="shared" ca="1" si="197"/>
        <v>-14328732986324.992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-14328732986324.992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-59703054109.687469</v>
      </c>
      <c r="L4994" s="444">
        <f t="shared" ca="1" si="197"/>
        <v>-14388436040434.68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-14388436040434.68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-59951816835.144501</v>
      </c>
      <c r="L4995" s="444">
        <f t="shared" ca="1" si="197"/>
        <v>-14448387857269.824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-14448387857269.824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-60201616071.957611</v>
      </c>
      <c r="L4996" s="444">
        <f t="shared" ca="1" si="197"/>
        <v>-14508589473341.781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-14508589473341.781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-60452456138.92408</v>
      </c>
      <c r="L4997" s="444">
        <f t="shared" ca="1" si="197"/>
        <v>-14569041929480.705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-14569041929480.705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-60704341372.836281</v>
      </c>
      <c r="L4998" s="444">
        <f t="shared" ca="1" si="197"/>
        <v>-14629746270853.541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-14629746270853.541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-60957276128.556412</v>
      </c>
      <c r="L4999" s="444">
        <f t="shared" ca="1" si="197"/>
        <v>-14690703546982.098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-14690703546982.098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-61211264779.092072</v>
      </c>
      <c r="L5000" s="444">
        <f t="shared" ca="1" si="197"/>
        <v>-14751914811761.189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-14751914811761.189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-61466311715.671623</v>
      </c>
      <c r="L5001" s="444">
        <f t="shared" ca="1" si="197"/>
        <v>-14813381123476.861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-14813381123476.861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-61722421347.820251</v>
      </c>
      <c r="L5002" s="444">
        <f t="shared" ca="1" si="197"/>
        <v>-14875103544824.682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-14875103544824.682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-61979598103.436165</v>
      </c>
      <c r="L5003" s="444">
        <f t="shared" ca="1" si="197"/>
        <v>-14937083142928.117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-14937083142928.117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-62237846428.867149</v>
      </c>
      <c r="L5004" s="444">
        <f t="shared" ca="1" si="197"/>
        <v>-14999320989356.984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-14999320989356.984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-62497170788.987434</v>
      </c>
      <c r="L5005" s="444">
        <f t="shared" ca="1" si="197"/>
        <v>-15061818160145.973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-15061818160145.973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-62757575667.274879</v>
      </c>
      <c r="L5006" s="444">
        <f t="shared" ca="1" si="197"/>
        <v>-15124575735813.248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-15124575735813.248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-63019065565.888535</v>
      </c>
      <c r="L5007" s="444">
        <f t="shared" ca="1" si="197"/>
        <v>-15187594801379.137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-15187594801379.137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-63281645005.746399</v>
      </c>
      <c r="L5008" s="444">
        <f t="shared" ca="1" si="197"/>
        <v>-15250876446384.883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-15250876446384.883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-63545318526.603683</v>
      </c>
      <c r="L5009" s="444">
        <f t="shared" ca="1" si="197"/>
        <v>-15314421764911.486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-15314421764911.486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-63810090687.131187</v>
      </c>
      <c r="L5010" s="444">
        <f t="shared" ca="1" si="197"/>
        <v>-15378231855598.617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-15378231855598.617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-64075966064.994232</v>
      </c>
      <c r="L5011" s="444">
        <f t="shared" ca="1" si="197"/>
        <v>-15442307821663.611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-15442307821663.611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-64342949256.931709</v>
      </c>
      <c r="L5012" s="444">
        <f t="shared" ca="1" si="197"/>
        <v>-15506650770920.543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-15506650770920.543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-64611044878.835602</v>
      </c>
      <c r="L5013" s="444">
        <f t="shared" ca="1" si="197"/>
        <v>-15571261815799.379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-15571261815799.379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-64880257565.830742</v>
      </c>
      <c r="L5014" s="444">
        <f t="shared" ca="1" si="197"/>
        <v>-15636142073365.209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-15636142073365.209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-65150591972.355042</v>
      </c>
      <c r="L5015" s="444">
        <f t="shared" ca="1" si="197"/>
        <v>-15701292665337.564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-15701292665337.564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-65422052772.239853</v>
      </c>
      <c r="L5016" s="444">
        <f t="shared" ca="1" si="197"/>
        <v>-15766714718109.805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-15766714718109.805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-65694644658.79084</v>
      </c>
      <c r="L5017" s="444">
        <f t="shared" ca="1" si="197"/>
        <v>-15832409362768.596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-15832409362768.596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-65968372344.869148</v>
      </c>
      <c r="L5018" s="444">
        <f t="shared" ca="1" si="197"/>
        <v>-15898377735113.465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-15898377735113.465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-66243240562.972763</v>
      </c>
      <c r="L5019" s="444">
        <f t="shared" ca="1" si="197"/>
        <v>-15964620975676.438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-15964620975676.438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-66519254065.318489</v>
      </c>
      <c r="L5020" s="444">
        <f t="shared" ca="1" si="197"/>
        <v>-16031140229741.756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-16031140229741.756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-66796417623.923988</v>
      </c>
      <c r="L5021" s="444">
        <f t="shared" ca="1" si="197"/>
        <v>-16097936647365.68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-16097936647365.68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-67074736030.690331</v>
      </c>
      <c r="L5022" s="444">
        <f t="shared" ca="1" si="197"/>
        <v>-16165011383396.369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-16165011383396.369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-67354214097.484871</v>
      </c>
      <c r="L5023" s="444">
        <f t="shared" ca="1" si="197"/>
        <v>-16232365597493.854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-16232365597493.854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-67634856656.22438</v>
      </c>
      <c r="L5024" s="444">
        <f t="shared" ca="1" si="197"/>
        <v>-16300000454150.078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-16300000454150.078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-67916668558.958664</v>
      </c>
      <c r="L5025" s="444">
        <f t="shared" ca="1" si="197"/>
        <v>-16367917122709.037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-16367917122709.037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-68199654677.954323</v>
      </c>
      <c r="L5026" s="444">
        <f t="shared" ca="1" si="197"/>
        <v>-16436116777386.992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-16436116777386.992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-68483819905.779137</v>
      </c>
      <c r="L5027" s="444">
        <f t="shared" ca="1" si="197"/>
        <v>-16504600597292.771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-16504600597292.771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-68769169155.386551</v>
      </c>
      <c r="L5028" s="444">
        <f t="shared" ca="1" si="197"/>
        <v>-16573369766448.158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-16573369766448.158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-69055707360.200653</v>
      </c>
      <c r="L5029" s="444">
        <f t="shared" ca="1" si="197"/>
        <v>-16642425473808.359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-16642425473808.359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-69343439474.201492</v>
      </c>
      <c r="L5030" s="444">
        <f t="shared" ca="1" si="197"/>
        <v>-16711768913282.561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-16711768913282.561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-69632370472.010666</v>
      </c>
      <c r="L5031" s="444">
        <f t="shared" ca="1" si="197"/>
        <v>-16781401283754.57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-16781401283754.57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-69922505348.977386</v>
      </c>
      <c r="L5032" s="444">
        <f t="shared" ca="1" si="197"/>
        <v>-16851323789103.547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-16851323789103.547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-70213849121.264771</v>
      </c>
      <c r="L5033" s="444">
        <f t="shared" ca="1" si="197"/>
        <v>-16921537638224.813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-16921537638224.813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-70506406825.936722</v>
      </c>
      <c r="L5034" s="444">
        <f t="shared" ca="1" si="197"/>
        <v>-16992044045050.75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-16992044045050.75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-70800183521.0448</v>
      </c>
      <c r="L5035" s="444">
        <f t="shared" ca="1" si="197"/>
        <v>-17062844228571.795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-17062844228571.795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-71095184285.715805</v>
      </c>
      <c r="L5036" s="444">
        <f t="shared" ca="1" si="197"/>
        <v>-17133939412857.51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-17133939412857.51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-71391414220.239624</v>
      </c>
      <c r="L5037" s="444">
        <f t="shared" ca="1" si="197"/>
        <v>-17205330827077.75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-17205330827077.75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-71688878446.157303</v>
      </c>
      <c r="L5038" s="444">
        <f t="shared" ca="1" si="197"/>
        <v>-17277019705523.908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-17277019705523.908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-71987582106.349609</v>
      </c>
      <c r="L5039" s="444">
        <f t="shared" ca="1" si="197"/>
        <v>-17349007287630.258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-17349007287630.258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-72287530365.126068</v>
      </c>
      <c r="L5040" s="444">
        <f t="shared" ca="1" si="197"/>
        <v>-17421294817995.385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-17421294817995.385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-72588728408.314117</v>
      </c>
      <c r="L5041" s="444">
        <f t="shared" ca="1" si="197"/>
        <v>-17493883546403.699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-17493883546403.699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-72891181443.348755</v>
      </c>
      <c r="L5042" s="444">
        <f t="shared" ca="1" si="197"/>
        <v>-17566774727847.049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-17566774727847.049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-73194894699.362701</v>
      </c>
      <c r="L5043" s="444">
        <f t="shared" ca="1" si="197"/>
        <v>-17639969622546.41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-17639969622546.41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-73499873427.276703</v>
      </c>
      <c r="L5044" s="444">
        <f t="shared" ca="1" si="197"/>
        <v>-17713469495973.688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-17713469495973.688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-73806122899.890366</v>
      </c>
      <c r="L5045" s="444">
        <f t="shared" ca="1" si="197"/>
        <v>-17787275618873.578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-17787275618873.578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-74113648411.973236</v>
      </c>
      <c r="L5046" s="444">
        <f t="shared" ca="1" si="197"/>
        <v>-17861389267285.551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-17861389267285.551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-74422455280.356461</v>
      </c>
      <c r="L5047" s="444">
        <f t="shared" ca="1" si="197"/>
        <v>-17935811722565.906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-17935811722565.906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-74732548844.024612</v>
      </c>
      <c r="L5048" s="444">
        <f t="shared" ca="1" si="197"/>
        <v>-18010544271409.93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-18010544271409.93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-75043934464.208038</v>
      </c>
      <c r="L5049" s="444">
        <f t="shared" ca="1" si="197"/>
        <v>-18085588205874.137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-18085588205874.137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-75356617524.475571</v>
      </c>
      <c r="L5050" s="444">
        <f t="shared" ca="1" si="197"/>
        <v>-18160944823398.613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-18160944823398.613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-75670603430.82756</v>
      </c>
      <c r="L5051" s="444">
        <f t="shared" ca="1" si="197"/>
        <v>-18236615426829.441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-18236615426829.441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-75985897611.789337</v>
      </c>
      <c r="L5052" s="444">
        <f t="shared" ca="1" si="197"/>
        <v>-18312601324441.23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-18312601324441.23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-76302505518.505127</v>
      </c>
      <c r="L5053" s="444">
        <f t="shared" ca="1" si="197"/>
        <v>-18388903829959.734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-18388903829959.734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-76620432624.83223</v>
      </c>
      <c r="L5054" s="444">
        <f t="shared" ca="1" si="197"/>
        <v>-18465524262584.566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-18465524262584.566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-76939684427.435699</v>
      </c>
      <c r="L5055" s="444">
        <f t="shared" ca="1" si="197"/>
        <v>-18542463947012.004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-18542463947012.004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-77260266445.883347</v>
      </c>
      <c r="L5056" s="444">
        <f t="shared" ca="1" si="197"/>
        <v>-18619724213457.887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-18619724213457.887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-77582184222.741196</v>
      </c>
      <c r="L5057" s="444">
        <f t="shared" ca="1" si="197"/>
        <v>-18697306397680.629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-18697306397680.629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-77905443323.669281</v>
      </c>
      <c r="L5058" s="444">
        <f t="shared" ca="1" si="197"/>
        <v>-18775211841004.297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-18775211841004.297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-78230049337.517899</v>
      </c>
      <c r="L5059" s="444">
        <f t="shared" ca="1" si="197"/>
        <v>-18853441890341.816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-18853441890341.816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-78556007876.42424</v>
      </c>
      <c r="L5060" s="444">
        <f t="shared" ca="1" si="197"/>
        <v>-18931997898218.242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-18931997898218.242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-78883324575.909348</v>
      </c>
      <c r="L5061" s="444">
        <f t="shared" ca="1" si="197"/>
        <v>-19010881222794.152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-19010881222794.152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-79212005094.975632</v>
      </c>
      <c r="L5062" s="444">
        <f t="shared" ca="1" si="197"/>
        <v>-19090093227889.129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-19090093227889.129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-79542055116.204697</v>
      </c>
      <c r="L5063" s="444">
        <f t="shared" ca="1" si="197"/>
        <v>-19169635283005.332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-19169635283005.332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-79873480345.855545</v>
      </c>
      <c r="L5064" s="444">
        <f t="shared" ca="1" si="197"/>
        <v>-19249508763351.188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-19249508763351.188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-80206286513.963287</v>
      </c>
      <c r="L5065" s="444">
        <f t="shared" ca="1" si="197"/>
        <v>-19329715049865.152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-19329715049865.152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-80540479374.438141</v>
      </c>
      <c r="L5066" s="444">
        <f t="shared" ca="1" si="197"/>
        <v>-19410255529239.59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-19410255529239.59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-80876064705.164963</v>
      </c>
      <c r="L5067" s="444">
        <f t="shared" ca="1" si="197"/>
        <v>-19491131593944.754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-19491131593944.754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-81213048308.103134</v>
      </c>
      <c r="L5068" s="444">
        <f t="shared" ca="1" si="197"/>
        <v>-19572344642252.855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-19572344642252.855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-81551436009.386902</v>
      </c>
      <c r="L5069" s="444">
        <f t="shared" ca="1" si="197"/>
        <v>-19653896078262.242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-19653896078262.242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-81891233659.42601</v>
      </c>
      <c r="L5070" s="444">
        <f t="shared" ca="1" si="197"/>
        <v>-19735787311921.668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-19735787311921.668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-82232447133.006943</v>
      </c>
      <c r="L5071" s="444">
        <f t="shared" ca="1" si="197"/>
        <v>-19818019759054.676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-19818019759054.676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-82575082329.394485</v>
      </c>
      <c r="L5072" s="444">
        <f t="shared" ca="1" si="197"/>
        <v>-19900594841384.07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-19900594841384.07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-82919145172.433624</v>
      </c>
      <c r="L5073" s="444">
        <f t="shared" ca="1" si="197"/>
        <v>-19983513986556.504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-19983513986556.504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-83264641610.6521</v>
      </c>
      <c r="L5074" s="444">
        <f t="shared" ca="1" si="197"/>
        <v>-20066778628167.156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-20066778628167.156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-83611577617.363144</v>
      </c>
      <c r="L5075" s="444">
        <f t="shared" ca="1" si="197"/>
        <v>-20150390205784.52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-20150390205784.52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-83959959190.768829</v>
      </c>
      <c r="L5076" s="444">
        <f t="shared" ca="1" si="197"/>
        <v>-20234350164975.289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-20234350164975.289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-84309792354.063705</v>
      </c>
      <c r="L5077" s="444">
        <f t="shared" ca="1" si="197"/>
        <v>-20318659957329.352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-20318659957329.352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-84661083155.538971</v>
      </c>
      <c r="L5078" s="444">
        <f t="shared" ca="1" si="197"/>
        <v>-20403321040484.891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-20403321040484.891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-85013837668.687042</v>
      </c>
      <c r="L5079" s="444">
        <f t="shared" ca="1" si="197"/>
        <v>-20488334878153.578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-20488334878153.578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-85368061992.30658</v>
      </c>
      <c r="L5080" s="444">
        <f t="shared" ca="1" si="197"/>
        <v>-20573702940145.883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-20573702940145.883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-85723762250.607849</v>
      </c>
      <c r="L5081" s="444">
        <f t="shared" ca="1" si="197"/>
        <v>-20659426702396.492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-20659426702396.492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-86080944593.31871</v>
      </c>
      <c r="L5082" s="444">
        <f t="shared" ca="1" si="197"/>
        <v>-20745507646989.813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-20745507646989.813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-86439615195.790878</v>
      </c>
      <c r="L5083" s="444">
        <f t="shared" ca="1" si="197"/>
        <v>-20831947262185.602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-20831947262185.602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-86799780259.106674</v>
      </c>
      <c r="L5084" s="444">
        <f t="shared" ca="1" si="197"/>
        <v>-20918747042444.707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-20918747042444.707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-87161446010.186279</v>
      </c>
      <c r="L5085" s="444">
        <f t="shared" ca="1" si="197"/>
        <v>-21005908488454.895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-21005908488454.895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-87524618701.895386</v>
      </c>
      <c r="L5086" s="444">
        <f t="shared" ca="1" si="197"/>
        <v>-21093433107156.789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-21093433107156.789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-87889304613.15329</v>
      </c>
      <c r="L5087" s="444">
        <f t="shared" ca="1" si="197"/>
        <v>-21181322411769.941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-21181322411769.941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-88255510049.041428</v>
      </c>
      <c r="L5088" s="444">
        <f t="shared" ca="1" si="197"/>
        <v>-21269577921818.984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-21269577921818.984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-88623241340.91243</v>
      </c>
      <c r="L5089" s="444">
        <f t="shared" ca="1" si="197"/>
        <v>-21358201163159.898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-21358201163159.898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-88992504846.499573</v>
      </c>
      <c r="L5090" s="444">
        <f t="shared" ca="1" si="197"/>
        <v>-21447193668006.398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-21447193668006.398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-89363306950.026657</v>
      </c>
      <c r="L5091" s="444">
        <f t="shared" ca="1" si="197"/>
        <v>-21536556974956.426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-21536556974956.426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-89735654062.318436</v>
      </c>
      <c r="L5092" s="444">
        <f t="shared" ca="1" si="197"/>
        <v>-21626292629018.746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-21626292629018.746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-90109552620.911438</v>
      </c>
      <c r="L5093" s="444">
        <f t="shared" ca="1" si="197"/>
        <v>-21716402181639.656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-21716402181639.656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-90485009090.165237</v>
      </c>
      <c r="L5094" s="444">
        <f t="shared" ca="1" si="197"/>
        <v>-21806887190729.82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-21806887190729.82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-90862029961.374252</v>
      </c>
      <c r="L5095" s="444">
        <f t="shared" ca="1" si="197"/>
        <v>-21897749220691.195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-21897749220691.195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-91240621752.879974</v>
      </c>
      <c r="L5096" s="444">
        <f t="shared" ca="1" si="197"/>
        <v>-21988989842444.074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-21988989842444.074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-91620791010.18364</v>
      </c>
      <c r="L5097" s="444">
        <f t="shared" ca="1" si="197"/>
        <v>-22080610633454.258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-22080610633454.258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-92002544306.059402</v>
      </c>
      <c r="L5098" s="444">
        <f t="shared" ca="1" si="197"/>
        <v>-22172613177760.316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-22172613177760.316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-92385888240.667984</v>
      </c>
      <c r="L5099" s="444">
        <f t="shared" ca="1" si="197"/>
        <v>-22264999066000.984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-22264999066000.984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-92770829441.670761</v>
      </c>
      <c r="L5100" s="444">
        <f t="shared" ca="1" si="197"/>
        <v>-22357769895442.656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-22357769895442.656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-93157374564.344406</v>
      </c>
      <c r="L5101" s="444">
        <f t="shared" ca="1" si="197"/>
        <v>-22450927270007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-22450927270007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-93545530291.695831</v>
      </c>
      <c r="L5102" s="444">
        <f t="shared" ca="1" si="197"/>
        <v>-22544472800298.695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-22544472800298.695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-93935303334.577896</v>
      </c>
      <c r="L5103" s="444">
        <f t="shared" ca="1" si="197"/>
        <v>-22638408103633.273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-22638408103633.273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-94326700431.805298</v>
      </c>
      <c r="L5104" s="444">
        <f t="shared" ca="1" si="197"/>
        <v>-22732734804065.078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-22732734804065.078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-94719728350.271164</v>
      </c>
      <c r="L5105" s="444">
        <f t="shared" ca="1" si="197"/>
        <v>-22827454532415.348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-22827454532415.348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-95114393885.06395</v>
      </c>
      <c r="L5106" s="444">
        <f t="shared" ca="1" si="197"/>
        <v>-22922568926300.41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-22922568926300.41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-95510703859.585037</v>
      </c>
      <c r="L5107" s="444">
        <f t="shared" ca="1" si="197"/>
        <v>-23018079630159.996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-23018079630159.996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-95908665125.666656</v>
      </c>
      <c r="L5108" s="444">
        <f t="shared" ref="L5108:L5362" ca="1" si="202">I5108-J5108+K5108</f>
        <v>-23113988295285.664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-23113988295285.664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-96308284563.690262</v>
      </c>
      <c r="L5109" s="444">
        <f t="shared" ca="1" si="202"/>
        <v>-23210296579849.355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-23210296579849.355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-96709569082.705643</v>
      </c>
      <c r="L5110" s="444">
        <f t="shared" ca="1" si="202"/>
        <v>-23307006148932.063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-23307006148932.063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-97112525620.550262</v>
      </c>
      <c r="L5111" s="444">
        <f t="shared" ca="1" si="202"/>
        <v>-23404118674552.613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-23404118674552.613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-97517161143.969223</v>
      </c>
      <c r="L5112" s="444">
        <f t="shared" ca="1" si="202"/>
        <v>-23501635835696.582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-23501635835696.582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-97923482648.735764</v>
      </c>
      <c r="L5113" s="444">
        <f t="shared" ca="1" si="202"/>
        <v>-23599559318345.316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-23599559318345.316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-98331497159.772156</v>
      </c>
      <c r="L5114" s="444">
        <f t="shared" ca="1" si="202"/>
        <v>-23697890815505.09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-23697890815505.09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-98741211731.27121</v>
      </c>
      <c r="L5115" s="444">
        <f t="shared" ca="1" si="202"/>
        <v>-23796632027236.359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-23796632027236.359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-99152633446.818161</v>
      </c>
      <c r="L5116" s="444">
        <f t="shared" ca="1" si="202"/>
        <v>-23895784660683.176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-23895784660683.176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-99565769419.513229</v>
      </c>
      <c r="L5117" s="444">
        <f t="shared" ca="1" si="202"/>
        <v>-23995350430102.688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-23995350430102.688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-99980626792.094528</v>
      </c>
      <c r="L5118" s="444">
        <f t="shared" ca="1" si="202"/>
        <v>-24095331056894.781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-24095331056894.781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-100397212737.06158</v>
      </c>
      <c r="L5119" s="444">
        <f t="shared" ca="1" si="202"/>
        <v>-24195728269631.844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-24195728269631.844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-100815534456.79935</v>
      </c>
      <c r="L5120" s="444">
        <f t="shared" ca="1" si="202"/>
        <v>-24296543804088.645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-24296543804088.645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-101235599183.70268</v>
      </c>
      <c r="L5121" s="444">
        <f t="shared" ca="1" si="202"/>
        <v>-24397779403272.348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-24397779403272.348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-101657414180.30145</v>
      </c>
      <c r="L5122" s="444">
        <f t="shared" ca="1" si="202"/>
        <v>-24499436817452.648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-24499436817452.648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-102080986739.38603</v>
      </c>
      <c r="L5123" s="444">
        <f t="shared" ca="1" si="202"/>
        <v>-24601517804192.035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-24601517804192.035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-102506324184.13348</v>
      </c>
      <c r="L5124" s="444">
        <f t="shared" ca="1" si="202"/>
        <v>-24704024128376.168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-24704024128376.168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-102933433868.23404</v>
      </c>
      <c r="L5125" s="444">
        <f t="shared" ca="1" si="202"/>
        <v>-24806957562244.402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-24806957562244.402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-103362323176.01834</v>
      </c>
      <c r="L5126" s="444">
        <f t="shared" ca="1" si="202"/>
        <v>-24910319885420.422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-24910319885420.422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-103792999522.58508</v>
      </c>
      <c r="L5127" s="444">
        <f t="shared" ca="1" si="202"/>
        <v>-25014112884943.008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-25014112884943.008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-104225470353.9292</v>
      </c>
      <c r="L5128" s="444">
        <f t="shared" ca="1" si="202"/>
        <v>-25118338355296.938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-25118338355296.938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-104659743147.07057</v>
      </c>
      <c r="L5129" s="444">
        <f t="shared" ca="1" si="202"/>
        <v>-25222998098444.008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-25222998098444.008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-105095825410.18336</v>
      </c>
      <c r="L5130" s="444">
        <f t="shared" ca="1" si="202"/>
        <v>-25328093923854.191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-25328093923854.191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-105533724682.7258</v>
      </c>
      <c r="L5131" s="444">
        <f t="shared" ca="1" si="202"/>
        <v>-25433627648536.918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-25433627648536.918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-105973448535.5705</v>
      </c>
      <c r="L5132" s="444">
        <f t="shared" ca="1" si="202"/>
        <v>-25539601097072.488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-25539601097072.488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-106415004571.13536</v>
      </c>
      <c r="L5133" s="444">
        <f t="shared" ca="1" si="202"/>
        <v>-25646016101643.625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-25646016101643.625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-106858400423.51511</v>
      </c>
      <c r="L5134" s="444">
        <f t="shared" ca="1" si="202"/>
        <v>-25752874502067.141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-25752874502067.141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-107303643758.61308</v>
      </c>
      <c r="L5135" s="444">
        <f t="shared" ca="1" si="202"/>
        <v>-25860178145825.754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-25860178145825.754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-107750742274.27397</v>
      </c>
      <c r="L5136" s="444">
        <f t="shared" ca="1" si="202"/>
        <v>-25967928888100.027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-25967928888100.027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-108199703700.41678</v>
      </c>
      <c r="L5137" s="444">
        <f t="shared" ca="1" si="202"/>
        <v>-26076128591800.445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-26076128591800.445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-108650535799.16852</v>
      </c>
      <c r="L5138" s="444">
        <f t="shared" ca="1" si="202"/>
        <v>-26184779127599.613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-26184779127599.613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-109103246364.99838</v>
      </c>
      <c r="L5139" s="444">
        <f t="shared" ca="1" si="202"/>
        <v>-26293882373964.613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-26293882373964.613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-109557843224.85255</v>
      </c>
      <c r="L5140" s="444">
        <f t="shared" ca="1" si="202"/>
        <v>-26403440217189.465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-26403440217189.465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-110014334238.28943</v>
      </c>
      <c r="L5141" s="444">
        <f t="shared" ca="1" si="202"/>
        <v>-26513454551427.754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-26513454551427.754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-110472727297.61565</v>
      </c>
      <c r="L5142" s="444">
        <f t="shared" ca="1" si="202"/>
        <v>-26623927278725.371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-26623927278725.371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-110933030328.02238</v>
      </c>
      <c r="L5143" s="444">
        <f t="shared" ca="1" si="202"/>
        <v>-26734860309053.395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-26734860309053.395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-111395251287.72247</v>
      </c>
      <c r="L5144" s="444">
        <f t="shared" ca="1" si="202"/>
        <v>-26846255560341.117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-26846255560341.117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-111859398168.08798</v>
      </c>
      <c r="L5145" s="444">
        <f t="shared" ca="1" si="202"/>
        <v>-26958114958509.207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-26958114958509.207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-112325478993.78836</v>
      </c>
      <c r="L5146" s="444">
        <f t="shared" ca="1" si="202"/>
        <v>-27070440437502.996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-27070440437502.996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-112793501822.92915</v>
      </c>
      <c r="L5147" s="444">
        <f t="shared" ca="1" si="202"/>
        <v>-27183233939325.926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-27183233939325.926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-113263474747.19136</v>
      </c>
      <c r="L5148" s="444">
        <f t="shared" ca="1" si="202"/>
        <v>-27296497414073.117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-27296497414073.117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-113735405891.97131</v>
      </c>
      <c r="L5149" s="444">
        <f t="shared" ca="1" si="202"/>
        <v>-27410232819965.09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-27410232819965.09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-114209303416.52119</v>
      </c>
      <c r="L5150" s="444">
        <f t="shared" ca="1" si="202"/>
        <v>-27524442123381.609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-27524442123381.609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-114685175514.09006</v>
      </c>
      <c r="L5151" s="444">
        <f t="shared" ca="1" si="202"/>
        <v>-27639127298895.699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-27639127298895.699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-115163030412.0654</v>
      </c>
      <c r="L5152" s="444">
        <f t="shared" ca="1" si="202"/>
        <v>-27754290329307.766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-27754290329307.766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-115642876372.11569</v>
      </c>
      <c r="L5153" s="444">
        <f t="shared" ca="1" si="202"/>
        <v>-27869933205679.883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-27869933205679.883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-116124721690.33284</v>
      </c>
      <c r="L5154" s="444">
        <f t="shared" ca="1" si="202"/>
        <v>-27986057927370.215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-27986057927370.215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-116608574697.3759</v>
      </c>
      <c r="L5155" s="444">
        <f t="shared" ca="1" si="202"/>
        <v>-28102666502067.59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-28102666502067.59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-117094443758.61497</v>
      </c>
      <c r="L5156" s="444">
        <f t="shared" ca="1" si="202"/>
        <v>-28219760945826.203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-28219760945826.203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-117582337274.27585</v>
      </c>
      <c r="L5157" s="444">
        <f t="shared" ca="1" si="202"/>
        <v>-28337343283100.48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-28337343283100.48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-118072263679.58533</v>
      </c>
      <c r="L5158" s="444">
        <f t="shared" ca="1" si="202"/>
        <v>-28455415546780.066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-28455415546780.066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-118564231444.91695</v>
      </c>
      <c r="L5159" s="444">
        <f t="shared" ca="1" si="202"/>
        <v>-28573979778224.984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-28573979778224.984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-119058249075.93744</v>
      </c>
      <c r="L5160" s="444">
        <f t="shared" ca="1" si="202"/>
        <v>-28693038027300.922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-28693038027300.922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-119554325113.75385</v>
      </c>
      <c r="L5161" s="444">
        <f t="shared" ca="1" si="202"/>
        <v>-28812592352414.676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-28812592352414.676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-120052468135.06114</v>
      </c>
      <c r="L5162" s="444">
        <f t="shared" ca="1" si="202"/>
        <v>-28932644820549.738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-28932644820549.738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-120552686752.29057</v>
      </c>
      <c r="L5163" s="444">
        <f t="shared" ca="1" si="202"/>
        <v>-29053197507302.027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-29053197507302.027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-121054989613.75844</v>
      </c>
      <c r="L5164" s="444">
        <f t="shared" ca="1" si="202"/>
        <v>-29174252496915.785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-29174252496915.785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-121559385403.81577</v>
      </c>
      <c r="L5165" s="444">
        <f t="shared" ca="1" si="202"/>
        <v>-29295811882319.602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-29295811882319.602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-122065882842.99834</v>
      </c>
      <c r="L5166" s="444">
        <f t="shared" ca="1" si="202"/>
        <v>-29417877765162.602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-29417877765162.602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-122574490688.17751</v>
      </c>
      <c r="L5167" s="444">
        <f t="shared" ca="1" si="202"/>
        <v>-29540452255850.777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-29540452255850.777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-123085217732.71156</v>
      </c>
      <c r="L5168" s="444">
        <f t="shared" ca="1" si="202"/>
        <v>-29663537473583.488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-29663537473583.488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-123598072806.59789</v>
      </c>
      <c r="L5169" s="444">
        <f t="shared" ca="1" si="202"/>
        <v>-29787135546390.086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-29787135546390.086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-124113064776.62535</v>
      </c>
      <c r="L5170" s="444">
        <f t="shared" ca="1" si="202"/>
        <v>-29911248611166.711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-29911248611166.711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-124630202546.52794</v>
      </c>
      <c r="L5171" s="444">
        <f t="shared" ca="1" si="202"/>
        <v>-30035878813713.238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-30035878813713.238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-125149495057.1385</v>
      </c>
      <c r="L5172" s="444">
        <f t="shared" ca="1" si="202"/>
        <v>-30161028308770.375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-30161028308770.375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-125670951286.54323</v>
      </c>
      <c r="L5173" s="444">
        <f t="shared" ca="1" si="202"/>
        <v>-30286699260056.918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-30286699260056.918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-126194580250.23715</v>
      </c>
      <c r="L5174" s="444">
        <f t="shared" ca="1" si="202"/>
        <v>-30412893840307.156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-30412893840307.156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-126720391001.27982</v>
      </c>
      <c r="L5175" s="444">
        <f t="shared" ca="1" si="202"/>
        <v>-30539614231308.438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-30539614231308.438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-127248392630.4518</v>
      </c>
      <c r="L5176" s="444">
        <f t="shared" ca="1" si="202"/>
        <v>-30666862623938.891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-30666862623938.891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-127778594266.41205</v>
      </c>
      <c r="L5177" s="444">
        <f t="shared" ca="1" si="202"/>
        <v>-30794641218205.301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-30794641218205.301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-128311005075.85542</v>
      </c>
      <c r="L5178" s="444">
        <f t="shared" ca="1" si="202"/>
        <v>-30922952223281.156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-30922952223281.156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-128845634263.67148</v>
      </c>
      <c r="L5179" s="444">
        <f t="shared" ca="1" si="202"/>
        <v>-31051797857544.828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-31051797857544.828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-129382491073.10344</v>
      </c>
      <c r="L5180" s="444">
        <f t="shared" ca="1" si="202"/>
        <v>-31181180348617.93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-31181180348617.93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-129921584785.90805</v>
      </c>
      <c r="L5181" s="444">
        <f t="shared" ca="1" si="202"/>
        <v>-31311101933403.836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-31311101933403.836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-130462924722.51598</v>
      </c>
      <c r="L5182" s="444">
        <f t="shared" ca="1" si="202"/>
        <v>-31441564858126.352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-31441564858126.352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-131006520242.19315</v>
      </c>
      <c r="L5183" s="444">
        <f t="shared" ca="1" si="202"/>
        <v>-31572571378368.543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-31572571378368.543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-131552380743.20226</v>
      </c>
      <c r="L5184" s="444">
        <f t="shared" ca="1" si="202"/>
        <v>-31704123759111.746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-31704123759111.746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-132100515662.96561</v>
      </c>
      <c r="L5185" s="444">
        <f t="shared" ca="1" si="202"/>
        <v>-31836224274774.711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-31836224274774.711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-132650934478.22797</v>
      </c>
      <c r="L5186" s="444">
        <f t="shared" ca="1" si="202"/>
        <v>-31968875209252.938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-31968875209252.938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-133203646705.22055</v>
      </c>
      <c r="L5187" s="444">
        <f t="shared" ca="1" si="202"/>
        <v>-32102078855958.156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-32102078855958.156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-133758661899.82565</v>
      </c>
      <c r="L5188" s="444">
        <f t="shared" ca="1" si="202"/>
        <v>-32235837517857.98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-32235837517857.98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-134315989657.74158</v>
      </c>
      <c r="L5189" s="444">
        <f t="shared" ca="1" si="202"/>
        <v>-32370153507515.723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-32370153507515.723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-134875639614.64885</v>
      </c>
      <c r="L5190" s="444">
        <f t="shared" ca="1" si="202"/>
        <v>-32505029147130.371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-32505029147130.371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-135437621446.37653</v>
      </c>
      <c r="L5191" s="444">
        <f t="shared" ca="1" si="202"/>
        <v>-32640466768576.746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-32640466768576.746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-136001944869.06979</v>
      </c>
      <c r="L5192" s="444">
        <f t="shared" ca="1" si="202"/>
        <v>-32776468713445.816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-32776468713445.816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-136568619639.35756</v>
      </c>
      <c r="L5193" s="444">
        <f t="shared" ca="1" si="202"/>
        <v>-32913037333085.176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-32913037333085.176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-137137655554.52158</v>
      </c>
      <c r="L5194" s="444">
        <f t="shared" ca="1" si="202"/>
        <v>-33050174988639.699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-33050174988639.699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-137709062452.66541</v>
      </c>
      <c r="L5195" s="444">
        <f t="shared" ca="1" si="202"/>
        <v>-33187884051092.363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-33187884051092.363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-138282850212.88486</v>
      </c>
      <c r="L5196" s="444">
        <f t="shared" ca="1" si="202"/>
        <v>-33326166901305.25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-33326166901305.25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-138859028755.43854</v>
      </c>
      <c r="L5197" s="444">
        <f t="shared" ca="1" si="202"/>
        <v>-33465025930060.688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-33465025930060.688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-139437608041.91953</v>
      </c>
      <c r="L5198" s="444">
        <f t="shared" ca="1" si="202"/>
        <v>-33604463538102.605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-33604463538102.605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-140018598075.42752</v>
      </c>
      <c r="L5199" s="444">
        <f t="shared" ca="1" si="202"/>
        <v>-33744482136178.031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-33744482136178.031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-140602008900.74179</v>
      </c>
      <c r="L5200" s="444">
        <f t="shared" ca="1" si="202"/>
        <v>-33885084145078.773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-33885084145078.773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-141187850604.49487</v>
      </c>
      <c r="L5201" s="444">
        <f t="shared" ca="1" si="202"/>
        <v>-34026271995683.27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-34026271995683.27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-141776133315.34692</v>
      </c>
      <c r="L5202" s="444">
        <f t="shared" ca="1" si="202"/>
        <v>-34168048128998.617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-34168048128998.617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-142366867204.16092</v>
      </c>
      <c r="L5203" s="444">
        <f t="shared" ca="1" si="202"/>
        <v>-34310414996202.777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-34310414996202.777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-142960062484.17822</v>
      </c>
      <c r="L5204" s="444">
        <f t="shared" ca="1" si="202"/>
        <v>-34453375058686.957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-34453375058686.957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-143555729411.19565</v>
      </c>
      <c r="L5205" s="444">
        <f t="shared" ca="1" si="202"/>
        <v>-34596930788098.152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-34596930788098.152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-144153878283.74231</v>
      </c>
      <c r="L5206" s="444">
        <f t="shared" ca="1" si="202"/>
        <v>-34741084666381.895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-34741084666381.895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-144754519443.2579</v>
      </c>
      <c r="L5207" s="444">
        <f t="shared" ca="1" si="202"/>
        <v>-34885839185825.152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-34885839185825.152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-145357663274.27145</v>
      </c>
      <c r="L5208" s="444">
        <f t="shared" ca="1" si="202"/>
        <v>-35031196849099.422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-35031196849099.422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-145963320204.58093</v>
      </c>
      <c r="L5209" s="444">
        <f t="shared" ca="1" si="202"/>
        <v>-35177160169304.004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-35177160169304.004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-146571500705.43335</v>
      </c>
      <c r="L5210" s="444">
        <f t="shared" ca="1" si="202"/>
        <v>-35323731670009.438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-35323731670009.438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-147182215291.70599</v>
      </c>
      <c r="L5211" s="444">
        <f t="shared" ca="1" si="202"/>
        <v>-35470913885301.141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-35470913885301.141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-147795474522.08807</v>
      </c>
      <c r="L5212" s="444">
        <f t="shared" ca="1" si="202"/>
        <v>-35618709359823.227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-35618709359823.227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-148411288999.26343</v>
      </c>
      <c r="L5213" s="444">
        <f t="shared" ca="1" si="202"/>
        <v>-35767120648822.492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-35767120648822.492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-149029669370.09372</v>
      </c>
      <c r="L5214" s="444">
        <f t="shared" ca="1" si="202"/>
        <v>-35916150318192.586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-35916150318192.586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-149650626325.80243</v>
      </c>
      <c r="L5215" s="444">
        <f t="shared" ca="1" si="202"/>
        <v>-36065800944518.391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-36065800944518.391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-150274170602.15997</v>
      </c>
      <c r="L5216" s="444">
        <f t="shared" ca="1" si="202"/>
        <v>-36216075115120.547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-36216075115120.547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-150900312979.66895</v>
      </c>
      <c r="L5217" s="444">
        <f t="shared" ca="1" si="202"/>
        <v>-36366975428100.219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-36366975428100.219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-151529064283.75092</v>
      </c>
      <c r="L5218" s="444">
        <f t="shared" ca="1" si="202"/>
        <v>-36518504492383.969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-36518504492383.969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-152160435384.9332</v>
      </c>
      <c r="L5219" s="444">
        <f t="shared" ca="1" si="202"/>
        <v>-36670664927768.898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-36670664927768.898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-152794437199.03708</v>
      </c>
      <c r="L5220" s="444">
        <f t="shared" ca="1" si="202"/>
        <v>-36823459364967.938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-36823459364967.938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-153431080687.36639</v>
      </c>
      <c r="L5221" s="444">
        <f t="shared" ca="1" si="202"/>
        <v>-36976890445655.305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-36976890445655.305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-154070376856.89709</v>
      </c>
      <c r="L5222" s="444">
        <f t="shared" ca="1" si="202"/>
        <v>-37130960822512.203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-37130960822512.203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-154712336760.4675</v>
      </c>
      <c r="L5223" s="444">
        <f t="shared" ca="1" si="202"/>
        <v>-37285673159272.672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-37285673159272.672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-155356971496.96945</v>
      </c>
      <c r="L5224" s="444">
        <f t="shared" ca="1" si="202"/>
        <v>-37441030130769.641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-37441030130769.641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-156004292211.54016</v>
      </c>
      <c r="L5225" s="444">
        <f t="shared" ca="1" si="202"/>
        <v>-37597034422981.18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-37597034422981.18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-156654310095.75491</v>
      </c>
      <c r="L5226" s="444">
        <f t="shared" ca="1" si="202"/>
        <v>-37753688733076.938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-37753688733076.938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-157307036387.82056</v>
      </c>
      <c r="L5227" s="444">
        <f t="shared" ca="1" si="202"/>
        <v>-37910995769464.758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-37910995769464.758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-157962482372.76984</v>
      </c>
      <c r="L5228" s="444">
        <f t="shared" ca="1" si="202"/>
        <v>-38068958251837.531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-38068958251837.531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-158620659382.65637</v>
      </c>
      <c r="L5229" s="444">
        <f t="shared" ca="1" si="202"/>
        <v>-38227578911220.188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-38227578911220.188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-159281578796.75079</v>
      </c>
      <c r="L5230" s="444">
        <f t="shared" ca="1" si="202"/>
        <v>-38386860490016.938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-38386860490016.938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-159945252041.73724</v>
      </c>
      <c r="L5231" s="444">
        <f t="shared" ca="1" si="202"/>
        <v>-38546805742058.672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-38546805742058.672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-160611690591.91113</v>
      </c>
      <c r="L5232" s="444">
        <f t="shared" ca="1" si="202"/>
        <v>-38707417432650.586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-38707417432650.586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-161280905969.37744</v>
      </c>
      <c r="L5233" s="444">
        <f t="shared" ca="1" si="202"/>
        <v>-38868698338619.961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-38868698338619.961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-161952909744.24985</v>
      </c>
      <c r="L5234" s="444">
        <f t="shared" ca="1" si="202"/>
        <v>-39030651248364.211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-39030651248364.211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-162627713534.85089</v>
      </c>
      <c r="L5235" s="444">
        <f t="shared" ca="1" si="202"/>
        <v>-39193278961899.063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-39193278961899.063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-163305329007.91275</v>
      </c>
      <c r="L5236" s="444">
        <f t="shared" ca="1" si="202"/>
        <v>-39356584290906.977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-39356584290906.977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-163985767878.77905</v>
      </c>
      <c r="L5237" s="444">
        <f t="shared" ca="1" si="202"/>
        <v>-39520570058785.758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-39520570058785.758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-164669041911.60733</v>
      </c>
      <c r="L5238" s="444">
        <f t="shared" ca="1" si="202"/>
        <v>-39685239100697.367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-39685239100697.367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-165355162919.57236</v>
      </c>
      <c r="L5239" s="444">
        <f t="shared" ca="1" si="202"/>
        <v>-39850594263616.938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-39850594263616.938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-166044142765.07056</v>
      </c>
      <c r="L5240" s="444">
        <f t="shared" ca="1" si="202"/>
        <v>-40016638406382.008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-40016638406382.008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-166735993359.92502</v>
      </c>
      <c r="L5241" s="444">
        <f t="shared" ca="1" si="202"/>
        <v>-40183374399741.93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-40183374399741.93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-167430726665.59137</v>
      </c>
      <c r="L5242" s="444">
        <f t="shared" ca="1" si="202"/>
        <v>-40350805126407.523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-40350805126407.523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-168128354693.36469</v>
      </c>
      <c r="L5243" s="444">
        <f t="shared" ca="1" si="202"/>
        <v>-40518933481100.891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-40518933481100.891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-168828889504.58704</v>
      </c>
      <c r="L5244" s="444">
        <f t="shared" ca="1" si="202"/>
        <v>-40687762370605.477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-40687762370605.477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-169532343210.85614</v>
      </c>
      <c r="L5245" s="444">
        <f t="shared" ca="1" si="202"/>
        <v>-40857294713816.336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-40857294713816.336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-170238727974.23474</v>
      </c>
      <c r="L5246" s="444">
        <f t="shared" ca="1" si="202"/>
        <v>-41027533441790.57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-41027533441790.57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-170948056007.46069</v>
      </c>
      <c r="L5247" s="444">
        <f t="shared" ca="1" si="202"/>
        <v>-41198481497798.031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-41198481497798.031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-171660339574.15845</v>
      </c>
      <c r="L5248" s="444">
        <f t="shared" ca="1" si="202"/>
        <v>-41370141837372.188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-41370141837372.188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-172375590989.05078</v>
      </c>
      <c r="L5249" s="444">
        <f t="shared" ca="1" si="202"/>
        <v>-41542517428361.234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-41542517428361.234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-173093822618.17181</v>
      </c>
      <c r="L5250" s="444">
        <f t="shared" ca="1" si="202"/>
        <v>-41715611250979.406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-41715611250979.406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-173815046879.08087</v>
      </c>
      <c r="L5251" s="444">
        <f t="shared" ca="1" si="202"/>
        <v>-41889426297858.484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-41889426297858.484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-174539276241.07703</v>
      </c>
      <c r="L5252" s="444">
        <f t="shared" ca="1" si="202"/>
        <v>-42063965574099.563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-42063965574099.563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-175266523225.41486</v>
      </c>
      <c r="L5253" s="444">
        <f t="shared" ca="1" si="202"/>
        <v>-42239232097324.977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-42239232097324.977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-175996800405.52072</v>
      </c>
      <c r="L5254" s="444">
        <f t="shared" ca="1" si="202"/>
        <v>-42415228897730.5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-42415228897730.5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-176730120407.21042</v>
      </c>
      <c r="L5255" s="444">
        <f t="shared" ca="1" si="202"/>
        <v>-42591959018137.711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-42591959018137.711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-177466495908.90714</v>
      </c>
      <c r="L5256" s="444">
        <f t="shared" ca="1" si="202"/>
        <v>-42769425514046.617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-42769425514046.617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-178205939641.8609</v>
      </c>
      <c r="L5257" s="444">
        <f t="shared" ca="1" si="202"/>
        <v>-42947631453688.477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-42947631453688.477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-178948464390.36865</v>
      </c>
      <c r="L5258" s="444">
        <f t="shared" ca="1" si="202"/>
        <v>-43126579918078.844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-43126579918078.844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-179694082991.99518</v>
      </c>
      <c r="L5259" s="444">
        <f t="shared" ca="1" si="202"/>
        <v>-43306274001070.836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-43306274001070.836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-180442808337.79514</v>
      </c>
      <c r="L5260" s="444">
        <f t="shared" ca="1" si="202"/>
        <v>-43486716809408.633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-43486716809408.633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-181194653372.53598</v>
      </c>
      <c r="L5261" s="444">
        <f t="shared" ca="1" si="202"/>
        <v>-43667911462781.172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-43667911462781.172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-181949631094.92154</v>
      </c>
      <c r="L5262" s="444">
        <f t="shared" ca="1" si="202"/>
        <v>-43849861093876.094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-43849861093876.094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-182707754557.81705</v>
      </c>
      <c r="L5263" s="444">
        <f t="shared" ca="1" si="202"/>
        <v>-44032568848433.914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-44032568848433.914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-183469036868.47464</v>
      </c>
      <c r="L5264" s="444">
        <f t="shared" ca="1" si="202"/>
        <v>-44216037885302.391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-44216037885302.391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-184233491188.75995</v>
      </c>
      <c r="L5265" s="444">
        <f t="shared" ca="1" si="202"/>
        <v>-44400271376491.148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-44400271376491.148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-185001130735.37979</v>
      </c>
      <c r="L5266" s="444">
        <f t="shared" ca="1" si="202"/>
        <v>-44585272507226.531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-44585272507226.531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-185771968780.11053</v>
      </c>
      <c r="L5267" s="444">
        <f t="shared" ca="1" si="202"/>
        <v>-44771044476006.641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-44771044476006.641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-186546018650.02768</v>
      </c>
      <c r="L5268" s="444">
        <f t="shared" ca="1" si="202"/>
        <v>-44957590494656.672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-44957590494656.672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-187323293727.73615</v>
      </c>
      <c r="L5269" s="444">
        <f t="shared" ca="1" si="202"/>
        <v>-45144913788384.406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-45144913788384.406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-188103807451.60168</v>
      </c>
      <c r="L5270" s="444">
        <f t="shared" ca="1" si="202"/>
        <v>-45333017595836.008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-45333017595836.008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-188887573315.98337</v>
      </c>
      <c r="L5271" s="444">
        <f t="shared" ca="1" si="202"/>
        <v>-45521905169151.992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-45521905169151.992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-189674604871.46664</v>
      </c>
      <c r="L5272" s="444">
        <f t="shared" ca="1" si="202"/>
        <v>-45711579774023.461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-45711579774023.461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-190464915725.09775</v>
      </c>
      <c r="L5273" s="444">
        <f t="shared" ca="1" si="202"/>
        <v>-45902044689748.563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-45902044689748.563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-191258519540.61902</v>
      </c>
      <c r="L5274" s="444">
        <f t="shared" ca="1" si="202"/>
        <v>-46093303209289.18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-46093303209289.18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-192055430038.70493</v>
      </c>
      <c r="L5275" s="444">
        <f t="shared" ca="1" si="202"/>
        <v>-46285358639327.883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-46285358639327.883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-192855660997.19952</v>
      </c>
      <c r="L5276" s="444">
        <f t="shared" ca="1" si="202"/>
        <v>-46478214300325.086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-46478214300325.086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-193659226251.35452</v>
      </c>
      <c r="L5277" s="444">
        <f t="shared" ca="1" si="202"/>
        <v>-46671873526576.438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-46671873526576.438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-194466139694.06848</v>
      </c>
      <c r="L5278" s="444">
        <f t="shared" ca="1" si="202"/>
        <v>-46866339666270.508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-46866339666270.508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-195276415276.12711</v>
      </c>
      <c r="L5279" s="444">
        <f t="shared" ca="1" si="202"/>
        <v>-47061616081546.633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-47061616081546.633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-196090067006.44431</v>
      </c>
      <c r="L5280" s="444">
        <f t="shared" ca="1" si="202"/>
        <v>-47257706148553.078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-47257706148553.078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-196907108952.3045</v>
      </c>
      <c r="L5281" s="444">
        <f t="shared" ca="1" si="202"/>
        <v>-47454613257505.383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-47454613257505.383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-197727555239.60577</v>
      </c>
      <c r="L5282" s="444">
        <f t="shared" ca="1" si="202"/>
        <v>-47652340812744.992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-47652340812744.992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-198551420053.10413</v>
      </c>
      <c r="L5283" s="444">
        <f t="shared" ca="1" si="202"/>
        <v>-47850892232798.094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-47850892232798.094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-199378717636.65872</v>
      </c>
      <c r="L5284" s="444">
        <f t="shared" ca="1" si="202"/>
        <v>-48050270950434.75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-48050270950434.75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-200209462293.47812</v>
      </c>
      <c r="L5285" s="444">
        <f t="shared" ca="1" si="202"/>
        <v>-48250480412728.227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-48250480412728.227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-201043668386.36761</v>
      </c>
      <c r="L5286" s="444">
        <f t="shared" ca="1" si="202"/>
        <v>-48451524081114.594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-48451524081114.594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-201881350337.97748</v>
      </c>
      <c r="L5287" s="444">
        <f t="shared" ca="1" si="202"/>
        <v>-48653405431452.57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-48653405431452.57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-202722522631.05237</v>
      </c>
      <c r="L5288" s="444">
        <f t="shared" ca="1" si="202"/>
        <v>-48856127954083.625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-48856127954083.625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-203567199808.68176</v>
      </c>
      <c r="L5289" s="444">
        <f t="shared" ca="1" si="202"/>
        <v>-49059695153892.305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-49059695153892.305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-204415396474.55127</v>
      </c>
      <c r="L5290" s="444">
        <f t="shared" ca="1" si="202"/>
        <v>-49264110550366.859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-49264110550366.859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-205267127293.19525</v>
      </c>
      <c r="L5291" s="444">
        <f t="shared" ca="1" si="202"/>
        <v>-49469377677660.055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-49469377677660.055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-206122406990.25021</v>
      </c>
      <c r="L5292" s="444">
        <f t="shared" ca="1" si="202"/>
        <v>-49675500084650.305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-49675500084650.305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-206981250352.70959</v>
      </c>
      <c r="L5293" s="444">
        <f t="shared" ca="1" si="202"/>
        <v>-49882481335003.016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-49882481335003.016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-207843672229.17923</v>
      </c>
      <c r="L5294" s="444">
        <f t="shared" ca="1" si="202"/>
        <v>-50090325007232.195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-50090325007232.195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-208709687530.13416</v>
      </c>
      <c r="L5295" s="444">
        <f t="shared" ca="1" si="202"/>
        <v>-50299034694762.328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-50299034694762.328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-209579311228.17636</v>
      </c>
      <c r="L5296" s="444">
        <f t="shared" ca="1" si="202"/>
        <v>-50508614005990.508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-50508614005990.508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-210452558358.29379</v>
      </c>
      <c r="L5297" s="444">
        <f t="shared" ca="1" si="202"/>
        <v>-50719066564348.805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-50719066564348.805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-211329444018.12003</v>
      </c>
      <c r="L5298" s="444">
        <f t="shared" ca="1" si="202"/>
        <v>-50930396008366.922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-50930396008366.922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-212209983368.1955</v>
      </c>
      <c r="L5299" s="444">
        <f t="shared" ca="1" si="202"/>
        <v>-51142605991735.117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-51142605991735.117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-213094191632.22964</v>
      </c>
      <c r="L5300" s="444">
        <f t="shared" ca="1" si="202"/>
        <v>-51355700183367.344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-51355700183367.344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-213982084097.36392</v>
      </c>
      <c r="L5301" s="444">
        <f t="shared" ca="1" si="202"/>
        <v>-51569682267464.711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-51569682267464.711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-214873676114.43628</v>
      </c>
      <c r="L5302" s="444">
        <f t="shared" ca="1" si="202"/>
        <v>-51784555943579.148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-51784555943579.148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-215768983098.24646</v>
      </c>
      <c r="L5303" s="444">
        <f t="shared" ca="1" si="202"/>
        <v>-52000324926677.398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-52000324926677.398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-216668020527.82248</v>
      </c>
      <c r="L5304" s="444">
        <f t="shared" ca="1" si="202"/>
        <v>-52216992947205.219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-52216992947205.219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-217570803946.68842</v>
      </c>
      <c r="L5305" s="444">
        <f t="shared" ca="1" si="202"/>
        <v>-52434563751151.906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-52434563751151.906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-218477348963.13293</v>
      </c>
      <c r="L5306" s="444">
        <f t="shared" ca="1" si="202"/>
        <v>-52653041100115.039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-52653041100115.039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-219387671250.47934</v>
      </c>
      <c r="L5307" s="444">
        <f t="shared" ca="1" si="202"/>
        <v>-52872428771365.516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-52872428771365.516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-220301786547.35632</v>
      </c>
      <c r="L5308" s="444">
        <f t="shared" ca="1" si="202"/>
        <v>-53092730557912.875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-53092730557912.875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-221219710657.97031</v>
      </c>
      <c r="L5309" s="444">
        <f t="shared" ca="1" si="202"/>
        <v>-53313950268570.844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-53313950268570.844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-222141459452.37851</v>
      </c>
      <c r="L5310" s="444">
        <f t="shared" ca="1" si="202"/>
        <v>-53536091728023.219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-53536091728023.219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-223067048866.7634</v>
      </c>
      <c r="L5311" s="444">
        <f t="shared" ca="1" si="202"/>
        <v>-53759158776889.984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-53759158776889.984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-223996494903.70825</v>
      </c>
      <c r="L5312" s="444">
        <f t="shared" ca="1" si="202"/>
        <v>-53983155271793.695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-53983155271793.695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-224929813632.47372</v>
      </c>
      <c r="L5313" s="444">
        <f t="shared" ca="1" si="202"/>
        <v>-54208085085426.172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-54208085085426.172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-225867021189.27573</v>
      </c>
      <c r="L5314" s="444">
        <f t="shared" ca="1" si="202"/>
        <v>-54433952106615.445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-54433952106615.445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-226808133777.56436</v>
      </c>
      <c r="L5315" s="444">
        <f t="shared" ca="1" si="202"/>
        <v>-54660760240393.008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-54660760240393.008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-227753167668.3042</v>
      </c>
      <c r="L5316" s="444">
        <f t="shared" ca="1" si="202"/>
        <v>-54888513408061.313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-54888513408061.313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-228702139200.25546</v>
      </c>
      <c r="L5317" s="444">
        <f t="shared" ca="1" si="202"/>
        <v>-55117215547261.57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-55117215547261.57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-229655064780.25653</v>
      </c>
      <c r="L5318" s="444">
        <f t="shared" ca="1" si="202"/>
        <v>-55346870612041.828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-55346870612041.828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-230611960883.50766</v>
      </c>
      <c r="L5319" s="444">
        <f t="shared" ca="1" si="202"/>
        <v>-55577482572925.336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-55577482572925.336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-231572844053.85556</v>
      </c>
      <c r="L5320" s="444">
        <f t="shared" ca="1" si="202"/>
        <v>-55809055416979.195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-55809055416979.195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-232537730904.07999</v>
      </c>
      <c r="L5321" s="444">
        <f t="shared" ca="1" si="202"/>
        <v>-56041593147883.273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-56041593147883.273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-233506638116.18033</v>
      </c>
      <c r="L5322" s="444">
        <f t="shared" ca="1" si="202"/>
        <v>-56275099785999.453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-56275099785999.453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-234479582441.6644</v>
      </c>
      <c r="L5323" s="444">
        <f t="shared" ca="1" si="202"/>
        <v>-56509579368441.117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-56509579368441.117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-235456580701.83795</v>
      </c>
      <c r="L5324" s="444">
        <f t="shared" ca="1" si="202"/>
        <v>-56745035949142.953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-56745035949142.953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-236437649788.09564</v>
      </c>
      <c r="L5325" s="444">
        <f t="shared" ca="1" si="202"/>
        <v>-56981473598931.047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-56981473598931.047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-237422806662.21268</v>
      </c>
      <c r="L5326" s="444">
        <f t="shared" ca="1" si="202"/>
        <v>-57218896405593.258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-57218896405593.258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-238412068356.63861</v>
      </c>
      <c r="L5327" s="444">
        <f t="shared" ca="1" si="202"/>
        <v>-57457308473949.898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-57457308473949.898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-239405451974.79123</v>
      </c>
      <c r="L5328" s="444">
        <f t="shared" ca="1" si="202"/>
        <v>-57696713925924.688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-57696713925924.688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-240402974691.35287</v>
      </c>
      <c r="L5329" s="444">
        <f t="shared" ca="1" si="202"/>
        <v>-57937116900616.039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-57937116900616.039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-241404653752.56686</v>
      </c>
      <c r="L5330" s="444">
        <f t="shared" ca="1" si="202"/>
        <v>-58178521554368.609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-58178521554368.609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-242410506476.53586</v>
      </c>
      <c r="L5331" s="444">
        <f t="shared" ca="1" si="202"/>
        <v>-58420932060845.148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-58420932060845.148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-243420550253.52142</v>
      </c>
      <c r="L5332" s="444">
        <f t="shared" ca="1" si="202"/>
        <v>-58664352611098.672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-58664352611098.672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-244434802546.24448</v>
      </c>
      <c r="L5333" s="444">
        <f t="shared" ca="1" si="202"/>
        <v>-58908787413644.914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-58908787413644.914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-245453280890.18713</v>
      </c>
      <c r="L5334" s="444">
        <f t="shared" ca="1" si="202"/>
        <v>-59154240694535.102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-59154240694535.102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-246476002893.89624</v>
      </c>
      <c r="L5335" s="444">
        <f t="shared" ca="1" si="202"/>
        <v>-59400716697429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-59400716697429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-247502986239.28754</v>
      </c>
      <c r="L5336" s="444">
        <f t="shared" ca="1" si="202"/>
        <v>-59648219683668.289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-59648219683668.289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-248534248681.9512</v>
      </c>
      <c r="L5337" s="444">
        <f t="shared" ca="1" si="202"/>
        <v>-59896753932350.242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-59896753932350.242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-249569808051.45932</v>
      </c>
      <c r="L5338" s="444">
        <f t="shared" ca="1" si="202"/>
        <v>-60146323740401.703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-60146323740401.703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-250609682251.67374</v>
      </c>
      <c r="L5339" s="444">
        <f t="shared" ca="1" si="202"/>
        <v>-60396933422653.375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-60396933422653.375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-251653889261.05573</v>
      </c>
      <c r="L5340" s="444">
        <f t="shared" ca="1" si="202"/>
        <v>-60648587311914.43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-60648587311914.43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-252702447132.97678</v>
      </c>
      <c r="L5341" s="444">
        <f t="shared" ca="1" si="202"/>
        <v>-60901289759047.406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-60901289759047.406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-253755373996.03085</v>
      </c>
      <c r="L5342" s="444">
        <f t="shared" ca="1" si="202"/>
        <v>-61155045133043.438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-61155045133043.438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-254812688054.34763</v>
      </c>
      <c r="L5343" s="444">
        <f t="shared" ca="1" si="202"/>
        <v>-61409857821097.781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-61409857821097.781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-255874407587.90744</v>
      </c>
      <c r="L5344" s="444">
        <f t="shared" ca="1" si="202"/>
        <v>-61665732228685.688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-61665732228685.688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-256940550952.85706</v>
      </c>
      <c r="L5345" s="444">
        <f t="shared" ca="1" si="202"/>
        <v>-61922672779638.547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-61922672779638.547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-258011136581.82724</v>
      </c>
      <c r="L5346" s="444">
        <f t="shared" ca="1" si="202"/>
        <v>-62180683916220.375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-62180683916220.375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-259086182984.25156</v>
      </c>
      <c r="L5347" s="444">
        <f t="shared" ca="1" si="202"/>
        <v>-62439770099204.625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-62439770099204.625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-260165708746.68594</v>
      </c>
      <c r="L5348" s="444">
        <f t="shared" ca="1" si="202"/>
        <v>-62699935807951.313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-62699935807951.313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-261249732533.13046</v>
      </c>
      <c r="L5349" s="444">
        <f t="shared" ca="1" si="202"/>
        <v>-62961185540484.445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-62961185540484.445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-262338273085.35184</v>
      </c>
      <c r="L5350" s="444">
        <f t="shared" ca="1" si="202"/>
        <v>-63223523813569.797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-63223523813569.797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-263431349223.20746</v>
      </c>
      <c r="L5351" s="444">
        <f t="shared" ca="1" si="202"/>
        <v>-63486955162793.008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-63486955162793.008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-264528979844.97083</v>
      </c>
      <c r="L5352" s="444">
        <f t="shared" ca="1" si="202"/>
        <v>-63751484142637.977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-63751484142637.977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-265631183927.65823</v>
      </c>
      <c r="L5353" s="444">
        <f t="shared" ca="1" si="202"/>
        <v>-64017115326565.633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-64017115326565.633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-266737980527.35684</v>
      </c>
      <c r="L5354" s="444">
        <f t="shared" ca="1" si="202"/>
        <v>-64283853307092.992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-64283853307092.992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-267849388779.55417</v>
      </c>
      <c r="L5355" s="444">
        <f t="shared" ca="1" si="202"/>
        <v>-64551702695872.547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-64551702695872.547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-268965427899.4689</v>
      </c>
      <c r="L5356" s="444">
        <f t="shared" ca="1" si="202"/>
        <v>-64820668123772.016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-64820668123772.016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-270086117182.38339</v>
      </c>
      <c r="L5357" s="444">
        <f t="shared" ca="1" si="202"/>
        <v>-65090754240954.398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-65090754240954.398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-271211476003.97668</v>
      </c>
      <c r="L5358" s="444">
        <f t="shared" ca="1" si="202"/>
        <v>-65361965716958.375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-65361965716958.375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-272341523820.65988</v>
      </c>
      <c r="L5359" s="444">
        <f t="shared" ca="1" si="202"/>
        <v>-65634307240779.031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-65634307240779.031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-273476280169.91263</v>
      </c>
      <c r="L5360" s="444">
        <f t="shared" ca="1" si="202"/>
        <v>-65907783520948.945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-65907783520948.945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-274615764670.62061</v>
      </c>
      <c r="L5361" s="444">
        <f t="shared" ca="1" si="202"/>
        <v>-66182399285619.563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-66182399285619.563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-275759997023.41486</v>
      </c>
      <c r="L5362" s="444">
        <f t="shared" ca="1" si="202"/>
        <v>-66458159282642.977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-66458159282642.977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-276908997011.01239</v>
      </c>
      <c r="L5363" s="444">
        <f t="shared" ref="L5363:L5617" ca="1" si="207">I5363-J5363+K5363</f>
        <v>-66735068279653.992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-66735068279653.992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-278062784498.55829</v>
      </c>
      <c r="L5364" s="444">
        <f t="shared" ca="1" si="207"/>
        <v>-67013131064152.547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-67013131064152.547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-279221379433.96893</v>
      </c>
      <c r="L5365" s="444">
        <f t="shared" ca="1" si="207"/>
        <v>-67292352443586.516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-67292352443586.516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-280384801848.2771</v>
      </c>
      <c r="L5366" s="444">
        <f t="shared" ca="1" si="207"/>
        <v>-67572737245434.789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-67572737245434.789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-281553071855.97827</v>
      </c>
      <c r="L5367" s="444">
        <f t="shared" ca="1" si="207"/>
        <v>-67854290317290.766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-67854290317290.766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-282726209655.37817</v>
      </c>
      <c r="L5368" s="444">
        <f t="shared" ca="1" si="207"/>
        <v>-68137016526946.141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-68137016526946.141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-283904235528.94226</v>
      </c>
      <c r="L5369" s="444">
        <f t="shared" ca="1" si="207"/>
        <v>-68420920762475.086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-68420920762475.086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-285087169843.64618</v>
      </c>
      <c r="L5370" s="444">
        <f t="shared" ca="1" si="207"/>
        <v>-68706007932318.734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-68706007932318.734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-286275033051.32806</v>
      </c>
      <c r="L5371" s="444">
        <f t="shared" ca="1" si="207"/>
        <v>-68992282965370.063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-68992282965370.063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-287467845689.04193</v>
      </c>
      <c r="L5372" s="444">
        <f t="shared" ca="1" si="207"/>
        <v>-69279750811059.102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-69279750811059.102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-288665628379.41296</v>
      </c>
      <c r="L5373" s="444">
        <f t="shared" ca="1" si="207"/>
        <v>-69568416439438.516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-69568416439438.516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-289868401830.99384</v>
      </c>
      <c r="L5374" s="444">
        <f t="shared" ca="1" si="207"/>
        <v>-69858284841269.508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-69858284841269.508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-291076186838.62299</v>
      </c>
      <c r="L5375" s="444">
        <f t="shared" ca="1" si="207"/>
        <v>-70149361028108.133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-70149361028108.133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-292289004283.78387</v>
      </c>
      <c r="L5376" s="444">
        <f t="shared" ca="1" si="207"/>
        <v>-70441650032391.922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-70441650032391.922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-293506875134.96631</v>
      </c>
      <c r="L5377" s="444">
        <f t="shared" ca="1" si="207"/>
        <v>-70735156907526.891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-70735156907526.891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-294729820448.02869</v>
      </c>
      <c r="L5378" s="444">
        <f t="shared" ca="1" si="207"/>
        <v>-71029886727974.922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-71029886727974.922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-295957861366.56219</v>
      </c>
      <c r="L5379" s="444">
        <f t="shared" ca="1" si="207"/>
        <v>-71325844589341.484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-71325844589341.484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-297191019122.25616</v>
      </c>
      <c r="L5380" s="444">
        <f t="shared" ca="1" si="207"/>
        <v>-71623035608463.734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-71623035608463.734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-298429315035.26556</v>
      </c>
      <c r="L5381" s="444">
        <f t="shared" ca="1" si="207"/>
        <v>-71921464923499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-71921464923499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-299672770514.57916</v>
      </c>
      <c r="L5382" s="444">
        <f t="shared" ca="1" si="207"/>
        <v>-72221137694013.578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-72221137694013.578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-300921407058.38989</v>
      </c>
      <c r="L5383" s="444">
        <f t="shared" ca="1" si="207"/>
        <v>-72522059101071.969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-72522059101071.969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-302175246254.46655</v>
      </c>
      <c r="L5384" s="444">
        <f t="shared" ca="1" si="207"/>
        <v>-72824234347326.438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-72824234347326.438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-303434309780.52679</v>
      </c>
      <c r="L5385" s="444">
        <f t="shared" ca="1" si="207"/>
        <v>-73127668657106.969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-73127668657106.969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-304698619404.61237</v>
      </c>
      <c r="L5386" s="444">
        <f t="shared" ca="1" si="207"/>
        <v>-73432367276511.578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-73432367276511.578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-305968196985.4649</v>
      </c>
      <c r="L5387" s="444">
        <f t="shared" ca="1" si="207"/>
        <v>-73738335473497.047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-73738335473497.047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-307243064472.90436</v>
      </c>
      <c r="L5388" s="444">
        <f t="shared" ca="1" si="207"/>
        <v>-74045578537969.953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-74045578537969.953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-308523243908.20813</v>
      </c>
      <c r="L5389" s="444">
        <f t="shared" ca="1" si="207"/>
        <v>-74354101781878.156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-74354101781878.156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-309808757424.49231</v>
      </c>
      <c r="L5390" s="444">
        <f t="shared" ca="1" si="207"/>
        <v>-74663910539302.656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-74663910539302.656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-311099627247.09442</v>
      </c>
      <c r="L5391" s="444">
        <f t="shared" ca="1" si="207"/>
        <v>-74975010166549.75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-74975010166549.75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-312395875693.95728</v>
      </c>
      <c r="L5392" s="444">
        <f t="shared" ca="1" si="207"/>
        <v>-75287406042243.703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-75287406042243.703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-313697525176.01544</v>
      </c>
      <c r="L5393" s="444">
        <f t="shared" ca="1" si="207"/>
        <v>-75601103567419.719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-75601103567419.719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-315004598197.58215</v>
      </c>
      <c r="L5394" s="444">
        <f t="shared" ca="1" si="207"/>
        <v>-75916108165617.297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-75916108165617.297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-316317117356.73871</v>
      </c>
      <c r="L5395" s="444">
        <f t="shared" ca="1" si="207"/>
        <v>-76232425282974.031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-76232425282974.031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-317635105345.7251</v>
      </c>
      <c r="L5396" s="444">
        <f t="shared" ca="1" si="207"/>
        <v>-76550060388319.75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-76550060388319.75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-318958584951.33228</v>
      </c>
      <c r="L5397" s="444">
        <f t="shared" ca="1" si="207"/>
        <v>-76869018973271.078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-76869018973271.078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-320287579055.29614</v>
      </c>
      <c r="L5398" s="444">
        <f t="shared" ca="1" si="207"/>
        <v>-77189306552326.375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-77189306552326.375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-321622110634.69324</v>
      </c>
      <c r="L5399" s="444">
        <f t="shared" ca="1" si="207"/>
        <v>-77510928662961.063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-77510928662961.063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-322962202762.33777</v>
      </c>
      <c r="L5400" s="444">
        <f t="shared" ca="1" si="207"/>
        <v>-77833890865723.406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-77833890865723.406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-324307878607.18085</v>
      </c>
      <c r="L5401" s="444">
        <f t="shared" ca="1" si="207"/>
        <v>-78158198744330.594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-78158198744330.594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-325659161434.71082</v>
      </c>
      <c r="L5402" s="444">
        <f t="shared" ca="1" si="207"/>
        <v>-78483857905765.297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-78483857905765.297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-327016074607.35541</v>
      </c>
      <c r="L5403" s="444">
        <f t="shared" ca="1" si="207"/>
        <v>-78810873980372.656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-78810873980372.656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-328378641584.88605</v>
      </c>
      <c r="L5404" s="444">
        <f t="shared" ca="1" si="207"/>
        <v>-79139252621957.547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-79139252621957.547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-329746885924.82312</v>
      </c>
      <c r="L5405" s="444">
        <f t="shared" ca="1" si="207"/>
        <v>-79468999507882.375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-79468999507882.375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-331120831282.8432</v>
      </c>
      <c r="L5406" s="444">
        <f t="shared" ca="1" si="207"/>
        <v>-79800120339165.219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-79800120339165.219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-332500501413.18842</v>
      </c>
      <c r="L5407" s="444">
        <f t="shared" ca="1" si="207"/>
        <v>-80132620840578.406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-80132620840578.406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-333885920169.07666</v>
      </c>
      <c r="L5408" s="444">
        <f t="shared" ca="1" si="207"/>
        <v>-80466506760747.484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-80466506760747.484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-335277111503.1145</v>
      </c>
      <c r="L5409" s="444">
        <f t="shared" ca="1" si="207"/>
        <v>-80801783872250.594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-80801783872250.594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-336674099467.71082</v>
      </c>
      <c r="L5410" s="444">
        <f t="shared" ca="1" si="207"/>
        <v>-81138457971718.297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-81138457971718.297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-338076908215.49292</v>
      </c>
      <c r="L5411" s="444">
        <f t="shared" ca="1" si="207"/>
        <v>-81476534879933.797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-81476534879933.797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-339485561999.72412</v>
      </c>
      <c r="L5412" s="444">
        <f t="shared" ca="1" si="207"/>
        <v>-81816020441933.516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-81816020441933.516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-340900085174.72296</v>
      </c>
      <c r="L5413" s="444">
        <f t="shared" ca="1" si="207"/>
        <v>-82156920527108.234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-82156920527108.234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-342320502196.2843</v>
      </c>
      <c r="L5414" s="444">
        <f t="shared" ca="1" si="207"/>
        <v>-82499241029304.516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-82499241029304.516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-343746837622.10217</v>
      </c>
      <c r="L5415" s="444">
        <f t="shared" ca="1" si="207"/>
        <v>-82842987866926.625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-82842987866926.625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-345179116112.19427</v>
      </c>
      <c r="L5416" s="444">
        <f t="shared" ca="1" si="207"/>
        <v>-83188166983038.813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-83188166983038.813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-346617362429.32837</v>
      </c>
      <c r="L5417" s="444">
        <f t="shared" ca="1" si="207"/>
        <v>-83534784345468.141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-83534784345468.141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-348061601439.45056</v>
      </c>
      <c r="L5418" s="444">
        <f t="shared" ca="1" si="207"/>
        <v>-83882845946907.594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-83882845946907.594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-349511858112.11499</v>
      </c>
      <c r="L5419" s="444">
        <f t="shared" ca="1" si="207"/>
        <v>-84232357805019.703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-84232357805019.703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-350968157520.91541</v>
      </c>
      <c r="L5420" s="444">
        <f t="shared" ca="1" si="207"/>
        <v>-84583325962540.625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-84583325962540.625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-352430524843.91925</v>
      </c>
      <c r="L5421" s="444">
        <f t="shared" ca="1" si="207"/>
        <v>-84935756487384.547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-84935756487384.547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-353898985364.10229</v>
      </c>
      <c r="L5422" s="444">
        <f t="shared" ca="1" si="207"/>
        <v>-85289655472748.656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-85289655472748.656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-355373564469.78607</v>
      </c>
      <c r="L5423" s="444">
        <f t="shared" ca="1" si="207"/>
        <v>-85645029037218.438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-85645029037218.438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-356854287655.07684</v>
      </c>
      <c r="L5424" s="444">
        <f t="shared" ca="1" si="207"/>
        <v>-86001883324873.516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-86001883324873.516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-358341180520.30634</v>
      </c>
      <c r="L5425" s="444">
        <f t="shared" ca="1" si="207"/>
        <v>-86360224505393.828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-86360224505393.828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-359834268772.4743</v>
      </c>
      <c r="L5426" s="444">
        <f t="shared" ca="1" si="207"/>
        <v>-86720058774166.297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-86720058774166.297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-361333578225.69287</v>
      </c>
      <c r="L5427" s="444">
        <f t="shared" ca="1" si="207"/>
        <v>-87081392352391.984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-87081392352391.984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-362839134801.63324</v>
      </c>
      <c r="L5428" s="444">
        <f t="shared" ca="1" si="207"/>
        <v>-87444231487193.625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-87444231487193.625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-364350964529.97345</v>
      </c>
      <c r="L5429" s="444">
        <f t="shared" ca="1" si="207"/>
        <v>-87808582451723.594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-87808582451723.594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-365869093548.84833</v>
      </c>
      <c r="L5430" s="444">
        <f t="shared" ca="1" si="207"/>
        <v>-88174451545272.438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-88174451545272.438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-367393548105.30182</v>
      </c>
      <c r="L5431" s="444">
        <f t="shared" ca="1" si="207"/>
        <v>-88541845093377.734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-88541845093377.734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-368924354555.74054</v>
      </c>
      <c r="L5432" s="444">
        <f t="shared" ca="1" si="207"/>
        <v>-88910769447933.469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-88910769447933.469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-370461539366.38947</v>
      </c>
      <c r="L5433" s="444">
        <f t="shared" ca="1" si="207"/>
        <v>-89281230987299.859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-89281230987299.859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-372005129113.74939</v>
      </c>
      <c r="L5434" s="444">
        <f t="shared" ca="1" si="207"/>
        <v>-89653236116413.609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-89653236116413.609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-373555150485.0567</v>
      </c>
      <c r="L5435" s="444">
        <f t="shared" ca="1" si="207"/>
        <v>-90026791266898.672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-90026791266898.672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-375111630278.74445</v>
      </c>
      <c r="L5436" s="444">
        <f t="shared" ca="1" si="207"/>
        <v>-90401902897177.422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-90401902897177.422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-376674595404.90594</v>
      </c>
      <c r="L5437" s="444">
        <f t="shared" ca="1" si="207"/>
        <v>-90778577492582.328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-90778577492582.328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-378244072885.7597</v>
      </c>
      <c r="L5438" s="444">
        <f t="shared" ca="1" si="207"/>
        <v>-91156821565468.094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-91156821565468.094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-379820089856.11707</v>
      </c>
      <c r="L5439" s="444">
        <f t="shared" ca="1" si="207"/>
        <v>-91536641655324.203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-91536641655324.203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-381402673563.85083</v>
      </c>
      <c r="L5440" s="444">
        <f t="shared" ca="1" si="207"/>
        <v>-91918044328888.047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-91918044328888.047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-382991851370.36688</v>
      </c>
      <c r="L5441" s="444">
        <f t="shared" ca="1" si="207"/>
        <v>-92301036180258.406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-92301036180258.406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-384587650751.07666</v>
      </c>
      <c r="L5442" s="444">
        <f t="shared" ca="1" si="207"/>
        <v>-92685623831009.484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-92685623831009.484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-386190099295.87286</v>
      </c>
      <c r="L5443" s="444">
        <f t="shared" ca="1" si="207"/>
        <v>-93071813930305.359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-93071813930305.359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-387799224709.60565</v>
      </c>
      <c r="L5444" s="444">
        <f t="shared" ca="1" si="207"/>
        <v>-93459613155014.969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-93459613155014.969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-389415054812.56238</v>
      </c>
      <c r="L5445" s="444">
        <f t="shared" ca="1" si="207"/>
        <v>-93849028209827.531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-93849028209827.531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-391037617540.94806</v>
      </c>
      <c r="L5446" s="444">
        <f t="shared" ca="1" si="207"/>
        <v>-94240065827368.484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-94240065827368.484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-392666940947.36865</v>
      </c>
      <c r="L5447" s="444">
        <f t="shared" ca="1" si="207"/>
        <v>-94632732768315.859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-94632732768315.859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-394303053201.3161</v>
      </c>
      <c r="L5448" s="444">
        <f t="shared" ca="1" si="207"/>
        <v>-95027035821517.172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-95027035821517.172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-395945982589.65491</v>
      </c>
      <c r="L5449" s="444">
        <f t="shared" ca="1" si="207"/>
        <v>-95422981804106.828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-95422981804106.828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-397595757517.11176</v>
      </c>
      <c r="L5450" s="444">
        <f t="shared" ca="1" si="207"/>
        <v>-95820577561623.938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-95820577561623.938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-399252406506.76642</v>
      </c>
      <c r="L5451" s="444">
        <f t="shared" ca="1" si="207"/>
        <v>-96219829968130.703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-96219829968130.703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-400915958200.54462</v>
      </c>
      <c r="L5452" s="444">
        <f t="shared" ca="1" si="207"/>
        <v>-96620745926331.25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-96620745926331.25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-402586441359.71356</v>
      </c>
      <c r="L5453" s="444">
        <f t="shared" ca="1" si="207"/>
        <v>-97023332367690.969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-97023332367690.969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-404263884865.37903</v>
      </c>
      <c r="L5454" s="444">
        <f t="shared" ca="1" si="207"/>
        <v>-97427596252556.344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-97427596252556.344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-405948317718.98474</v>
      </c>
      <c r="L5455" s="444">
        <f t="shared" ca="1" si="207"/>
        <v>-97833544570275.328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-97833544570275.328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-407639769042.81384</v>
      </c>
      <c r="L5456" s="444">
        <f t="shared" ca="1" si="207"/>
        <v>-98241184339318.141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-98241184339318.141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-409338268080.49225</v>
      </c>
      <c r="L5457" s="444">
        <f t="shared" ca="1" si="207"/>
        <v>-98650522607398.641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-98650522607398.641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-411043844197.49432</v>
      </c>
      <c r="L5458" s="444">
        <f t="shared" ca="1" si="207"/>
        <v>-99061566451596.141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-99061566451596.141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-412756526881.65057</v>
      </c>
      <c r="L5459" s="444">
        <f t="shared" ca="1" si="207"/>
        <v>-99474322978477.797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-99474322978477.797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-414476345743.65747</v>
      </c>
      <c r="L5460" s="444">
        <f t="shared" ca="1" si="207"/>
        <v>-99888799324221.453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-99888799324221.453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-416203330517.58936</v>
      </c>
      <c r="L5461" s="444">
        <f t="shared" ca="1" si="207"/>
        <v>-100305002654739.05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-100305002654739.05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-417937511061.41272</v>
      </c>
      <c r="L5462" s="444">
        <f t="shared" ca="1" si="207"/>
        <v>-100722940165800.45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-100722940165800.45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-419678917357.50189</v>
      </c>
      <c r="L5463" s="444">
        <f t="shared" ca="1" si="207"/>
        <v>-101142619083157.95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-101142619083157.95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-421427579513.15814</v>
      </c>
      <c r="L5464" s="444">
        <f t="shared" ca="1" si="207"/>
        <v>-101564046662671.11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-101564046662671.11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-423183527761.12964</v>
      </c>
      <c r="L5465" s="444">
        <f t="shared" ca="1" si="207"/>
        <v>-101987230190432.23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-101987230190432.23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-424946792460.13428</v>
      </c>
      <c r="L5466" s="444">
        <f t="shared" ca="1" si="207"/>
        <v>-102412176982892.38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-102412176982892.38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-426717404095.38489</v>
      </c>
      <c r="L5467" s="444">
        <f t="shared" ca="1" si="207"/>
        <v>-102838894386987.77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-102838894386987.77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-428495393279.11566</v>
      </c>
      <c r="L5468" s="444">
        <f t="shared" ca="1" si="207"/>
        <v>-103267389780266.88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-103267389780266.88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-430280790751.112</v>
      </c>
      <c r="L5469" s="444">
        <f t="shared" ca="1" si="207"/>
        <v>-103697670571017.98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-103697670571017.98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-432073627379.24158</v>
      </c>
      <c r="L5470" s="444">
        <f t="shared" ca="1" si="207"/>
        <v>-104129744198397.22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-104129744198397.22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-433873934159.9884</v>
      </c>
      <c r="L5471" s="444">
        <f t="shared" ca="1" si="207"/>
        <v>-104563618132557.2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-104563618132557.2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-435681742218.98834</v>
      </c>
      <c r="L5472" s="444">
        <f t="shared" ca="1" si="207"/>
        <v>-104999299874776.19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-104999299874776.19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-437497082811.56744</v>
      </c>
      <c r="L5473" s="444">
        <f t="shared" ca="1" si="207"/>
        <v>-105436796957587.75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-105436796957587.75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-439319987323.28229</v>
      </c>
      <c r="L5474" s="444">
        <f t="shared" ca="1" si="207"/>
        <v>-105876116944911.03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-105876116944911.03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-441150487270.46265</v>
      </c>
      <c r="L5475" s="444">
        <f t="shared" ca="1" si="207"/>
        <v>-106317267432181.5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-106317267432181.5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-442988614300.75623</v>
      </c>
      <c r="L5476" s="444">
        <f t="shared" ca="1" si="207"/>
        <v>-106760256046482.25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-106760256046482.25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-444834400193.67603</v>
      </c>
      <c r="L5477" s="444">
        <f t="shared" ca="1" si="207"/>
        <v>-107205090446675.92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-107205090446675.92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-446687876861.14966</v>
      </c>
      <c r="L5478" s="444">
        <f t="shared" ca="1" si="207"/>
        <v>-107651778323537.08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-107651778323537.08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-448549076348.07117</v>
      </c>
      <c r="L5479" s="444">
        <f t="shared" ca="1" si="207"/>
        <v>-108100327399885.16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-108100327399885.16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-450418030832.8548</v>
      </c>
      <c r="L5480" s="444">
        <f t="shared" ca="1" si="207"/>
        <v>-108550745430718.02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-108550745430718.02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-452294772627.9917</v>
      </c>
      <c r="L5481" s="444">
        <f t="shared" ca="1" si="207"/>
        <v>-109003040203346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-109003040203346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-454179334180.60834</v>
      </c>
      <c r="L5482" s="444">
        <f t="shared" ca="1" si="207"/>
        <v>-109457219537526.61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-109457219537526.61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-456071748073.02753</v>
      </c>
      <c r="L5483" s="444">
        <f t="shared" ca="1" si="207"/>
        <v>-109913291285599.64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-109913291285599.64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-457972047023.33185</v>
      </c>
      <c r="L5484" s="444">
        <f t="shared" ca="1" si="207"/>
        <v>-110371263332622.97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-110371263332622.97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-459880263885.92902</v>
      </c>
      <c r="L5485" s="444">
        <f t="shared" ca="1" si="207"/>
        <v>-110831143596508.89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-110831143596508.89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-461796431652.12042</v>
      </c>
      <c r="L5486" s="444">
        <f t="shared" ca="1" si="207"/>
        <v>-111292940028161.02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-111292940028161.02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-463720583450.6709</v>
      </c>
      <c r="L5487" s="444">
        <f t="shared" ca="1" si="207"/>
        <v>-111756660611611.69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-111756660611611.69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-465652752548.38208</v>
      </c>
      <c r="L5488" s="444">
        <f t="shared" ca="1" si="207"/>
        <v>-112222313364160.06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-112222313364160.06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-467592972350.66693</v>
      </c>
      <c r="L5489" s="444">
        <f t="shared" ca="1" si="207"/>
        <v>-112689906336510.73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-112689906336510.73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-469541276402.12799</v>
      </c>
      <c r="L5490" s="444">
        <f t="shared" ca="1" si="207"/>
        <v>-113159447612912.86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-113159447612912.86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-471497698387.1369</v>
      </c>
      <c r="L5491" s="444">
        <f t="shared" ca="1" si="207"/>
        <v>-113630945311300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-113630945311300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-473462272130.41669</v>
      </c>
      <c r="L5492" s="444">
        <f t="shared" ca="1" si="207"/>
        <v>-114104407583430.42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-114104407583430.42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-475435031597.62677</v>
      </c>
      <c r="L5493" s="444">
        <f t="shared" ca="1" si="207"/>
        <v>-114579842615028.05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-114579842615028.05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-477416010895.9502</v>
      </c>
      <c r="L5494" s="444">
        <f t="shared" ca="1" si="207"/>
        <v>-115057258625924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-115057258625924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-479405244274.68335</v>
      </c>
      <c r="L5495" s="444">
        <f t="shared" ca="1" si="207"/>
        <v>-115536663870198.69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-115536663870198.69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-481402766125.82794</v>
      </c>
      <c r="L5496" s="444">
        <f t="shared" ca="1" si="207"/>
        <v>-116018066636324.52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-116018066636324.52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-483408610984.68549</v>
      </c>
      <c r="L5497" s="444">
        <f t="shared" ca="1" si="207"/>
        <v>-116501475247309.2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-116501475247309.2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-485422813530.45502</v>
      </c>
      <c r="L5498" s="444">
        <f t="shared" ca="1" si="207"/>
        <v>-116986898060839.66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-116986898060839.66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-487445408586.83191</v>
      </c>
      <c r="L5499" s="444">
        <f t="shared" ca="1" si="207"/>
        <v>-117474343469426.48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-117474343469426.48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-489476431122.61035</v>
      </c>
      <c r="L5500" s="444">
        <f t="shared" ca="1" si="207"/>
        <v>-117963819900549.09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-117963819900549.09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-491515916252.2879</v>
      </c>
      <c r="L5501" s="444">
        <f t="shared" ca="1" si="207"/>
        <v>-118455335816801.38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-118455335816801.38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-493563899236.67236</v>
      </c>
      <c r="L5502" s="444">
        <f t="shared" ca="1" si="207"/>
        <v>-118948899716038.05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-118948899716038.05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-495620415483.49176</v>
      </c>
      <c r="L5503" s="444">
        <f t="shared" ca="1" si="207"/>
        <v>-119444520131521.53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-119444520131521.53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-497685500548.00635</v>
      </c>
      <c r="L5504" s="444">
        <f t="shared" ca="1" si="207"/>
        <v>-119942205632069.53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-119942205632069.53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-499759190133.62311</v>
      </c>
      <c r="L5505" s="444">
        <f t="shared" ca="1" si="207"/>
        <v>-120441964822203.16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-120441964822203.16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-501841520092.51318</v>
      </c>
      <c r="L5506" s="444">
        <f t="shared" ca="1" si="207"/>
        <v>-120943806342295.67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-120943806342295.67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-503932526426.23199</v>
      </c>
      <c r="L5507" s="444">
        <f t="shared" ca="1" si="207"/>
        <v>-121447738868721.91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-121447738868721.91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-506032245286.34131</v>
      </c>
      <c r="L5508" s="444">
        <f t="shared" ca="1" si="207"/>
        <v>-121953771114008.25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-121953771114008.25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-508140712975.03436</v>
      </c>
      <c r="L5509" s="444">
        <f t="shared" ca="1" si="207"/>
        <v>-122461911826983.28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-122461911826983.28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-510257965945.76373</v>
      </c>
      <c r="L5510" s="444">
        <f t="shared" ca="1" si="207"/>
        <v>-122972169792929.05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-122972169792929.05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-512384040803.87103</v>
      </c>
      <c r="L5511" s="444">
        <f t="shared" ca="1" si="207"/>
        <v>-123484553833732.92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-123484553833732.92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-514518974307.22046</v>
      </c>
      <c r="L5512" s="444">
        <f t="shared" ca="1" si="207"/>
        <v>-123999072808040.14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-123999072808040.14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-516662803366.83392</v>
      </c>
      <c r="L5513" s="444">
        <f t="shared" ca="1" si="207"/>
        <v>-124515735611406.97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-124515735611406.97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-518815565047.52905</v>
      </c>
      <c r="L5514" s="444">
        <f t="shared" ca="1" si="207"/>
        <v>-125034551176454.5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-125034551176454.5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-520977296568.56042</v>
      </c>
      <c r="L5515" s="444">
        <f t="shared" ca="1" si="207"/>
        <v>-125555528473023.06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-125555528473023.06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-523148035304.26276</v>
      </c>
      <c r="L5516" s="444">
        <f t="shared" ca="1" si="207"/>
        <v>-126078676508327.33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-126078676508327.33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-525327818784.6972</v>
      </c>
      <c r="L5517" s="444">
        <f t="shared" ca="1" si="207"/>
        <v>-126604004327112.03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-126604004327112.03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-527516684696.30011</v>
      </c>
      <c r="L5518" s="444">
        <f t="shared" ca="1" si="207"/>
        <v>-127131521011808.33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-127131521011808.33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-529714670882.53473</v>
      </c>
      <c r="L5519" s="444">
        <f t="shared" ca="1" si="207"/>
        <v>-127661235682690.86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-127661235682690.86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-531921815344.54529</v>
      </c>
      <c r="L5520" s="444">
        <f t="shared" ca="1" si="207"/>
        <v>-128193157498035.41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-128193157498035.41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-534138156241.81421</v>
      </c>
      <c r="L5521" s="444">
        <f t="shared" ca="1" si="207"/>
        <v>-128727295654277.22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-128727295654277.22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-536363731892.82172</v>
      </c>
      <c r="L5522" s="444">
        <f t="shared" ca="1" si="207"/>
        <v>-129263659386170.05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-129263659386170.05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-538598580775.7085</v>
      </c>
      <c r="L5523" s="444">
        <f t="shared" ca="1" si="207"/>
        <v>-129802257966945.75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-129802257966945.75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-540842741528.94061</v>
      </c>
      <c r="L5524" s="444">
        <f t="shared" ca="1" si="207"/>
        <v>-130343100708474.69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-130343100708474.69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-543096252951.97784</v>
      </c>
      <c r="L5525" s="444">
        <f t="shared" ca="1" si="207"/>
        <v>-130886196961426.67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-130886196961426.67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-545359154005.94452</v>
      </c>
      <c r="L5526" s="444">
        <f t="shared" ca="1" si="207"/>
        <v>-131431556115432.61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-131431556115432.61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-547631483814.30249</v>
      </c>
      <c r="L5527" s="444">
        <f t="shared" ca="1" si="207"/>
        <v>-131979187599246.91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-131979187599246.91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-549913281663.52881</v>
      </c>
      <c r="L5528" s="444">
        <f t="shared" ca="1" si="207"/>
        <v>-132529100880910.44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-132529100880910.44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-552204587003.79346</v>
      </c>
      <c r="L5529" s="444">
        <f t="shared" ca="1" si="207"/>
        <v>-133081305467914.23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-133081305467914.23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-554505439449.64258</v>
      </c>
      <c r="L5530" s="444">
        <f t="shared" ca="1" si="207"/>
        <v>-133635810907363.88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-133635810907363.88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-556815878780.68286</v>
      </c>
      <c r="L5531" s="444">
        <f t="shared" ca="1" si="207"/>
        <v>-134192626786144.56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-134192626786144.56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-559135944942.26904</v>
      </c>
      <c r="L5532" s="444">
        <f t="shared" ca="1" si="207"/>
        <v>-134751762731086.83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-134751762731086.83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-561465678046.19507</v>
      </c>
      <c r="L5533" s="444">
        <f t="shared" ca="1" si="207"/>
        <v>-135313228409133.02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-135313228409133.02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-563805118371.38757</v>
      </c>
      <c r="L5534" s="444">
        <f t="shared" ca="1" si="207"/>
        <v>-135877033527504.41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-135877033527504.41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-566154306364.60168</v>
      </c>
      <c r="L5535" s="444">
        <f t="shared" ca="1" si="207"/>
        <v>-136443187833869.02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-136443187833869.02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-568513282641.12085</v>
      </c>
      <c r="L5536" s="444">
        <f t="shared" ca="1" si="207"/>
        <v>-137011701116510.14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-137011701116510.14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-570882087985.45886</v>
      </c>
      <c r="L5537" s="444">
        <f t="shared" ca="1" si="207"/>
        <v>-137582583204495.59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-137582583204495.59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-573260763352.06506</v>
      </c>
      <c r="L5538" s="444">
        <f t="shared" ca="1" si="207"/>
        <v>-138155843967847.66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-138155843967847.66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-575649349866.03186</v>
      </c>
      <c r="L5539" s="444">
        <f t="shared" ca="1" si="207"/>
        <v>-138731493317713.69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-138731493317713.69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-578047888823.80701</v>
      </c>
      <c r="L5540" s="444">
        <f t="shared" ca="1" si="207"/>
        <v>-139309541206537.5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-139309541206537.5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-580456421693.90625</v>
      </c>
      <c r="L5541" s="444">
        <f t="shared" ca="1" si="207"/>
        <v>-139889997628231.41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-139889997628231.41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-582874990117.63074</v>
      </c>
      <c r="L5542" s="444">
        <f t="shared" ca="1" si="207"/>
        <v>-140472872618349.03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-140472872618349.03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-585303635909.7876</v>
      </c>
      <c r="L5543" s="444">
        <f t="shared" ca="1" si="207"/>
        <v>-141058176254258.81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-141058176254258.81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-587742401059.41174</v>
      </c>
      <c r="L5544" s="444">
        <f t="shared" ca="1" si="207"/>
        <v>-141645918655318.22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-141645918655318.22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-590191327730.49255</v>
      </c>
      <c r="L5545" s="444">
        <f t="shared" ca="1" si="207"/>
        <v>-142236109983048.72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-142236109983048.72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-592650458262.703</v>
      </c>
      <c r="L5546" s="444">
        <f t="shared" ca="1" si="207"/>
        <v>-142828760441311.41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-142828760441311.41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-595119835172.13086</v>
      </c>
      <c r="L5547" s="444">
        <f t="shared" ca="1" si="207"/>
        <v>-143423880276483.53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-143423880276483.53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-597599501152.01465</v>
      </c>
      <c r="L5548" s="444">
        <f t="shared" ca="1" si="207"/>
        <v>-144021479777635.53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-144021479777635.53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-600089499073.48132</v>
      </c>
      <c r="L5549" s="444">
        <f t="shared" ca="1" si="207"/>
        <v>-144621569276709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-144621569276709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-602589871986.28748</v>
      </c>
      <c r="L5550" s="444">
        <f t="shared" ca="1" si="207"/>
        <v>-145224159148695.28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-145224159148695.28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-605100663119.56372</v>
      </c>
      <c r="L5551" s="444">
        <f t="shared" ca="1" si="207"/>
        <v>-145829259811814.84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-145829259811814.84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-607621915882.56189</v>
      </c>
      <c r="L5552" s="444">
        <f t="shared" ca="1" si="207"/>
        <v>-146436881727697.41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-146436881727697.41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-610153673865.40588</v>
      </c>
      <c r="L5553" s="444">
        <f t="shared" ca="1" si="207"/>
        <v>-147047035401562.81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-147047035401562.81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-612695980839.84509</v>
      </c>
      <c r="L5554" s="444">
        <f t="shared" ca="1" si="207"/>
        <v>-147659731382402.66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-147659731382402.66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-615248880760.01111</v>
      </c>
      <c r="L5555" s="444">
        <f t="shared" ca="1" si="207"/>
        <v>-148274980263162.66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-148274980263162.66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-617812417763.17773</v>
      </c>
      <c r="L5556" s="444">
        <f t="shared" ca="1" si="207"/>
        <v>-148892792680925.84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-148892792680925.84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-620386636170.52429</v>
      </c>
      <c r="L5557" s="444">
        <f t="shared" ca="1" si="207"/>
        <v>-149513179317096.38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-149513179317096.38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-622971580487.90161</v>
      </c>
      <c r="L5558" s="444">
        <f t="shared" ca="1" si="207"/>
        <v>-150136150897584.28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-150136150897584.28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-625567295406.6012</v>
      </c>
      <c r="L5559" s="444">
        <f t="shared" ca="1" si="207"/>
        <v>-150761718192990.88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-150761718192990.88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-628173825804.12866</v>
      </c>
      <c r="L5560" s="444">
        <f t="shared" ca="1" si="207"/>
        <v>-151389892018795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-151389892018795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-630791216744.97913</v>
      </c>
      <c r="L5561" s="444">
        <f t="shared" ca="1" si="207"/>
        <v>-152020683235539.97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-152020683235539.97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-633419513481.4165</v>
      </c>
      <c r="L5562" s="444">
        <f t="shared" ca="1" si="207"/>
        <v>-152654102749021.38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-152654102749021.38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-636058761454.25574</v>
      </c>
      <c r="L5563" s="444">
        <f t="shared" ca="1" si="207"/>
        <v>-153290161510475.63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-153290161510475.63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-638709006293.64844</v>
      </c>
      <c r="L5564" s="444">
        <f t="shared" ca="1" si="207"/>
        <v>-153928870516769.28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-153928870516769.28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-641370293819.87195</v>
      </c>
      <c r="L5565" s="444">
        <f t="shared" ca="1" si="207"/>
        <v>-154570240810589.16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-154570240810589.16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-644042670044.12146</v>
      </c>
      <c r="L5566" s="444">
        <f t="shared" ca="1" si="207"/>
        <v>-155214283480633.28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-155214283480633.28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-646726181169.3053</v>
      </c>
      <c r="L5567" s="444">
        <f t="shared" ca="1" si="207"/>
        <v>-155861009661802.59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-155861009661802.59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-649420873590.84412</v>
      </c>
      <c r="L5568" s="444">
        <f t="shared" ca="1" si="207"/>
        <v>-156510430535393.44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-156510430535393.44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-652126793897.47266</v>
      </c>
      <c r="L5569" s="444">
        <f t="shared" ca="1" si="207"/>
        <v>-157162557329290.91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-157162557329290.91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-654843988872.04541</v>
      </c>
      <c r="L5570" s="444">
        <f t="shared" ca="1" si="207"/>
        <v>-157817401318162.94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-157817401318162.94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-657572505492.34558</v>
      </c>
      <c r="L5571" s="444">
        <f t="shared" ca="1" si="207"/>
        <v>-158474973823655.28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-158474973823655.28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-660312390931.89697</v>
      </c>
      <c r="L5572" s="444">
        <f t="shared" ca="1" si="207"/>
        <v>-159135286214587.19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-159135286214587.19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-663063692560.77991</v>
      </c>
      <c r="L5573" s="444">
        <f t="shared" ca="1" si="207"/>
        <v>-159798349907147.97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-159798349907147.97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-665826457946.44983</v>
      </c>
      <c r="L5574" s="444">
        <f t="shared" ca="1" si="207"/>
        <v>-160464176365094.41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-160464176365094.41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-668600734854.56006</v>
      </c>
      <c r="L5575" s="444">
        <f t="shared" ca="1" si="207"/>
        <v>-161132777099948.97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-161132777099948.97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-671386571249.78735</v>
      </c>
      <c r="L5576" s="444">
        <f t="shared" ca="1" si="207"/>
        <v>-161804163671198.75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-161804163671198.75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-674184015296.6615</v>
      </c>
      <c r="L5577" s="444">
        <f t="shared" ca="1" si="207"/>
        <v>-162478347686495.41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-162478347686495.41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-676993115360.39746</v>
      </c>
      <c r="L5578" s="444">
        <f t="shared" ca="1" si="207"/>
        <v>-163155340801855.81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-163155340801855.81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-679813920007.73254</v>
      </c>
      <c r="L5579" s="444">
        <f t="shared" ca="1" si="207"/>
        <v>-163835154721863.53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-163835154721863.53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-682646478007.76465</v>
      </c>
      <c r="L5580" s="444">
        <f t="shared" ca="1" si="207"/>
        <v>-164517801199871.28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-164517801199871.28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-685490838332.797</v>
      </c>
      <c r="L5581" s="444">
        <f t="shared" ca="1" si="207"/>
        <v>-165203292038204.09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-165203292038204.09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-688347050159.18372</v>
      </c>
      <c r="L5582" s="444">
        <f t="shared" ca="1" si="207"/>
        <v>-165891639088363.28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-165891639088363.28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-691215162868.1803</v>
      </c>
      <c r="L5583" s="444">
        <f t="shared" ca="1" si="207"/>
        <v>-166582854251231.47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-166582854251231.47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-694095226046.79773</v>
      </c>
      <c r="L5584" s="444">
        <f t="shared" ca="1" si="207"/>
        <v>-167276949477278.28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-167276949477278.28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-696987289488.65955</v>
      </c>
      <c r="L5585" s="444">
        <f t="shared" ca="1" si="207"/>
        <v>-167973936766766.94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-167973936766766.94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-699891403194.86218</v>
      </c>
      <c r="L5586" s="444">
        <f t="shared" ca="1" si="207"/>
        <v>-168673828169961.81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-168673828169961.81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-702807617374.84082</v>
      </c>
      <c r="L5587" s="444">
        <f t="shared" ca="1" si="207"/>
        <v>-169376635787336.66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-169376635787336.66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-705735982447.23608</v>
      </c>
      <c r="L5588" s="444">
        <f t="shared" ca="1" si="207"/>
        <v>-170082371769783.91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-170082371769783.91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-708676549040.76624</v>
      </c>
      <c r="L5589" s="444">
        <f t="shared" ca="1" si="207"/>
        <v>-170791048318824.69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-170791048318824.69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-711629367995.10291</v>
      </c>
      <c r="L5590" s="444">
        <f t="shared" ca="1" si="207"/>
        <v>-171502677686819.78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-171502677686819.78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-714594490361.74902</v>
      </c>
      <c r="L5591" s="444">
        <f t="shared" ca="1" si="207"/>
        <v>-172217272177181.53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-172217272177181.53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-717571967404.9231</v>
      </c>
      <c r="L5592" s="444">
        <f t="shared" ca="1" si="207"/>
        <v>-172934844144586.47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-172934844144586.47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-720561850602.4436</v>
      </c>
      <c r="L5593" s="444">
        <f t="shared" ca="1" si="207"/>
        <v>-173655405995188.91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-173655405995188.91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-723564191646.62048</v>
      </c>
      <c r="L5594" s="444">
        <f t="shared" ca="1" si="207"/>
        <v>-174378970186835.53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-174378970186835.53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-726579042445.14807</v>
      </c>
      <c r="L5595" s="444">
        <f t="shared" ca="1" si="207"/>
        <v>-175105549229280.69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-175105549229280.69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-729606455122.00281</v>
      </c>
      <c r="L5596" s="444">
        <f t="shared" ca="1" si="207"/>
        <v>-175835155684402.69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-175835155684402.69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-732646482018.34448</v>
      </c>
      <c r="L5597" s="444">
        <f t="shared" ca="1" si="207"/>
        <v>-176567802166421.03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-176567802166421.03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-735699175693.4209</v>
      </c>
      <c r="L5598" s="444">
        <f t="shared" ca="1" si="207"/>
        <v>-177303501342114.44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-177303501342114.44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-738764588925.47681</v>
      </c>
      <c r="L5599" s="444">
        <f t="shared" ca="1" si="207"/>
        <v>-178042265931039.91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-178042265931039.91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-741842774712.66626</v>
      </c>
      <c r="L5600" s="444">
        <f t="shared" ca="1" si="207"/>
        <v>-178784108705752.56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-178784108705752.56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-744933786273.96899</v>
      </c>
      <c r="L5601" s="444">
        <f t="shared" ca="1" si="207"/>
        <v>-179529042492026.53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-179529042492026.53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-748037677050.1106</v>
      </c>
      <c r="L5602" s="444">
        <f t="shared" ca="1" si="207"/>
        <v>-180277080169076.66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-180277080169076.66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-751154500704.48608</v>
      </c>
      <c r="L5603" s="444">
        <f t="shared" ca="1" si="207"/>
        <v>-181028234669781.16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-181028234669781.16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-754284311124.08813</v>
      </c>
      <c r="L5604" s="444">
        <f t="shared" ca="1" si="207"/>
        <v>-181782518980905.25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-181782518980905.25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-757427162420.43848</v>
      </c>
      <c r="L5605" s="444">
        <f t="shared" ca="1" si="207"/>
        <v>-182539946143325.69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-182539946143325.69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-760583108930.52368</v>
      </c>
      <c r="L5606" s="444">
        <f t="shared" ca="1" si="207"/>
        <v>-183300529252256.22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-183300529252256.22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-763752205217.73425</v>
      </c>
      <c r="L5607" s="444">
        <f t="shared" ca="1" si="207"/>
        <v>-184064281457473.94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-184064281457473.94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-766934506072.80811</v>
      </c>
      <c r="L5608" s="444">
        <f t="shared" ca="1" si="207"/>
        <v>-184831215963546.75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-184831215963546.75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-770130066514.77808</v>
      </c>
      <c r="L5609" s="444">
        <f t="shared" ca="1" si="207"/>
        <v>-185601346030061.53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-185601346030061.53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-773338941791.9231</v>
      </c>
      <c r="L5610" s="444">
        <f t="shared" ca="1" si="207"/>
        <v>-186374684971853.47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-186374684971853.47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-776561187382.72278</v>
      </c>
      <c r="L5611" s="444">
        <f t="shared" ca="1" si="207"/>
        <v>-187151246159236.19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-187151246159236.19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-779796858996.81738</v>
      </c>
      <c r="L5612" s="444">
        <f t="shared" ca="1" si="207"/>
        <v>-187931043018233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-187931043018233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-783046012575.97083</v>
      </c>
      <c r="L5613" s="444">
        <f t="shared" ca="1" si="207"/>
        <v>-188714089030808.97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-188714089030808.97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-786308704295.03735</v>
      </c>
      <c r="L5614" s="444">
        <f t="shared" ca="1" si="207"/>
        <v>-189500397735104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-189500397735104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-789584990562.93335</v>
      </c>
      <c r="L5615" s="444">
        <f t="shared" ca="1" si="207"/>
        <v>-190289982725666.94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-190289982725666.94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-792874928023.61218</v>
      </c>
      <c r="L5616" s="444">
        <f t="shared" ca="1" si="207"/>
        <v>-191082857653690.56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-191082857653690.56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-796178573557.04395</v>
      </c>
      <c r="L5617" s="444">
        <f t="shared" ca="1" si="207"/>
        <v>-191879036227247.59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-191879036227247.59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-799495984280.19824</v>
      </c>
      <c r="L5618" s="444">
        <f t="shared" ref="L5618:L5872" ca="1" si="212">I5618-J5618+K5618</f>
        <v>-192678532211527.78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-192678532211527.78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-802827217548.03247</v>
      </c>
      <c r="L5619" s="444">
        <f t="shared" ca="1" si="212"/>
        <v>-193481359429075.81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-193481359429075.81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-806172330954.48254</v>
      </c>
      <c r="L5620" s="444">
        <f t="shared" ca="1" si="212"/>
        <v>-194287531760030.28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-194287531760030.28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-809531382333.45947</v>
      </c>
      <c r="L5621" s="444">
        <f t="shared" ca="1" si="212"/>
        <v>-195097063142363.75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-195097063142363.75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-812904429759.849</v>
      </c>
      <c r="L5622" s="444">
        <f t="shared" ca="1" si="212"/>
        <v>-195909967572123.59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-195909967572123.59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-816291531550.51501</v>
      </c>
      <c r="L5623" s="444">
        <f t="shared" ca="1" si="212"/>
        <v>-196726259103674.09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-196726259103674.09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-819692746265.30872</v>
      </c>
      <c r="L5624" s="444">
        <f t="shared" ca="1" si="212"/>
        <v>-197545951849939.41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-197545951849939.41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-823108132708.08081</v>
      </c>
      <c r="L5625" s="444">
        <f t="shared" ca="1" si="212"/>
        <v>-198369059982647.5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-198369059982647.5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-826537749927.69788</v>
      </c>
      <c r="L5626" s="444">
        <f t="shared" ca="1" si="212"/>
        <v>-199195597732575.19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-199195597732575.19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-829981657219.06323</v>
      </c>
      <c r="L5627" s="444">
        <f t="shared" ca="1" si="212"/>
        <v>-200025579389794.25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-200025579389794.25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-833439914124.1427</v>
      </c>
      <c r="L5628" s="444">
        <f t="shared" ca="1" si="212"/>
        <v>-200859019303918.41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-200859019303918.41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-836912580432.99341</v>
      </c>
      <c r="L5629" s="444">
        <f t="shared" ca="1" si="212"/>
        <v>-201695931884351.41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-201695931884351.41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-840399716184.79749</v>
      </c>
      <c r="L5630" s="444">
        <f t="shared" ca="1" si="212"/>
        <v>-202536331600536.22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-202536331600536.22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-843901381668.90088</v>
      </c>
      <c r="L5631" s="444">
        <f t="shared" ca="1" si="212"/>
        <v>-203380232982205.13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-203380232982205.13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-847417637425.85474</v>
      </c>
      <c r="L5632" s="444">
        <f t="shared" ca="1" si="212"/>
        <v>-204227650619630.97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-204227650619630.97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-850948544248.4624</v>
      </c>
      <c r="L5633" s="444">
        <f t="shared" ca="1" si="212"/>
        <v>-205078599163879.44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-205078599163879.44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-854494163182.83093</v>
      </c>
      <c r="L5634" s="444">
        <f t="shared" ca="1" si="212"/>
        <v>-205933093327062.28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-205933093327062.28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-858054555529.42615</v>
      </c>
      <c r="L5635" s="444">
        <f t="shared" ca="1" si="212"/>
        <v>-206791147882591.72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-206791147882591.72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-861629782844.1322</v>
      </c>
      <c r="L5636" s="444">
        <f t="shared" ca="1" si="212"/>
        <v>-207652777665435.84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-207652777665435.84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-865219906939.31604</v>
      </c>
      <c r="L5637" s="444">
        <f t="shared" ca="1" si="212"/>
        <v>-208517997572375.16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-208517997572375.16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-868824989884.89648</v>
      </c>
      <c r="L5638" s="444">
        <f t="shared" ca="1" si="212"/>
        <v>-209386822562260.06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-209386822562260.06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-872445094009.41687</v>
      </c>
      <c r="L5639" s="444">
        <f t="shared" ca="1" si="212"/>
        <v>-210259267656269.47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-210259267656269.47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-876080281901.1228</v>
      </c>
      <c r="L5640" s="444">
        <f t="shared" ca="1" si="212"/>
        <v>-211135347938170.59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-211135347938170.59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-879730616409.04419</v>
      </c>
      <c r="L5641" s="444">
        <f t="shared" ca="1" si="212"/>
        <v>-212015078554579.63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-212015078554579.63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-883396160644.08179</v>
      </c>
      <c r="L5642" s="444">
        <f t="shared" ca="1" si="212"/>
        <v>-212898474715223.72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-212898474715223.72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-887076977980.09875</v>
      </c>
      <c r="L5643" s="444">
        <f t="shared" ca="1" si="212"/>
        <v>-213785551693203.81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-213785551693203.81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-890773132055.01587</v>
      </c>
      <c r="L5644" s="444">
        <f t="shared" ca="1" si="212"/>
        <v>-214676324825258.84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-214676324825258.84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-894484686771.91187</v>
      </c>
      <c r="L5645" s="444">
        <f t="shared" ca="1" si="212"/>
        <v>-215570809512030.75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-215570809512030.75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-898211706300.12805</v>
      </c>
      <c r="L5646" s="444">
        <f t="shared" ca="1" si="212"/>
        <v>-216469021218330.88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-216469021218330.88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-901954255076.37866</v>
      </c>
      <c r="L5647" s="444">
        <f t="shared" ca="1" si="212"/>
        <v>-217370975473407.25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-217370975473407.25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-905712397805.86353</v>
      </c>
      <c r="L5648" s="444">
        <f t="shared" ca="1" si="212"/>
        <v>-218276687871213.13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-218276687871213.13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-909486199463.38806</v>
      </c>
      <c r="L5649" s="444">
        <f t="shared" ca="1" si="212"/>
        <v>-219186174070676.5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-219186174070676.5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-913275725294.48535</v>
      </c>
      <c r="L5650" s="444">
        <f t="shared" ca="1" si="212"/>
        <v>-220099449795971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-220099449795971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-917081040816.54565</v>
      </c>
      <c r="L5651" s="444">
        <f t="shared" ca="1" si="212"/>
        <v>-221016530836787.53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-221016530836787.53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-920902211819.94788</v>
      </c>
      <c r="L5652" s="444">
        <f t="shared" ca="1" si="212"/>
        <v>-221937433048607.47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-221937433048607.47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-924739304369.19788</v>
      </c>
      <c r="L5653" s="444">
        <f t="shared" ca="1" si="212"/>
        <v>-222862172352976.66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-222862172352976.66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-928592384804.06934</v>
      </c>
      <c r="L5654" s="444">
        <f t="shared" ca="1" si="212"/>
        <v>-223790764737780.72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-223790764737780.72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-932461519740.75293</v>
      </c>
      <c r="L5655" s="444">
        <f t="shared" ca="1" si="212"/>
        <v>-224723226257521.47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-224723226257521.47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-936346776073.00598</v>
      </c>
      <c r="L5656" s="444">
        <f t="shared" ca="1" si="212"/>
        <v>-225659573033594.47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-225659573033594.47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-940248220973.31042</v>
      </c>
      <c r="L5657" s="444">
        <f t="shared" ca="1" si="212"/>
        <v>-226599821254567.78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-226599821254567.78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-944165921894.03223</v>
      </c>
      <c r="L5658" s="444">
        <f t="shared" ca="1" si="212"/>
        <v>-227543987176461.81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-227543987176461.81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-948099946568.59094</v>
      </c>
      <c r="L5659" s="444">
        <f t="shared" ca="1" si="212"/>
        <v>-228492087123030.41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-228492087123030.41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-952050363012.62671</v>
      </c>
      <c r="L5660" s="444">
        <f t="shared" ca="1" si="212"/>
        <v>-229444137486043.03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-229444137486043.03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-956017239525.1792</v>
      </c>
      <c r="L5661" s="444">
        <f t="shared" ca="1" si="212"/>
        <v>-230400154725568.22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-230400154725568.22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-960000644689.86768</v>
      </c>
      <c r="L5662" s="444">
        <f t="shared" ca="1" si="212"/>
        <v>-231360155370258.09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-231360155370258.09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-964000647376.07532</v>
      </c>
      <c r="L5663" s="444">
        <f t="shared" ca="1" si="212"/>
        <v>-232324156017634.16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-232324156017634.16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-968017316740.14233</v>
      </c>
      <c r="L5664" s="444">
        <f t="shared" ca="1" si="212"/>
        <v>-233292173334374.31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-233292173334374.31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-972050722226.55957</v>
      </c>
      <c r="L5665" s="444">
        <f t="shared" ca="1" si="212"/>
        <v>-234264224056600.88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-234264224056600.88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-976100933569.17029</v>
      </c>
      <c r="L5666" s="444">
        <f t="shared" ca="1" si="212"/>
        <v>-235240324990170.03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-235240324990170.03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-980168020792.37512</v>
      </c>
      <c r="L5667" s="444">
        <f t="shared" ca="1" si="212"/>
        <v>-236220493010962.41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-236220493010962.41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-984252054212.34338</v>
      </c>
      <c r="L5668" s="444">
        <f t="shared" ca="1" si="212"/>
        <v>-237204745065174.75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-237204745065174.75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-988353104438.22827</v>
      </c>
      <c r="L5669" s="444">
        <f t="shared" ca="1" si="212"/>
        <v>-238193098169612.97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-238193098169612.97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-992471242373.38733</v>
      </c>
      <c r="L5670" s="444">
        <f t="shared" ca="1" si="212"/>
        <v>-239185569411986.34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-239185569411986.34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-996606539216.60974</v>
      </c>
      <c r="L5671" s="444">
        <f t="shared" ca="1" si="212"/>
        <v>-240182175951202.97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-240182175951202.97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-1000759066463.3457</v>
      </c>
      <c r="L5672" s="444">
        <f t="shared" ca="1" si="212"/>
        <v>-241182935017666.31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-241182935017666.31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-1004928895906.943</v>
      </c>
      <c r="L5673" s="444">
        <f t="shared" ca="1" si="212"/>
        <v>-242187863913573.25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-242187863913573.25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-1009116099639.8887</v>
      </c>
      <c r="L5674" s="444">
        <f t="shared" ca="1" si="212"/>
        <v>-243196980013213.13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-243196980013213.13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-1013320750055.0547</v>
      </c>
      <c r="L5675" s="444">
        <f t="shared" ca="1" si="212"/>
        <v>-244210300763268.19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-244210300763268.19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-1017542919846.9508</v>
      </c>
      <c r="L5676" s="444">
        <f t="shared" ca="1" si="212"/>
        <v>-245227843683115.13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-245227843683115.13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-1021782682012.9796</v>
      </c>
      <c r="L5677" s="444">
        <f t="shared" ca="1" si="212"/>
        <v>-246249626365128.09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-246249626365128.09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-1026040109854.7003</v>
      </c>
      <c r="L5678" s="444">
        <f t="shared" ca="1" si="212"/>
        <v>-247275666474982.78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-247275666474982.78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-1030315276979.0947</v>
      </c>
      <c r="L5679" s="444">
        <f t="shared" ca="1" si="212"/>
        <v>-248305981751961.88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-248305981751961.88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-1034608257299.8413</v>
      </c>
      <c r="L5680" s="444">
        <f t="shared" ca="1" si="212"/>
        <v>-249340590009261.72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-249340590009261.72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-1038919125038.5905</v>
      </c>
      <c r="L5681" s="444">
        <f t="shared" ca="1" si="212"/>
        <v>-250379509134300.31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-250379509134300.31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-1043247954726.2513</v>
      </c>
      <c r="L5682" s="444">
        <f t="shared" ca="1" si="212"/>
        <v>-251422757089026.56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-251422757089026.56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-1047594821204.2773</v>
      </c>
      <c r="L5683" s="444">
        <f t="shared" ca="1" si="212"/>
        <v>-252470351910230.84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-252470351910230.84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-1051959799625.9618</v>
      </c>
      <c r="L5684" s="444">
        <f t="shared" ca="1" si="212"/>
        <v>-253522311709856.81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-253522311709856.81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-1056342965457.7367</v>
      </c>
      <c r="L5685" s="444">
        <f t="shared" ca="1" si="212"/>
        <v>-254578654675314.56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-254578654675314.56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-1060744394480.4773</v>
      </c>
      <c r="L5686" s="444">
        <f t="shared" ca="1" si="212"/>
        <v>-255639399069795.03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-255639399069795.03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-1065164162790.8126</v>
      </c>
      <c r="L5687" s="444">
        <f t="shared" ca="1" si="212"/>
        <v>-256704563232585.84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-256704563232585.84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-1069602346802.441</v>
      </c>
      <c r="L5688" s="444">
        <f t="shared" ca="1" si="212"/>
        <v>-257774165579388.28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-257774165579388.28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-1074059023247.4512</v>
      </c>
      <c r="L5689" s="444">
        <f t="shared" ca="1" si="212"/>
        <v>-258848224602635.72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-258848224602635.72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-1078534269177.6488</v>
      </c>
      <c r="L5690" s="444">
        <f t="shared" ca="1" si="212"/>
        <v>-259926758871813.38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-259926758871813.38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-1083028161965.889</v>
      </c>
      <c r="L5691" s="444">
        <f t="shared" ca="1" si="212"/>
        <v>-261009787033779.25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-261009787033779.25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-1087540779307.4136</v>
      </c>
      <c r="L5692" s="444">
        <f t="shared" ca="1" si="212"/>
        <v>-262097327813086.66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-262097327813086.66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-1092072199221.1945</v>
      </c>
      <c r="L5693" s="444">
        <f t="shared" ca="1" si="212"/>
        <v>-263189400012307.84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-263189400012307.84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-1096622500051.2827</v>
      </c>
      <c r="L5694" s="444">
        <f t="shared" ca="1" si="212"/>
        <v>-264286022512359.13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-264286022512359.13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-1101191760468.1628</v>
      </c>
      <c r="L5695" s="444">
        <f t="shared" ca="1" si="212"/>
        <v>-265387214272827.28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-265387214272827.28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-1105780059470.1135</v>
      </c>
      <c r="L5696" s="444">
        <f t="shared" ca="1" si="212"/>
        <v>-266492994332297.41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-266492994332297.41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-1110387476384.5725</v>
      </c>
      <c r="L5697" s="444">
        <f t="shared" ca="1" si="212"/>
        <v>-267603381808681.97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-267603381808681.97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-1115014090869.5083</v>
      </c>
      <c r="L5698" s="444">
        <f t="shared" ca="1" si="212"/>
        <v>-268718395899551.47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-268718395899551.47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-1119659982914.7979</v>
      </c>
      <c r="L5699" s="444">
        <f t="shared" ca="1" si="212"/>
        <v>-269838055882466.28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-269838055882466.28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-1124325232843.6094</v>
      </c>
      <c r="L5700" s="444">
        <f t="shared" ca="1" si="212"/>
        <v>-270962381115309.88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-270962381115309.88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-1129009921313.791</v>
      </c>
      <c r="L5701" s="444">
        <f t="shared" ca="1" si="212"/>
        <v>-272091391036623.66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-272091391036623.66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-1133714129319.2654</v>
      </c>
      <c r="L5702" s="444">
        <f t="shared" ca="1" si="212"/>
        <v>-273225105165942.91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-273225105165942.91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-1138437938191.429</v>
      </c>
      <c r="L5703" s="444">
        <f t="shared" ca="1" si="212"/>
        <v>-274363543104134.34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-274363543104134.34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-1143181429600.5598</v>
      </c>
      <c r="L5704" s="444">
        <f t="shared" ca="1" si="212"/>
        <v>-275506724533734.91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-275506724533734.91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-1147944685557.2288</v>
      </c>
      <c r="L5705" s="444">
        <f t="shared" ca="1" si="212"/>
        <v>-276654669219292.13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-276654669219292.13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-1152727788413.7173</v>
      </c>
      <c r="L5706" s="444">
        <f t="shared" ca="1" si="212"/>
        <v>-277807397007705.84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-277807397007705.84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-1157530820865.4412</v>
      </c>
      <c r="L5707" s="444">
        <f t="shared" ca="1" si="212"/>
        <v>-278964927828571.28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-278964927828571.28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-1162353865952.3804</v>
      </c>
      <c r="L5708" s="444">
        <f t="shared" ca="1" si="212"/>
        <v>-280127281694523.66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-280127281694523.66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-1167197007060.5151</v>
      </c>
      <c r="L5709" s="444">
        <f t="shared" ca="1" si="212"/>
        <v>-281294478701584.16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-281294478701584.16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-1172060327923.2673</v>
      </c>
      <c r="L5710" s="444">
        <f t="shared" ca="1" si="212"/>
        <v>-282466539029507.44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-282466539029507.44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-1176943912622.9478</v>
      </c>
      <c r="L5711" s="444">
        <f t="shared" ca="1" si="212"/>
        <v>-283643482942130.38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-283643482942130.38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-1181847845592.21</v>
      </c>
      <c r="L5712" s="444">
        <f t="shared" ca="1" si="212"/>
        <v>-284825330787722.56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-284825330787722.56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-1186772211615.5107</v>
      </c>
      <c r="L5713" s="444">
        <f t="shared" ca="1" si="212"/>
        <v>-286012102999338.06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-286012102999338.06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-1191717095830.5752</v>
      </c>
      <c r="L5714" s="444">
        <f t="shared" ca="1" si="212"/>
        <v>-287203820095168.63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-287203820095168.63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-1196682583729.8691</v>
      </c>
      <c r="L5715" s="444">
        <f t="shared" ca="1" si="212"/>
        <v>-288400502678898.5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-288400502678898.5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-1201668761162.0771</v>
      </c>
      <c r="L5716" s="444">
        <f t="shared" ca="1" si="212"/>
        <v>-289602171440060.56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-289602171440060.56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-1206675714333.5857</v>
      </c>
      <c r="L5717" s="444">
        <f t="shared" ca="1" si="212"/>
        <v>-290808847154394.13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-290808847154394.13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-1211703529809.9756</v>
      </c>
      <c r="L5718" s="444">
        <f t="shared" ca="1" si="212"/>
        <v>-292020550684204.13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-292020550684204.13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-1216752294517.5171</v>
      </c>
      <c r="L5719" s="444">
        <f t="shared" ca="1" si="212"/>
        <v>-293237302978721.63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-293237302978721.63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-1221822095744.6733</v>
      </c>
      <c r="L5720" s="444">
        <f t="shared" ca="1" si="212"/>
        <v>-294459125074466.31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-294459125074466.31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-1226913021143.6096</v>
      </c>
      <c r="L5721" s="444">
        <f t="shared" ca="1" si="212"/>
        <v>-295686038095609.94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-295686038095609.94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-1232025158731.708</v>
      </c>
      <c r="L5722" s="444">
        <f t="shared" ca="1" si="212"/>
        <v>-296918063254341.63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-296918063254341.63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-1237158596893.0901</v>
      </c>
      <c r="L5723" s="444">
        <f t="shared" ca="1" si="212"/>
        <v>-298155221851234.69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-298155221851234.69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-1242313424380.1445</v>
      </c>
      <c r="L5724" s="444">
        <f t="shared" ca="1" si="212"/>
        <v>-299397535275614.81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-299397535275614.81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-1247489730315.0618</v>
      </c>
      <c r="L5725" s="444">
        <f t="shared" ca="1" si="212"/>
        <v>-300645025005929.88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-300645025005929.88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-1252687604191.3745</v>
      </c>
      <c r="L5726" s="444">
        <f t="shared" ca="1" si="212"/>
        <v>-301897712610121.25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-301897712610121.25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-1257907135875.5051</v>
      </c>
      <c r="L5727" s="444">
        <f t="shared" ca="1" si="212"/>
        <v>-303155619745996.75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-303155619745996.75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-1263148415608.3198</v>
      </c>
      <c r="L5728" s="444">
        <f t="shared" ca="1" si="212"/>
        <v>-304418768161605.06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-304418768161605.06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-1268411534006.6877</v>
      </c>
      <c r="L5729" s="444">
        <f t="shared" ca="1" si="212"/>
        <v>-305687179695611.75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-305687179695611.75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-1273696582065.0488</v>
      </c>
      <c r="L5730" s="444">
        <f t="shared" ca="1" si="212"/>
        <v>-306960876277676.81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-306960876277676.81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-1279003651156.9868</v>
      </c>
      <c r="L5731" s="444">
        <f t="shared" ca="1" si="212"/>
        <v>-308239879928833.81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-308239879928833.81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-1284332833036.8076</v>
      </c>
      <c r="L5732" s="444">
        <f t="shared" ca="1" si="212"/>
        <v>-309524212761870.63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-309524212761870.63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-1289684219841.1277</v>
      </c>
      <c r="L5733" s="444">
        <f t="shared" ca="1" si="212"/>
        <v>-310813896981711.75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-310813896981711.75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-1295057904090.4656</v>
      </c>
      <c r="L5734" s="444">
        <f t="shared" ca="1" si="212"/>
        <v>-312108954885802.19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-312108954885802.19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-1300453978690.8425</v>
      </c>
      <c r="L5735" s="444">
        <f t="shared" ca="1" si="212"/>
        <v>-313409408864493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-313409408864493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-1305872536935.3875</v>
      </c>
      <c r="L5736" s="444">
        <f t="shared" ca="1" si="212"/>
        <v>-314715281401428.38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-314715281401428.38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-1311313672505.9517</v>
      </c>
      <c r="L5737" s="444">
        <f t="shared" ca="1" si="212"/>
        <v>-316026595073934.31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-316026595073934.31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-1316777479474.7263</v>
      </c>
      <c r="L5738" s="444">
        <f t="shared" ca="1" si="212"/>
        <v>-317343372553409.06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-317343372553409.06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-1322264052305.8711</v>
      </c>
      <c r="L5739" s="444">
        <f t="shared" ca="1" si="212"/>
        <v>-318665636605714.94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-318665636605714.94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-1327773485857.1455</v>
      </c>
      <c r="L5740" s="444">
        <f t="shared" ca="1" si="212"/>
        <v>-319993410091572.06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-319993410091572.06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-1333305875381.5503</v>
      </c>
      <c r="L5741" s="444">
        <f t="shared" ca="1" si="212"/>
        <v>-321326715966953.63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-321326715966953.63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-1338861316528.9734</v>
      </c>
      <c r="L5742" s="444">
        <f t="shared" ca="1" si="212"/>
        <v>-322665577283482.63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-322665577283482.63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-1344439905347.8442</v>
      </c>
      <c r="L5743" s="444">
        <f t="shared" ca="1" si="212"/>
        <v>-324010017188830.5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-324010017188830.5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-1350041738286.7937</v>
      </c>
      <c r="L5744" s="444">
        <f t="shared" ca="1" si="212"/>
        <v>-325360058927117.31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-325360058927117.31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-1355666912196.322</v>
      </c>
      <c r="L5745" s="444">
        <f t="shared" ca="1" si="212"/>
        <v>-326715725839313.63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-326715725839313.63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-1361315524330.4734</v>
      </c>
      <c r="L5746" s="444">
        <f t="shared" ca="1" si="212"/>
        <v>-328077041363644.13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-328077041363644.13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-1366987672348.5171</v>
      </c>
      <c r="L5747" s="444">
        <f t="shared" ca="1" si="212"/>
        <v>-329444029035992.63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-329444029035992.63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-1372683454316.636</v>
      </c>
      <c r="L5748" s="444">
        <f t="shared" ca="1" si="212"/>
        <v>-330816712490309.25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-330816712490309.25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-1378402968709.6218</v>
      </c>
      <c r="L5749" s="444">
        <f t="shared" ca="1" si="212"/>
        <v>-332195115459018.88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-332195115459018.88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-1384146314412.5786</v>
      </c>
      <c r="L5750" s="444">
        <f t="shared" ca="1" si="212"/>
        <v>-333579261773431.44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-333579261773431.44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-1389913590722.6309</v>
      </c>
      <c r="L5751" s="444">
        <f t="shared" ca="1" si="212"/>
        <v>-334969175364154.06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-334969175364154.06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-1395704897350.6418</v>
      </c>
      <c r="L5752" s="444">
        <f t="shared" ca="1" si="212"/>
        <v>-336364880261504.69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-336364880261504.69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-1401520334422.9363</v>
      </c>
      <c r="L5753" s="444">
        <f t="shared" ca="1" si="212"/>
        <v>-337766400595927.63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-337766400595927.63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-1407360002483.0317</v>
      </c>
      <c r="L5754" s="444">
        <f t="shared" ca="1" si="212"/>
        <v>-339173760598410.69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-339173760598410.69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-1413224002493.3779</v>
      </c>
      <c r="L5755" s="444">
        <f t="shared" ca="1" si="212"/>
        <v>-340586984600904.06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-340586984600904.06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-1419112435837.1003</v>
      </c>
      <c r="L5756" s="444">
        <f t="shared" ca="1" si="212"/>
        <v>-342006097036741.19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-342006097036741.19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-1425025404319.7549</v>
      </c>
      <c r="L5757" s="444">
        <f t="shared" ca="1" si="212"/>
        <v>-343431122441060.94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-343431122441060.94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-1430963010171.0872</v>
      </c>
      <c r="L5758" s="444">
        <f t="shared" ca="1" si="212"/>
        <v>-344862085451232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-344862085451232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-1436925356046.8</v>
      </c>
      <c r="L5759" s="444">
        <f t="shared" ca="1" si="212"/>
        <v>-346299010807278.81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-346299010807278.81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-1442912545030.3284</v>
      </c>
      <c r="L5760" s="444">
        <f t="shared" ca="1" si="212"/>
        <v>-347741923352309.13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-347741923352309.13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-1448924680634.6213</v>
      </c>
      <c r="L5761" s="444">
        <f t="shared" ca="1" si="212"/>
        <v>-349190848032943.75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-349190848032943.75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-1454961866803.9324</v>
      </c>
      <c r="L5762" s="444">
        <f t="shared" ca="1" si="212"/>
        <v>-350645809899747.69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-350645809899747.69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-1461024207915.6152</v>
      </c>
      <c r="L5763" s="444">
        <f t="shared" ca="1" si="212"/>
        <v>-352106834107663.31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-352106834107663.31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-1467111808781.9304</v>
      </c>
      <c r="L5764" s="444">
        <f t="shared" ca="1" si="212"/>
        <v>-353573945916445.25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-353573945916445.25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-1473224774651.8552</v>
      </c>
      <c r="L5765" s="444">
        <f t="shared" ca="1" si="212"/>
        <v>-355047170691097.13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-355047170691097.13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-1479363211212.9048</v>
      </c>
      <c r="L5766" s="444">
        <f t="shared" ca="1" si="212"/>
        <v>-356526533902310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-356526533902310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-1485527224592.9583</v>
      </c>
      <c r="L5767" s="444">
        <f t="shared" ca="1" si="212"/>
        <v>-358012061126902.94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-358012061126902.94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-1491716921362.0955</v>
      </c>
      <c r="L5768" s="444">
        <f t="shared" ca="1" si="212"/>
        <v>-359503778048265.06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-359503778048265.06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-1497932408534.4377</v>
      </c>
      <c r="L5769" s="444">
        <f t="shared" ca="1" si="212"/>
        <v>-361001710456799.5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-361001710456799.5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-1504173793569.9978</v>
      </c>
      <c r="L5770" s="444">
        <f t="shared" ca="1" si="212"/>
        <v>-362505884250369.5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-362505884250369.5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-1510441184376.5396</v>
      </c>
      <c r="L5771" s="444">
        <f t="shared" ca="1" si="212"/>
        <v>-364016325434746.06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-364016325434746.06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-1516734689311.4419</v>
      </c>
      <c r="L5772" s="444">
        <f t="shared" ca="1" si="212"/>
        <v>-365533060124057.5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-365533060124057.5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-1523054417183.573</v>
      </c>
      <c r="L5773" s="444">
        <f t="shared" ca="1" si="212"/>
        <v>-367056114541241.06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-367056114541241.06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-1529400477255.1711</v>
      </c>
      <c r="L5774" s="444">
        <f t="shared" ca="1" si="212"/>
        <v>-368585515018496.25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-368585515018496.25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-1535772979243.7344</v>
      </c>
      <c r="L5775" s="444">
        <f t="shared" ca="1" si="212"/>
        <v>-370121287997740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-370121287997740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-1542172033323.9167</v>
      </c>
      <c r="L5776" s="444">
        <f t="shared" ca="1" si="212"/>
        <v>-371663460031063.94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-371663460031063.94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-1548597750129.4331</v>
      </c>
      <c r="L5777" s="444">
        <f t="shared" ca="1" si="212"/>
        <v>-373212057781193.38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-373212057781193.38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-1555050240754.9724</v>
      </c>
      <c r="L5778" s="444">
        <f t="shared" ca="1" si="212"/>
        <v>-374767108021948.38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-374767108021948.38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-1561529616758.1182</v>
      </c>
      <c r="L5779" s="444">
        <f t="shared" ca="1" si="212"/>
        <v>-376328637638706.5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-376328637638706.5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-1568035990161.2771</v>
      </c>
      <c r="L5780" s="444">
        <f t="shared" ca="1" si="212"/>
        <v>-377896673628867.75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-377896673628867.75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-1574569473453.6157</v>
      </c>
      <c r="L5781" s="444">
        <f t="shared" ca="1" si="212"/>
        <v>-379471243102321.38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-379471243102321.38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-1581130179593.0056</v>
      </c>
      <c r="L5782" s="444">
        <f t="shared" ca="1" si="212"/>
        <v>-381052373281914.38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-381052373281914.38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-1587718222007.9766</v>
      </c>
      <c r="L5783" s="444">
        <f t="shared" ca="1" si="212"/>
        <v>-382640091503922.38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-382640091503922.38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-1594333714599.6765</v>
      </c>
      <c r="L5784" s="444">
        <f t="shared" ca="1" si="212"/>
        <v>-384234425218522.06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-384234425218522.06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-1600976771743.8418</v>
      </c>
      <c r="L5785" s="444">
        <f t="shared" ca="1" si="212"/>
        <v>-385835401990265.88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-385835401990265.88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-1607647508292.7744</v>
      </c>
      <c r="L5786" s="444">
        <f t="shared" ca="1" si="212"/>
        <v>-387443049498558.63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-387443049498558.63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-1614346039577.3276</v>
      </c>
      <c r="L5787" s="444">
        <f t="shared" ca="1" si="212"/>
        <v>-389057395538135.94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-389057395538135.94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-1621072481408.8997</v>
      </c>
      <c r="L5788" s="444">
        <f t="shared" ca="1" si="212"/>
        <v>-390678468019544.81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-390678468019544.81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-1627826950081.4368</v>
      </c>
      <c r="L5789" s="444">
        <f t="shared" ca="1" si="212"/>
        <v>-392306294969626.25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-392306294969626.25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-1634609562373.4426</v>
      </c>
      <c r="L5790" s="444">
        <f t="shared" ca="1" si="212"/>
        <v>-393940904531999.69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-393940904531999.69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-1641420435549.9988</v>
      </c>
      <c r="L5791" s="444">
        <f t="shared" ca="1" si="212"/>
        <v>-395582324967549.69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-395582324967549.69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-1648259687364.7903</v>
      </c>
      <c r="L5792" s="444">
        <f t="shared" ca="1" si="212"/>
        <v>-397230584654914.5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-397230584654914.5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-1655127436062.1438</v>
      </c>
      <c r="L5793" s="444">
        <f t="shared" ca="1" si="212"/>
        <v>-398885712090976.63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-398885712090976.63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-1662023800379.0693</v>
      </c>
      <c r="L5794" s="444">
        <f t="shared" ca="1" si="212"/>
        <v>-400547735891355.69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-400547735891355.69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-1668948899547.3154</v>
      </c>
      <c r="L5795" s="444">
        <f t="shared" ca="1" si="212"/>
        <v>-402216684790903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-402216684790903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-1675902853295.4292</v>
      </c>
      <c r="L5796" s="444">
        <f t="shared" ca="1" si="212"/>
        <v>-403892587644198.44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-403892587644198.44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-1682885781850.8269</v>
      </c>
      <c r="L5797" s="444">
        <f t="shared" ca="1" si="212"/>
        <v>-405575473426049.25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-405575473426049.25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-1689897805941.8718</v>
      </c>
      <c r="L5798" s="444">
        <f t="shared" ca="1" si="212"/>
        <v>-407265371231991.13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-407265371231991.13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-1696939046799.9629</v>
      </c>
      <c r="L5799" s="444">
        <f t="shared" ca="1" si="212"/>
        <v>-408962310278791.06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-408962310278791.06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-1704009626161.6294</v>
      </c>
      <c r="L5800" s="444">
        <f t="shared" ca="1" si="212"/>
        <v>-410666319904952.69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-410666319904952.69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-1711109666270.6362</v>
      </c>
      <c r="L5801" s="444">
        <f t="shared" ca="1" si="212"/>
        <v>-412377429571223.31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-412377429571223.31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-1718239289880.0972</v>
      </c>
      <c r="L5802" s="444">
        <f t="shared" ca="1" si="212"/>
        <v>-414095668861103.44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-414095668861103.44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-1725398620254.5977</v>
      </c>
      <c r="L5803" s="444">
        <f t="shared" ca="1" si="212"/>
        <v>-415821067481358.06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-415821067481358.06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-1732587781172.3252</v>
      </c>
      <c r="L5804" s="444">
        <f t="shared" ca="1" si="212"/>
        <v>-417553655262530.38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-417553655262530.38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-1739806896927.21</v>
      </c>
      <c r="L5805" s="444">
        <f t="shared" ca="1" si="212"/>
        <v>-419293462159457.56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-419293462159457.56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-1747056092331.0732</v>
      </c>
      <c r="L5806" s="444">
        <f t="shared" ca="1" si="212"/>
        <v>-421040518251788.63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-421040518251788.63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-1754335492715.7859</v>
      </c>
      <c r="L5807" s="444">
        <f t="shared" ca="1" si="212"/>
        <v>-422794853744504.44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-422794853744504.44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-1761645223935.4351</v>
      </c>
      <c r="L5808" s="444">
        <f t="shared" ca="1" si="212"/>
        <v>-424556498968439.88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-424556498968439.88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-1768985412368.4995</v>
      </c>
      <c r="L5809" s="444">
        <f t="shared" ca="1" si="212"/>
        <v>-426325484380808.38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-426325484380808.38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-1776356184920.0349</v>
      </c>
      <c r="L5810" s="444">
        <f t="shared" ca="1" si="212"/>
        <v>-428101840565728.44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-428101840565728.44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-1783757669023.8684</v>
      </c>
      <c r="L5811" s="444">
        <f t="shared" ca="1" si="212"/>
        <v>-429885598234752.31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-429885598234752.31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-1791189992644.8013</v>
      </c>
      <c r="L5812" s="444">
        <f t="shared" ca="1" si="212"/>
        <v>-431676788227397.13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-431676788227397.13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-1798653284280.8213</v>
      </c>
      <c r="L5813" s="444">
        <f t="shared" ca="1" si="212"/>
        <v>-433475441511677.94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-433475441511677.94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-1806147672965.3247</v>
      </c>
      <c r="L5814" s="444">
        <f t="shared" ca="1" si="212"/>
        <v>-435281589184643.25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-435281589184643.25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-1813673288269.3469</v>
      </c>
      <c r="L5815" s="444">
        <f t="shared" ca="1" si="212"/>
        <v>-437095262472912.63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-437095262472912.63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-1821230260303.8025</v>
      </c>
      <c r="L5816" s="444">
        <f t="shared" ca="1" si="212"/>
        <v>-438916492733216.44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-438916492733216.44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-1828818719721.7351</v>
      </c>
      <c r="L5817" s="444">
        <f t="shared" ca="1" si="212"/>
        <v>-440745311452938.19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-440745311452938.19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-1836438797720.5754</v>
      </c>
      <c r="L5818" s="444">
        <f t="shared" ca="1" si="212"/>
        <v>-442581750250658.75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-442581750250658.75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-1844090626044.4114</v>
      </c>
      <c r="L5819" s="444">
        <f t="shared" ca="1" si="212"/>
        <v>-444425840876703.19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-444425840876703.19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-1851774336986.2632</v>
      </c>
      <c r="L5820" s="444">
        <f t="shared" ca="1" si="212"/>
        <v>-446277615213689.44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-446277615213689.44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-1859490063390.3726</v>
      </c>
      <c r="L5821" s="444">
        <f t="shared" ca="1" si="212"/>
        <v>-448137105277079.81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-448137105277079.81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-1867237938654.499</v>
      </c>
      <c r="L5822" s="444">
        <f t="shared" ca="1" si="212"/>
        <v>-450004343215734.31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-450004343215734.31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-1875018096732.2261</v>
      </c>
      <c r="L5823" s="444">
        <f t="shared" ca="1" si="212"/>
        <v>-451879361312466.56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-451879361312466.56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-1882830672135.2773</v>
      </c>
      <c r="L5824" s="444">
        <f t="shared" ca="1" si="212"/>
        <v>-453762191984601.81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-453762191984601.81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-1890675799935.8408</v>
      </c>
      <c r="L5825" s="444">
        <f t="shared" ca="1" si="212"/>
        <v>-455652867784537.63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-455652867784537.63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-1898553615768.9067</v>
      </c>
      <c r="L5826" s="444">
        <f t="shared" ca="1" si="212"/>
        <v>-457551421400306.56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-457551421400306.56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-1906464255834.6106</v>
      </c>
      <c r="L5827" s="444">
        <f t="shared" ca="1" si="212"/>
        <v>-459457885656141.19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-459457885656141.19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-1914407856900.5879</v>
      </c>
      <c r="L5828" s="444">
        <f t="shared" ca="1" si="212"/>
        <v>-461372293513041.75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-461372293513041.75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-1922384556304.3406</v>
      </c>
      <c r="L5829" s="444">
        <f t="shared" ca="1" si="212"/>
        <v>-463294678069346.06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-463294678069346.06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-1930394491955.6086</v>
      </c>
      <c r="L5830" s="444">
        <f t="shared" ca="1" si="212"/>
        <v>-465225072561301.69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-465225072561301.69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-1938437802338.7571</v>
      </c>
      <c r="L5831" s="444">
        <f t="shared" ca="1" si="212"/>
        <v>-467163510363640.44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-467163510363640.44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-1946514626515.1685</v>
      </c>
      <c r="L5832" s="444">
        <f t="shared" ca="1" si="212"/>
        <v>-469110024990155.63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-469110024990155.63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-1954625104125.6484</v>
      </c>
      <c r="L5833" s="444">
        <f t="shared" ca="1" si="212"/>
        <v>-471064650094281.25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-471064650094281.25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-1962769375392.8386</v>
      </c>
      <c r="L5834" s="444">
        <f t="shared" ca="1" si="212"/>
        <v>-473027419469674.06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-473027419469674.06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-1970947581123.6418</v>
      </c>
      <c r="L5835" s="444">
        <f t="shared" ca="1" si="212"/>
        <v>-474998367050797.69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-474998367050797.69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-1979159862711.6572</v>
      </c>
      <c r="L5836" s="444">
        <f t="shared" ca="1" si="212"/>
        <v>-476977526913509.38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-476977526913509.38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-1987406362139.6223</v>
      </c>
      <c r="L5837" s="444">
        <f t="shared" ca="1" si="212"/>
        <v>-478964933275649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-478964933275649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-1995687221981.8706</v>
      </c>
      <c r="L5838" s="444">
        <f t="shared" ca="1" si="212"/>
        <v>-480960620497630.88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-480960620497630.88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-2004002585406.7952</v>
      </c>
      <c r="L5839" s="444">
        <f t="shared" ca="1" si="212"/>
        <v>-482964623083037.69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-482964623083037.69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-2012352596179.3237</v>
      </c>
      <c r="L5840" s="444">
        <f t="shared" ca="1" si="212"/>
        <v>-484976975679217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-484976975679217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-2020737398663.4041</v>
      </c>
      <c r="L5841" s="444">
        <f t="shared" ca="1" si="212"/>
        <v>-486997713077880.38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-486997713077880.38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-2029157137824.5015</v>
      </c>
      <c r="L5842" s="444">
        <f t="shared" ca="1" si="212"/>
        <v>-489026870215704.88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-489026870215704.88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-2037611959232.1035</v>
      </c>
      <c r="L5843" s="444">
        <f t="shared" ca="1" si="212"/>
        <v>-491064482174937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-491064482174937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-2046102009062.2375</v>
      </c>
      <c r="L5844" s="444">
        <f t="shared" ca="1" si="212"/>
        <v>-493110584183999.25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-493110584183999.25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-2054627434099.9966</v>
      </c>
      <c r="L5845" s="444">
        <f t="shared" ca="1" si="212"/>
        <v>-495165211618099.25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-495165211618099.25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-2063188381742.0798</v>
      </c>
      <c r="L5846" s="444">
        <f t="shared" ca="1" si="212"/>
        <v>-497228399999841.31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-497228399999841.31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-2071784999999.3389</v>
      </c>
      <c r="L5847" s="444">
        <f t="shared" ca="1" si="212"/>
        <v>-499300184999840.63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-499300184999840.63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-2080417437499.3359</v>
      </c>
      <c r="L5848" s="444">
        <f t="shared" ca="1" si="212"/>
        <v>-501380602437339.94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-501380602437339.94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-2089085843488.9163</v>
      </c>
      <c r="L5849" s="444">
        <f t="shared" ca="1" si="212"/>
        <v>-503469688280828.88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-503469688280828.88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-2097790367836.7871</v>
      </c>
      <c r="L5850" s="444">
        <f t="shared" ca="1" si="212"/>
        <v>-505567478648665.69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-505567478648665.69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-2106531161036.1069</v>
      </c>
      <c r="L5851" s="444">
        <f t="shared" ca="1" si="212"/>
        <v>-507674009809701.81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-507674009809701.81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-2115308374207.0908</v>
      </c>
      <c r="L5852" s="444">
        <f t="shared" ca="1" si="212"/>
        <v>-509789318183908.88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-509789318183908.88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-2124122159099.6201</v>
      </c>
      <c r="L5853" s="444">
        <f t="shared" ca="1" si="212"/>
        <v>-511913440343008.5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-511913440343008.5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-2132972668095.8689</v>
      </c>
      <c r="L5854" s="444">
        <f t="shared" ca="1" si="212"/>
        <v>-514046413011104.38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-514046413011104.38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-2141860054212.9346</v>
      </c>
      <c r="L5855" s="444">
        <f t="shared" ca="1" si="212"/>
        <v>-516188273065317.31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-516188273065317.31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-2150784471105.4888</v>
      </c>
      <c r="L5856" s="444">
        <f t="shared" ca="1" si="212"/>
        <v>-518339057536422.81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-518339057536422.81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-2159746073068.4285</v>
      </c>
      <c r="L5857" s="444">
        <f t="shared" ca="1" si="212"/>
        <v>-520498803609491.25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-520498803609491.25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-2168745015039.5469</v>
      </c>
      <c r="L5858" s="444">
        <f t="shared" ca="1" si="212"/>
        <v>-522667548624530.81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-522667548624530.81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-2177781452602.2119</v>
      </c>
      <c r="L5859" s="444">
        <f t="shared" ca="1" si="212"/>
        <v>-524845330077133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-524845330077133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-2186855541988.0542</v>
      </c>
      <c r="L5860" s="444">
        <f t="shared" ca="1" si="212"/>
        <v>-527032185619121.06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-527032185619121.06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-2195967440079.6711</v>
      </c>
      <c r="L5861" s="444">
        <f t="shared" ca="1" si="212"/>
        <v>-529228153059200.75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-529228153059200.75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-2205117304413.3364</v>
      </c>
      <c r="L5862" s="444">
        <f t="shared" ca="1" si="212"/>
        <v>-531433270363614.06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-531433270363614.06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-2214305293181.7251</v>
      </c>
      <c r="L5863" s="444">
        <f t="shared" ca="1" si="212"/>
        <v>-533647575656795.81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-533647575656795.81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-2223531565236.6494</v>
      </c>
      <c r="L5864" s="444">
        <f t="shared" ca="1" si="212"/>
        <v>-535871107222032.44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-535871107222032.44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-2232796280091.8018</v>
      </c>
      <c r="L5865" s="444">
        <f t="shared" ca="1" si="212"/>
        <v>-538103903502124.25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-538103903502124.25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-2242099597925.5176</v>
      </c>
      <c r="L5866" s="444">
        <f t="shared" ca="1" si="212"/>
        <v>-540346003100049.75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-540346003100049.75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-2251441679583.5405</v>
      </c>
      <c r="L5867" s="444">
        <f t="shared" ca="1" si="212"/>
        <v>-542597444779633.31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-542597444779633.31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-2260822686581.8057</v>
      </c>
      <c r="L5868" s="444">
        <f t="shared" ca="1" si="212"/>
        <v>-544858267466215.13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-544858267466215.13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-2270242781109.23</v>
      </c>
      <c r="L5869" s="444">
        <f t="shared" ca="1" si="212"/>
        <v>-547128510247324.38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-547128510247324.38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-2279702126030.5181</v>
      </c>
      <c r="L5870" s="444">
        <f t="shared" ca="1" si="212"/>
        <v>-549408212373354.88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-549408212373354.88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-2289200884888.9785</v>
      </c>
      <c r="L5871" s="444">
        <f t="shared" ca="1" si="212"/>
        <v>-551697413258243.88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-551697413258243.88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-2298739221909.3491</v>
      </c>
      <c r="L5872" s="444">
        <f t="shared" ca="1" si="212"/>
        <v>-553996152480153.25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-553996152480153.25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-2308317302000.6382</v>
      </c>
      <c r="L5873" s="444">
        <f t="shared" ref="L5873:L6127" ca="1" si="217">I5873-J5873+K5873</f>
        <v>-556304469782153.88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-556304469782153.88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-2317935290758.9746</v>
      </c>
      <c r="L5874" s="444">
        <f t="shared" ca="1" si="217"/>
        <v>-558622405072912.88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-558622405072912.88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-2327593354470.4707</v>
      </c>
      <c r="L5875" s="444">
        <f t="shared" ca="1" si="217"/>
        <v>-560949998427383.38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-560949998427383.38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-2337291660114.0972</v>
      </c>
      <c r="L5876" s="444">
        <f t="shared" ca="1" si="217"/>
        <v>-563287290087497.5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-563287290087497.5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-2347030375364.5728</v>
      </c>
      <c r="L5877" s="444">
        <f t="shared" ca="1" si="217"/>
        <v>-565634320462862.13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-565634320462862.13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-2356809668595.2588</v>
      </c>
      <c r="L5878" s="444">
        <f t="shared" ca="1" si="217"/>
        <v>-567991130131457.38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-567991130131457.38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-2366629708881.0723</v>
      </c>
      <c r="L5879" s="444">
        <f t="shared" ca="1" si="217"/>
        <v>-570357759840338.5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-570357759840338.5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-2376490666001.4102</v>
      </c>
      <c r="L5880" s="444">
        <f t="shared" ca="1" si="217"/>
        <v>-572734250506339.88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-572734250506339.88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-2386392710443.083</v>
      </c>
      <c r="L5881" s="444">
        <f t="shared" ca="1" si="217"/>
        <v>-575120643216783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-575120643216783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-2396336013403.2627</v>
      </c>
      <c r="L5882" s="444">
        <f t="shared" ca="1" si="217"/>
        <v>-577516979230186.25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-577516979230186.25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-2406320746792.4429</v>
      </c>
      <c r="L5883" s="444">
        <f t="shared" ca="1" si="217"/>
        <v>-579923299976978.75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-579923299976978.75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-2416347083237.4116</v>
      </c>
      <c r="L5884" s="444">
        <f t="shared" ca="1" si="217"/>
        <v>-582339647060216.13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-582339647060216.13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-2426415196084.2339</v>
      </c>
      <c r="L5885" s="444">
        <f t="shared" ca="1" si="217"/>
        <v>-584766062256300.38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-584766062256300.38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-2436525259401.2515</v>
      </c>
      <c r="L5886" s="444">
        <f t="shared" ca="1" si="217"/>
        <v>-587202587515701.63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-587202587515701.63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-2446677447982.0898</v>
      </c>
      <c r="L5887" s="444">
        <f t="shared" ca="1" si="217"/>
        <v>-589649264963683.75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-589649264963683.75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-2456871937348.6821</v>
      </c>
      <c r="L5888" s="444">
        <f t="shared" ca="1" si="217"/>
        <v>-592106136901032.38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-592106136901032.38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-2467108903754.3018</v>
      </c>
      <c r="L5889" s="444">
        <f t="shared" ca="1" si="217"/>
        <v>-594573245804786.63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-594573245804786.63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-2477388524186.6108</v>
      </c>
      <c r="L5890" s="444">
        <f t="shared" ca="1" si="217"/>
        <v>-597050634328973.25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-597050634328973.25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-2487710976370.7217</v>
      </c>
      <c r="L5891" s="444">
        <f t="shared" ca="1" si="217"/>
        <v>-599538345305344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-599538345305344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-2498076438772.2666</v>
      </c>
      <c r="L5892" s="444">
        <f t="shared" ca="1" si="217"/>
        <v>-602036421744116.25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-602036421744116.25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-2508485090600.4844</v>
      </c>
      <c r="L5893" s="444">
        <f t="shared" ca="1" si="217"/>
        <v>-604544906834716.75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-604544906834716.75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-2518937111811.3198</v>
      </c>
      <c r="L5894" s="444">
        <f t="shared" ca="1" si="217"/>
        <v>-607063843946528.13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-607063843946528.13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-2529432683110.5337</v>
      </c>
      <c r="L5895" s="444">
        <f t="shared" ca="1" si="217"/>
        <v>-609593276629638.63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-609593276629638.63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-2539971985956.8276</v>
      </c>
      <c r="L5896" s="444">
        <f t="shared" ca="1" si="217"/>
        <v>-612133248615595.5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-612133248615595.5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-2550555202564.9814</v>
      </c>
      <c r="L5897" s="444">
        <f t="shared" ca="1" si="217"/>
        <v>-614683803818160.5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-614683803818160.5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-2561182515909.002</v>
      </c>
      <c r="L5898" s="444">
        <f t="shared" ca="1" si="217"/>
        <v>-617244986334069.5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-617244986334069.5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-2571854109725.2896</v>
      </c>
      <c r="L5899" s="444">
        <f t="shared" ca="1" si="217"/>
        <v>-619816840443794.75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-619816840443794.75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-2582570168515.8115</v>
      </c>
      <c r="L5900" s="444">
        <f t="shared" ca="1" si="217"/>
        <v>-622399410612310.5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-622399410612310.5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-2593330877551.2939</v>
      </c>
      <c r="L5901" s="444">
        <f t="shared" ca="1" si="217"/>
        <v>-624992741489861.75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-624992741489861.75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-2604136422874.4238</v>
      </c>
      <c r="L5902" s="444">
        <f t="shared" ca="1" si="217"/>
        <v>-627596877912736.13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-627596877912736.13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-2614986991303.0674</v>
      </c>
      <c r="L5903" s="444">
        <f t="shared" ca="1" si="217"/>
        <v>-630211864904039.25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-630211864904039.25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-2625882770433.4971</v>
      </c>
      <c r="L5904" s="444">
        <f t="shared" ca="1" si="217"/>
        <v>-632837747674472.75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-632837747674472.75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-2636823948643.6362</v>
      </c>
      <c r="L5905" s="444">
        <f t="shared" ca="1" si="217"/>
        <v>-635474571623116.38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-635474571623116.38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-2647810715096.3184</v>
      </c>
      <c r="L5906" s="444">
        <f t="shared" ca="1" si="217"/>
        <v>-638122382338212.75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-638122382338212.75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-2658843259742.5532</v>
      </c>
      <c r="L5907" s="444">
        <f t="shared" ca="1" si="217"/>
        <v>-640781225597955.25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-640781225597955.25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-2669921773324.8135</v>
      </c>
      <c r="L5908" s="444">
        <f t="shared" ca="1" si="217"/>
        <v>-643451147371280.13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-643451147371280.13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-2681046447380.334</v>
      </c>
      <c r="L5909" s="444">
        <f t="shared" ca="1" si="217"/>
        <v>-646132193818660.5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-646132193818660.5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-2692217474244.4189</v>
      </c>
      <c r="L5910" s="444">
        <f t="shared" ca="1" si="217"/>
        <v>-648824411292904.88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-648824411292904.88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-2703435047053.7705</v>
      </c>
      <c r="L5911" s="444">
        <f t="shared" ca="1" si="217"/>
        <v>-651527846339958.63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-651527846339958.63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-2714699359749.8276</v>
      </c>
      <c r="L5912" s="444">
        <f t="shared" ca="1" si="217"/>
        <v>-654242545699708.5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-654242545699708.5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-2726010607082.1187</v>
      </c>
      <c r="L5913" s="444">
        <f t="shared" ca="1" si="217"/>
        <v>-656968556306790.63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-656968556306790.63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-2737368984611.6274</v>
      </c>
      <c r="L5914" s="444">
        <f t="shared" ca="1" si="217"/>
        <v>-659705925291402.25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-659705925291402.25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-2748774688714.1758</v>
      </c>
      <c r="L5915" s="444">
        <f t="shared" ca="1" si="217"/>
        <v>-662454699980116.38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-662454699980116.38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-2760227916583.8184</v>
      </c>
      <c r="L5916" s="444">
        <f t="shared" ca="1" si="217"/>
        <v>-665214927896700.25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-665214927896700.25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-2771728866236.251</v>
      </c>
      <c r="L5917" s="444">
        <f t="shared" ca="1" si="217"/>
        <v>-667986656762936.5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-667986656762936.5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-2783277736512.2354</v>
      </c>
      <c r="L5918" s="444">
        <f t="shared" ca="1" si="217"/>
        <v>-670769934499448.75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-670769934499448.75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-2794874727081.0366</v>
      </c>
      <c r="L5919" s="444">
        <f t="shared" ca="1" si="217"/>
        <v>-673564809226529.75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-673564809226529.75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-2806520038443.874</v>
      </c>
      <c r="L5920" s="444">
        <f t="shared" ca="1" si="217"/>
        <v>-676371329264973.63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-676371329264973.63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-2818213871937.3901</v>
      </c>
      <c r="L5921" s="444">
        <f t="shared" ca="1" si="217"/>
        <v>-679189543136911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-679189543136911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-2829956429737.1289</v>
      </c>
      <c r="L5922" s="444">
        <f t="shared" ca="1" si="217"/>
        <v>-682019499566648.13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-682019499566648.13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-2841747914861.0337</v>
      </c>
      <c r="L5923" s="444">
        <f t="shared" ca="1" si="217"/>
        <v>-684861247481509.13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-684861247481509.13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-2853588531172.9546</v>
      </c>
      <c r="L5924" s="444">
        <f t="shared" ca="1" si="217"/>
        <v>-687714836012682.13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-687714836012682.13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-2865478483386.1753</v>
      </c>
      <c r="L5925" s="444">
        <f t="shared" ca="1" si="217"/>
        <v>-690580314496068.25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-690580314496068.25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-2877417977066.9512</v>
      </c>
      <c r="L5926" s="444">
        <f t="shared" ca="1" si="217"/>
        <v>-693457732473135.25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-693457732473135.25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-2889407218638.0635</v>
      </c>
      <c r="L5927" s="444">
        <f t="shared" ca="1" si="217"/>
        <v>-696347139691773.38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-696347139691773.38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-2901446415382.3892</v>
      </c>
      <c r="L5928" s="444">
        <f t="shared" ca="1" si="217"/>
        <v>-699248586107155.75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-699248586107155.75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-2913535775446.4824</v>
      </c>
      <c r="L5929" s="444">
        <f t="shared" ca="1" si="217"/>
        <v>-702162121882602.25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-702162121882602.25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-2925675507844.1758</v>
      </c>
      <c r="L5930" s="444">
        <f t="shared" ca="1" si="217"/>
        <v>-705087797390446.38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-705087797390446.38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-2937865822460.1934</v>
      </c>
      <c r="L5931" s="444">
        <f t="shared" ca="1" si="217"/>
        <v>-708025663212906.63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-708025663212906.63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-2950106930053.7773</v>
      </c>
      <c r="L5932" s="444">
        <f t="shared" ca="1" si="217"/>
        <v>-710975770142960.38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-710975770142960.38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-2962399042262.335</v>
      </c>
      <c r="L5933" s="444">
        <f t="shared" ca="1" si="217"/>
        <v>-713938169185222.75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-713938169185222.75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-2974742371605.0947</v>
      </c>
      <c r="L5934" s="444">
        <f t="shared" ca="1" si="217"/>
        <v>-716912911556827.88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-716912911556827.88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-2987137131486.7827</v>
      </c>
      <c r="L5935" s="444">
        <f t="shared" ca="1" si="217"/>
        <v>-719900048688314.63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-719900048688314.63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-2999583536201.311</v>
      </c>
      <c r="L5936" s="444">
        <f t="shared" ca="1" si="217"/>
        <v>-722899632224515.88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-722899632224515.88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-3012081800935.4829</v>
      </c>
      <c r="L5937" s="444">
        <f t="shared" ca="1" si="217"/>
        <v>-725911714025451.38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-725911714025451.38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-3024632141772.7139</v>
      </c>
      <c r="L5938" s="444">
        <f t="shared" ca="1" si="217"/>
        <v>-728936346167224.13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-728936346167224.13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-3037234775696.7671</v>
      </c>
      <c r="L5939" s="444">
        <f t="shared" ca="1" si="217"/>
        <v>-731973580942920.88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-731973580942920.88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-3049889920595.5034</v>
      </c>
      <c r="L5940" s="444">
        <f t="shared" ca="1" si="217"/>
        <v>-735023470863516.38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-735023470863516.38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-3062597795264.6514</v>
      </c>
      <c r="L5941" s="444">
        <f t="shared" ca="1" si="217"/>
        <v>-738086068658781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-738086068658781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-3075358619411.5874</v>
      </c>
      <c r="L5942" s="444">
        <f t="shared" ca="1" si="217"/>
        <v>-741161427278192.63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-741161427278192.63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-3088172613659.1357</v>
      </c>
      <c r="L5943" s="444">
        <f t="shared" ca="1" si="217"/>
        <v>-744249599891851.75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-744249599891851.75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-3101039999549.3823</v>
      </c>
      <c r="L5944" s="444">
        <f t="shared" ca="1" si="217"/>
        <v>-747350639891401.13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-747350639891401.13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-3113960999547.5049</v>
      </c>
      <c r="L5945" s="444">
        <f t="shared" ca="1" si="217"/>
        <v>-750464600890948.63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-750464600890948.63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-3126935837045.6191</v>
      </c>
      <c r="L5946" s="444">
        <f t="shared" ca="1" si="217"/>
        <v>-753591536727994.25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-753591536727994.25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-3139964736366.6426</v>
      </c>
      <c r="L5947" s="444">
        <f t="shared" ca="1" si="217"/>
        <v>-756731501464360.88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-756731501464360.88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-3153047922768.1704</v>
      </c>
      <c r="L5948" s="444">
        <f t="shared" ca="1" si="217"/>
        <v>-759884549387129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-759884549387129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-3166185622446.3706</v>
      </c>
      <c r="L5949" s="444">
        <f t="shared" ca="1" si="217"/>
        <v>-763050735009575.38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-763050735009575.38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-3179378062539.8975</v>
      </c>
      <c r="L5950" s="444">
        <f t="shared" ca="1" si="217"/>
        <v>-766230113072115.25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-766230113072115.25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-3192625471133.8135</v>
      </c>
      <c r="L5951" s="444">
        <f t="shared" ca="1" si="217"/>
        <v>-769422738543249.13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-769422738543249.13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-3205928077263.5381</v>
      </c>
      <c r="L5952" s="444">
        <f t="shared" ca="1" si="217"/>
        <v>-772628666620512.63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-772628666620512.63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-3219286110918.8027</v>
      </c>
      <c r="L5953" s="444">
        <f t="shared" ca="1" si="217"/>
        <v>-775847952731431.38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-775847952731431.38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-3232699803047.6309</v>
      </c>
      <c r="L5954" s="444">
        <f t="shared" ca="1" si="217"/>
        <v>-779080652534479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-779080652534479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-3246169385560.3291</v>
      </c>
      <c r="L5955" s="444">
        <f t="shared" ca="1" si="217"/>
        <v>-782326821920039.38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-782326821920039.38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-3259695091333.4976</v>
      </c>
      <c r="L5956" s="444">
        <f t="shared" ca="1" si="217"/>
        <v>-785586517011372.88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-785586517011372.88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-3273277154214.0537</v>
      </c>
      <c r="L5957" s="444">
        <f t="shared" ca="1" si="217"/>
        <v>-788859794165586.88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-788859794165586.88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-3286915809023.2788</v>
      </c>
      <c r="L5958" s="444">
        <f t="shared" ca="1" si="217"/>
        <v>-792146709974610.13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-792146709974610.13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-3300611291560.8755</v>
      </c>
      <c r="L5959" s="444">
        <f t="shared" ca="1" si="217"/>
        <v>-795447321266171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-795447321266171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-3314363838609.0459</v>
      </c>
      <c r="L5960" s="444">
        <f t="shared" ca="1" si="217"/>
        <v>-798761685104780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-798761685104780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-3328173687936.5835</v>
      </c>
      <c r="L5961" s="444">
        <f t="shared" ca="1" si="217"/>
        <v>-802089858792716.63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-802089858792716.63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-3342041078302.9858</v>
      </c>
      <c r="L5962" s="444">
        <f t="shared" ca="1" si="217"/>
        <v>-805431899871019.63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-805431899871019.63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-3355966249462.5815</v>
      </c>
      <c r="L5963" s="444">
        <f t="shared" ca="1" si="217"/>
        <v>-808787866120482.25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-808787866120482.25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-3369949442168.6758</v>
      </c>
      <c r="L5964" s="444">
        <f t="shared" ca="1" si="217"/>
        <v>-812157815562650.88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-812157815562650.88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-3383990898177.7119</v>
      </c>
      <c r="L5965" s="444">
        <f t="shared" ca="1" si="217"/>
        <v>-815541806460828.63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-815541806460828.63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-3398090860253.4526</v>
      </c>
      <c r="L5966" s="444">
        <f t="shared" ca="1" si="217"/>
        <v>-818939897321082.13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-818939897321082.13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-3412249572171.1753</v>
      </c>
      <c r="L5967" s="444">
        <f t="shared" ca="1" si="217"/>
        <v>-822352146893253.25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-822352146893253.25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-3426467278721.8887</v>
      </c>
      <c r="L5968" s="444">
        <f t="shared" ca="1" si="217"/>
        <v>-825778614171975.13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-825778614171975.13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-3440744225716.563</v>
      </c>
      <c r="L5969" s="444">
        <f t="shared" ca="1" si="217"/>
        <v>-829219358397691.75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-829219358397691.75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-3455080659990.3823</v>
      </c>
      <c r="L5970" s="444">
        <f t="shared" ca="1" si="217"/>
        <v>-832674439057682.13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-832674439057682.13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-3469476829407.0088</v>
      </c>
      <c r="L5971" s="444">
        <f t="shared" ca="1" si="217"/>
        <v>-836143915887089.13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-836143915887089.13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-3483932982862.8711</v>
      </c>
      <c r="L5972" s="444">
        <f t="shared" ca="1" si="217"/>
        <v>-839627848869952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-839627848869952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-3498449370291.4668</v>
      </c>
      <c r="L5973" s="444">
        <f t="shared" ca="1" si="217"/>
        <v>-843126298240243.5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-843126298240243.5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-3513026242667.6812</v>
      </c>
      <c r="L5974" s="444">
        <f t="shared" ca="1" si="217"/>
        <v>-846639324482911.13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-846639324482911.13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-3527663852012.1294</v>
      </c>
      <c r="L5975" s="444">
        <f t="shared" ca="1" si="217"/>
        <v>-850166988334923.25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-850166988334923.25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-3542362451395.5137</v>
      </c>
      <c r="L5976" s="444">
        <f t="shared" ca="1" si="217"/>
        <v>-853709350786318.75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-853709350786318.75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-3557122294942.9946</v>
      </c>
      <c r="L5977" s="444">
        <f t="shared" ca="1" si="217"/>
        <v>-857266473081261.75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-857266473081261.75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-3571943637838.5903</v>
      </c>
      <c r="L5978" s="444">
        <f t="shared" ca="1" si="217"/>
        <v>-860838416719100.38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-860838416719100.38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-3586826736329.585</v>
      </c>
      <c r="L5979" s="444">
        <f t="shared" ca="1" si="217"/>
        <v>-864425243455430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-864425243455430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-3601771847730.9585</v>
      </c>
      <c r="L5980" s="444">
        <f t="shared" ca="1" si="217"/>
        <v>-868027015303161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-868027015303161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-3616779230429.8374</v>
      </c>
      <c r="L5981" s="444">
        <f t="shared" ca="1" si="217"/>
        <v>-871643794533590.88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-871643794533590.88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-3631849143889.9619</v>
      </c>
      <c r="L5982" s="444">
        <f t="shared" ca="1" si="217"/>
        <v>-875275643677480.88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-875275643677480.88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-3646981848656.1704</v>
      </c>
      <c r="L5983" s="444">
        <f t="shared" ca="1" si="217"/>
        <v>-878922625526137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-878922625526137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-3662177606358.9043</v>
      </c>
      <c r="L5984" s="444">
        <f t="shared" ca="1" si="217"/>
        <v>-882584803132495.88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-882584803132495.88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-3677436679718.7329</v>
      </c>
      <c r="L5985" s="444">
        <f t="shared" ca="1" si="217"/>
        <v>-886262239812214.63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-886262239812214.63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-3692759332550.894</v>
      </c>
      <c r="L5986" s="444">
        <f t="shared" ca="1" si="217"/>
        <v>-889954999144765.5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-889954999144765.5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-3708145829769.8569</v>
      </c>
      <c r="L5987" s="444">
        <f t="shared" ca="1" si="217"/>
        <v>-893663144974535.38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-893663144974535.38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-3723596437393.8975</v>
      </c>
      <c r="L5988" s="444">
        <f t="shared" ca="1" si="217"/>
        <v>-897386741411929.25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-897386741411929.25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-3739111422549.7056</v>
      </c>
      <c r="L5989" s="444">
        <f t="shared" ca="1" si="217"/>
        <v>-901125852834479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-901125852834479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-3754691053476.9956</v>
      </c>
      <c r="L5990" s="444">
        <f t="shared" ca="1" si="217"/>
        <v>-904880543887956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-904880543887956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-3770335599533.1494</v>
      </c>
      <c r="L5991" s="444">
        <f t="shared" ca="1" si="217"/>
        <v>-908650879487489.13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-908650879487489.13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-3786045331197.8711</v>
      </c>
      <c r="L5992" s="444">
        <f t="shared" ca="1" si="217"/>
        <v>-912436924818687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-912436924818687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-3801820520077.8623</v>
      </c>
      <c r="L5993" s="444">
        <f t="shared" ca="1" si="217"/>
        <v>-916238745338764.88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-916238745338764.88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-3817661438911.52</v>
      </c>
      <c r="L5994" s="444">
        <f t="shared" ca="1" si="217"/>
        <v>-920056406777676.38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-920056406777676.38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-3833568361573.6514</v>
      </c>
      <c r="L5995" s="444">
        <f t="shared" ca="1" si="217"/>
        <v>-923889975139250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-923889975139250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-3849541563080.209</v>
      </c>
      <c r="L5996" s="444">
        <f t="shared" ca="1" si="217"/>
        <v>-927739516702330.25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-927739516702330.25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-3865581319593.0425</v>
      </c>
      <c r="L5997" s="444">
        <f t="shared" ca="1" si="217"/>
        <v>-931605098021923.25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-931605098021923.25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-3881687908424.6802</v>
      </c>
      <c r="L5998" s="444">
        <f t="shared" ca="1" si="217"/>
        <v>-935486785930347.88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-935486785930347.88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-3897861608043.1162</v>
      </c>
      <c r="L5999" s="444">
        <f t="shared" ca="1" si="217"/>
        <v>-939384647538391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-939384647538391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-3914102698076.6289</v>
      </c>
      <c r="L6000" s="444">
        <f t="shared" ca="1" si="217"/>
        <v>-943298750236467.63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-943298750236467.63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-3930411459318.6147</v>
      </c>
      <c r="L6001" s="444">
        <f t="shared" ca="1" si="217"/>
        <v>-947229161695786.25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-947229161695786.25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-3946788173732.4419</v>
      </c>
      <c r="L6002" s="444">
        <f t="shared" ca="1" si="217"/>
        <v>-951175949869518.75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-951175949869518.75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-3963233124456.3281</v>
      </c>
      <c r="L6003" s="444">
        <f t="shared" ca="1" si="217"/>
        <v>-955139182993975.13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-955139182993975.13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-3979746595808.2295</v>
      </c>
      <c r="L6004" s="444">
        <f t="shared" ca="1" si="217"/>
        <v>-959118929589783.38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-959118929589783.38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-3996328873290.7642</v>
      </c>
      <c r="L6005" s="444">
        <f t="shared" ca="1" si="217"/>
        <v>-963115258463074.13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-963115258463074.13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-4012980243596.1421</v>
      </c>
      <c r="L6006" s="444">
        <f t="shared" ca="1" si="217"/>
        <v>-967128238706670.25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-967128238706670.25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-4029700994611.126</v>
      </c>
      <c r="L6007" s="444">
        <f t="shared" ca="1" si="217"/>
        <v>-971157939701281.38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-971157939701281.38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-4046491415422.0059</v>
      </c>
      <c r="L6008" s="444">
        <f t="shared" ca="1" si="217"/>
        <v>-975204431116703.38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-975204431116703.38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-4063351796319.5972</v>
      </c>
      <c r="L6009" s="444">
        <f t="shared" ca="1" si="217"/>
        <v>-979267782913023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-979267782913023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-4080282428804.2622</v>
      </c>
      <c r="L6010" s="444">
        <f t="shared" ca="1" si="217"/>
        <v>-983348065341827.25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-983348065341827.25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-4097283605590.9473</v>
      </c>
      <c r="L6011" s="444">
        <f t="shared" ca="1" si="217"/>
        <v>-987445348947418.25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-987445348947418.25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-4114355620614.2432</v>
      </c>
      <c r="L6012" s="444">
        <f t="shared" ca="1" si="217"/>
        <v>-991559704568032.5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-991559704568032.5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-4131498769033.4683</v>
      </c>
      <c r="L6013" s="444">
        <f t="shared" ca="1" si="217"/>
        <v>-995691203337066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-995691203337066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-4148713347237.7749</v>
      </c>
      <c r="L6014" s="444">
        <f t="shared" ca="1" si="217"/>
        <v>-999839916684303.75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-999839916684303.75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-4165999652851.2661</v>
      </c>
      <c r="L6015" s="444">
        <f t="shared" ca="1" si="217"/>
        <v>-1004005916337155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-1004005916337155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-4183357984738.146</v>
      </c>
      <c r="L6016" s="444">
        <f t="shared" ca="1" si="217"/>
        <v>-1008189274321893.1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-1008189274321893.1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-4200788643007.8872</v>
      </c>
      <c r="L6017" s="444">
        <f t="shared" ca="1" si="217"/>
        <v>-1012390062964901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-1012390062964901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-4218291929020.4209</v>
      </c>
      <c r="L6018" s="444">
        <f t="shared" ca="1" si="217"/>
        <v>-1016608354893921.4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-1016608354893921.4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-4235868145391.3389</v>
      </c>
      <c r="L6019" s="444">
        <f t="shared" ca="1" si="217"/>
        <v>-1020844223039312.8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-1020844223039312.8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-4253517595997.1367</v>
      </c>
      <c r="L6020" s="444">
        <f t="shared" ca="1" si="217"/>
        <v>-1025097740635309.9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-1025097740635309.9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-4271240585980.457</v>
      </c>
      <c r="L6021" s="444">
        <f t="shared" ca="1" si="217"/>
        <v>-1029368981221290.4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-1029368981221290.4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-4289037421755.3765</v>
      </c>
      <c r="L6022" s="444">
        <f t="shared" ca="1" si="217"/>
        <v>-1033658018643045.8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-1033658018643045.8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-4306908411012.6899</v>
      </c>
      <c r="L6023" s="444">
        <f t="shared" ca="1" si="217"/>
        <v>-1037964927054058.5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-1037964927054058.5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-4324853862725.2441</v>
      </c>
      <c r="L6024" s="444">
        <f t="shared" ca="1" si="217"/>
        <v>-1042289780916783.8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-1042289780916783.8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-4342874087153.2661</v>
      </c>
      <c r="L6025" s="444">
        <f t="shared" ca="1" si="217"/>
        <v>-1046632655003937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-1046632655003937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-4360969395849.7373</v>
      </c>
      <c r="L6026" s="444">
        <f t="shared" ca="1" si="217"/>
        <v>-1050993624399786.8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-1050993624399786.8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-4379140101665.7773</v>
      </c>
      <c r="L6027" s="444">
        <f t="shared" ca="1" si="217"/>
        <v>-1055372764501452.5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-1055372764501452.5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-4397386518756.0522</v>
      </c>
      <c r="L6028" s="444">
        <f t="shared" ca="1" si="217"/>
        <v>-1059770151020208.5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-1059770151020208.5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-4415708962584.2021</v>
      </c>
      <c r="L6029" s="444">
        <f t="shared" ca="1" si="217"/>
        <v>-1064185859982792.8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-1064185859982792.8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-4434107749928.3037</v>
      </c>
      <c r="L6030" s="444">
        <f t="shared" ca="1" si="217"/>
        <v>-1068619967732721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-1068619967732721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-4452583198886.3379</v>
      </c>
      <c r="L6031" s="444">
        <f t="shared" ca="1" si="217"/>
        <v>-1073072550931607.4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-1073072550931607.4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-4471135628881.6982</v>
      </c>
      <c r="L6032" s="444">
        <f t="shared" ca="1" si="217"/>
        <v>-1077543686560489.1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-1077543686560489.1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-4489765360668.7041</v>
      </c>
      <c r="L6033" s="444">
        <f t="shared" ca="1" si="217"/>
        <v>-1082033451921157.9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-1082033451921157.9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-4508472716338.1582</v>
      </c>
      <c r="L6034" s="444">
        <f t="shared" ca="1" si="217"/>
        <v>-1086541924637496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-1086541924637496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-4527258019322.9004</v>
      </c>
      <c r="L6035" s="444">
        <f t="shared" ca="1" si="217"/>
        <v>-1091069182656818.9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-1091069182656818.9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-4546121594403.4121</v>
      </c>
      <c r="L6036" s="444">
        <f t="shared" ca="1" si="217"/>
        <v>-1095615304251222.3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-1095615304251222.3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-4565063767713.4258</v>
      </c>
      <c r="L6037" s="444">
        <f t="shared" ca="1" si="217"/>
        <v>-1100180368018935.6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-1100180368018935.6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-4584084866745.5654</v>
      </c>
      <c r="L6038" s="444">
        <f t="shared" ca="1" si="217"/>
        <v>-1104764452885681.3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-1104764452885681.3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-4603185220357.0059</v>
      </c>
      <c r="L6039" s="444">
        <f t="shared" ca="1" si="217"/>
        <v>-1109367638106038.3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-1109367638106038.3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-4622365158775.1592</v>
      </c>
      <c r="L6040" s="444">
        <f t="shared" ca="1" si="217"/>
        <v>-1113990003264813.4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-1113990003264813.4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-4641625013603.3887</v>
      </c>
      <c r="L6041" s="444">
        <f t="shared" ca="1" si="217"/>
        <v>-1118631628278416.8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-1118631628278416.8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-4660965117826.7373</v>
      </c>
      <c r="L6042" s="444">
        <f t="shared" ca="1" si="217"/>
        <v>-1123292593396243.5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-1123292593396243.5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-4680385805817.6816</v>
      </c>
      <c r="L6043" s="444">
        <f t="shared" ca="1" si="217"/>
        <v>-1127972979202061.3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-1127972979202061.3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-4699887413341.9219</v>
      </c>
      <c r="L6044" s="444">
        <f t="shared" ca="1" si="217"/>
        <v>-1132672866615403.3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-1132672866615403.3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-4719470277564.1797</v>
      </c>
      <c r="L6045" s="444">
        <f t="shared" ca="1" si="217"/>
        <v>-1137392336892967.5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-1137392336892967.5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-4739134737054.0313</v>
      </c>
      <c r="L6046" s="444">
        <f t="shared" ca="1" si="217"/>
        <v>-1142131471630021.5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-1142131471630021.5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-4758881131791.7559</v>
      </c>
      <c r="L6047" s="444">
        <f t="shared" ca="1" si="217"/>
        <v>-1146890352761813.3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-1146890352761813.3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-4778709803174.2217</v>
      </c>
      <c r="L6048" s="444">
        <f t="shared" ca="1" si="217"/>
        <v>-1151669062564987.5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-1151669062564987.5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-4798621094020.7813</v>
      </c>
      <c r="L6049" s="444">
        <f t="shared" ca="1" si="217"/>
        <v>-1156467683659008.3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-1156467683659008.3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-4818615348579.2012</v>
      </c>
      <c r="L6050" s="444">
        <f t="shared" ca="1" si="217"/>
        <v>-1161286299007587.5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-1161286299007587.5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-4838692912531.6143</v>
      </c>
      <c r="L6051" s="444">
        <f t="shared" ca="1" si="217"/>
        <v>-1166124991920119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-1166124991920119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-4858854133000.4961</v>
      </c>
      <c r="L6052" s="444">
        <f t="shared" ca="1" si="217"/>
        <v>-1170983846053119.5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-1170983846053119.5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-4879099358554.6641</v>
      </c>
      <c r="L6053" s="444">
        <f t="shared" ca="1" si="217"/>
        <v>-1175862945411674.3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-1175862945411674.3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-4899428939215.3096</v>
      </c>
      <c r="L6054" s="444">
        <f t="shared" ca="1" si="217"/>
        <v>-1180762374350889.5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-1180762374350889.5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-4919843226462.0391</v>
      </c>
      <c r="L6055" s="444">
        <f t="shared" ca="1" si="217"/>
        <v>-1185682217577351.5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-1185682217577351.5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-4940342573238.9648</v>
      </c>
      <c r="L6056" s="444">
        <f t="shared" ca="1" si="217"/>
        <v>-1190622560150590.5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-1190622560150590.5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-4960927333960.7939</v>
      </c>
      <c r="L6057" s="444">
        <f t="shared" ca="1" si="217"/>
        <v>-1195583487484551.3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-1195583487484551.3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-4981597864518.9639</v>
      </c>
      <c r="L6058" s="444">
        <f t="shared" ca="1" si="217"/>
        <v>-1200565085349070.3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-1200565085349070.3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-5002354522287.793</v>
      </c>
      <c r="L6059" s="444">
        <f t="shared" ca="1" si="217"/>
        <v>-1205567439871358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-1205567439871358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-5023197666130.6582</v>
      </c>
      <c r="L6060" s="444">
        <f t="shared" ca="1" si="217"/>
        <v>-1210590637537488.8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-1210590637537488.8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-5044127656406.2031</v>
      </c>
      <c r="L6061" s="444">
        <f t="shared" ca="1" si="217"/>
        <v>-1215634765193895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-1215634765193895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-5065144854974.5625</v>
      </c>
      <c r="L6062" s="444">
        <f t="shared" ca="1" si="217"/>
        <v>-1220699910048869.5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-1220699910048869.5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-5086249625203.623</v>
      </c>
      <c r="L6063" s="444">
        <f t="shared" ca="1" si="217"/>
        <v>-1225786159674073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-1225786159674073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-5107442331975.3037</v>
      </c>
      <c r="L6064" s="444">
        <f t="shared" ca="1" si="217"/>
        <v>-1230893602006048.3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-1230893602006048.3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-5128723341691.8672</v>
      </c>
      <c r="L6065" s="444">
        <f t="shared" ca="1" si="217"/>
        <v>-1236022325347740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-1236022325347740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-5150093022282.25</v>
      </c>
      <c r="L6066" s="444">
        <f t="shared" ca="1" si="217"/>
        <v>-1241172418370022.3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-1241172418370022.3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-5171551743208.4258</v>
      </c>
      <c r="L6067" s="444">
        <f t="shared" ca="1" si="217"/>
        <v>-1246343970113230.8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-1246343970113230.8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-5193099875471.7949</v>
      </c>
      <c r="L6068" s="444">
        <f t="shared" ca="1" si="217"/>
        <v>-1251537069988702.5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-1251537069988702.5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-5214737791619.5938</v>
      </c>
      <c r="L6069" s="444">
        <f t="shared" ca="1" si="217"/>
        <v>-1256751807780322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-1256751807780322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-5236465865751.3418</v>
      </c>
      <c r="L6070" s="444">
        <f t="shared" ca="1" si="217"/>
        <v>-1261988273646073.3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-1261988273646073.3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-5258284473525.3047</v>
      </c>
      <c r="L6071" s="444">
        <f t="shared" ca="1" si="217"/>
        <v>-1267246558119598.5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-1267246558119598.5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-5280193992164.9941</v>
      </c>
      <c r="L6072" s="444">
        <f t="shared" ca="1" si="217"/>
        <v>-1272526752111763.5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-1272526752111763.5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-5302194800465.6816</v>
      </c>
      <c r="L6073" s="444">
        <f t="shared" ca="1" si="217"/>
        <v>-1277828946912229.3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-1277828946912229.3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-5324287278800.9551</v>
      </c>
      <c r="L6074" s="444">
        <f t="shared" ca="1" si="217"/>
        <v>-1283153234191030.3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-1283153234191030.3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-5346471809129.293</v>
      </c>
      <c r="L6075" s="444">
        <f t="shared" ca="1" si="217"/>
        <v>-1288499706000159.5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-1288499706000159.5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-5368748775000.6641</v>
      </c>
      <c r="L6076" s="444">
        <f t="shared" ca="1" si="217"/>
        <v>-1293868454775160.3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-1293868454775160.3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-5391118561563.168</v>
      </c>
      <c r="L6077" s="444">
        <f t="shared" ca="1" si="217"/>
        <v>-1299259573336723.5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-1299259573336723.5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-5413581555569.6816</v>
      </c>
      <c r="L6078" s="444">
        <f t="shared" ca="1" si="217"/>
        <v>-1304673154892293.3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-1304673154892293.3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-5436138145384.5547</v>
      </c>
      <c r="L6079" s="444">
        <f t="shared" ca="1" si="217"/>
        <v>-1310109293037677.8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-1310109293037677.8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-5458788720990.3242</v>
      </c>
      <c r="L6080" s="444">
        <f t="shared" ca="1" si="217"/>
        <v>-1315568081758668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-1315568081758668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-5481533673994.4502</v>
      </c>
      <c r="L6081" s="444">
        <f t="shared" ca="1" si="217"/>
        <v>-1321049615432662.5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-1321049615432662.5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-5504373397636.0938</v>
      </c>
      <c r="L6082" s="444">
        <f t="shared" ca="1" si="217"/>
        <v>-1326553988830298.5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-1326553988830298.5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-5527308286792.9102</v>
      </c>
      <c r="L6083" s="444">
        <f t="shared" ca="1" si="217"/>
        <v>-1332081297117091.5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-1332081297117091.5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-5550338737987.8809</v>
      </c>
      <c r="L6084" s="444">
        <f t="shared" ca="1" si="217"/>
        <v>-1337631635855079.5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-1337631635855079.5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-5573465149396.1641</v>
      </c>
      <c r="L6085" s="444">
        <f t="shared" ca="1" si="217"/>
        <v>-1343205101004475.8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-1343205101004475.8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-5596687920851.9824</v>
      </c>
      <c r="L6086" s="444">
        <f t="shared" ca="1" si="217"/>
        <v>-1348801788925327.8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-1348801788925327.8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-5620007453855.5322</v>
      </c>
      <c r="L6087" s="444">
        <f t="shared" ca="1" si="217"/>
        <v>-1354421796379183.3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-1354421796379183.3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-5643424151579.9297</v>
      </c>
      <c r="L6088" s="444">
        <f t="shared" ca="1" si="217"/>
        <v>-1360065220530763.3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-1360065220530763.3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-5666938418878.1797</v>
      </c>
      <c r="L6089" s="444">
        <f t="shared" ca="1" si="217"/>
        <v>-1365732158949641.5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-1365732158949641.5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-5690550662290.1729</v>
      </c>
      <c r="L6090" s="444">
        <f t="shared" ca="1" si="217"/>
        <v>-1371422709611931.8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-1371422709611931.8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-5714261290049.7158</v>
      </c>
      <c r="L6091" s="444">
        <f t="shared" ca="1" si="217"/>
        <v>-1377136970901981.5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-1377136970901981.5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-5738070712091.5898</v>
      </c>
      <c r="L6092" s="444">
        <f t="shared" ca="1" si="217"/>
        <v>-1382875041614073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-1382875041614073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-5761979340058.6377</v>
      </c>
      <c r="L6093" s="444">
        <f t="shared" ca="1" si="217"/>
        <v>-1388637020954131.8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-1388637020954131.8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-5785987587308.8818</v>
      </c>
      <c r="L6094" s="444">
        <f t="shared" ca="1" si="217"/>
        <v>-1394423008541440.8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-1394423008541440.8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-5810095868922.6699</v>
      </c>
      <c r="L6095" s="444">
        <f t="shared" ca="1" si="217"/>
        <v>-1400233104410363.5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-1400233104410363.5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-5834304601709.8477</v>
      </c>
      <c r="L6096" s="444">
        <f t="shared" ca="1" si="217"/>
        <v>-1406067409012073.3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-1406067409012073.3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-5858614204216.9717</v>
      </c>
      <c r="L6097" s="444">
        <f t="shared" ca="1" si="217"/>
        <v>-1411926023216290.3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-1411926023216290.3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-5883025096734.543</v>
      </c>
      <c r="L6098" s="444">
        <f t="shared" ca="1" si="217"/>
        <v>-1417809048313024.8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-1417809048313024.8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-5907537701304.2695</v>
      </c>
      <c r="L6099" s="444">
        <f t="shared" ca="1" si="217"/>
        <v>-1423716586014329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-1423716586014329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-5932152441726.3711</v>
      </c>
      <c r="L6100" s="444">
        <f t="shared" ca="1" si="217"/>
        <v>-1429648738456055.3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-1429648738456055.3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-5956869743566.8965</v>
      </c>
      <c r="L6101" s="444">
        <f t="shared" ca="1" si="217"/>
        <v>-1435605608199622.3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-1435605608199622.3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-5981690034165.0928</v>
      </c>
      <c r="L6102" s="444">
        <f t="shared" ca="1" si="217"/>
        <v>-1441587298233787.3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-1441587298233787.3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-6006613742640.7803</v>
      </c>
      <c r="L6103" s="444">
        <f t="shared" ca="1" si="217"/>
        <v>-1447593911976428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-1447593911976428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-6031641299901.7832</v>
      </c>
      <c r="L6104" s="444">
        <f t="shared" ca="1" si="217"/>
        <v>-1453625553276329.8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-1453625553276329.8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-6056773138651.374</v>
      </c>
      <c r="L6105" s="444">
        <f t="shared" ca="1" si="217"/>
        <v>-1459682326414981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-1459682326414981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-6082009693395.7539</v>
      </c>
      <c r="L6106" s="444">
        <f t="shared" ca="1" si="217"/>
        <v>-1465764336108376.8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-1465764336108376.8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-6107351400451.5693</v>
      </c>
      <c r="L6107" s="444">
        <f t="shared" ca="1" si="217"/>
        <v>-1471871687508828.3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-1471871687508828.3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-6132798697953.4512</v>
      </c>
      <c r="L6108" s="444">
        <f t="shared" ca="1" si="217"/>
        <v>-1478004486206781.8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-1478004486206781.8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-6158352025861.5908</v>
      </c>
      <c r="L6109" s="444">
        <f t="shared" ca="1" si="217"/>
        <v>-1484162838232643.3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-1484162838232643.3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-6184011825969.3467</v>
      </c>
      <c r="L6110" s="444">
        <f t="shared" ca="1" si="217"/>
        <v>-1490346850058612.5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-1490346850058612.5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-6209778541910.8857</v>
      </c>
      <c r="L6111" s="444">
        <f t="shared" ca="1" si="217"/>
        <v>-1496556628600523.5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-1496556628600523.5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-6235652619168.8477</v>
      </c>
      <c r="L6112" s="444">
        <f t="shared" ca="1" si="217"/>
        <v>-1502792281219692.3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-1502792281219692.3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-6261634505082.0508</v>
      </c>
      <c r="L6113" s="444">
        <f t="shared" ca="1" si="217"/>
        <v>-1509053915724774.3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-1509053915724774.3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-6287724648853.2256</v>
      </c>
      <c r="L6114" s="444">
        <f t="shared" ca="1" si="217"/>
        <v>-1515341640373627.5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-1515341640373627.5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-6313923501556.7813</v>
      </c>
      <c r="L6115" s="444">
        <f t="shared" ca="1" si="217"/>
        <v>-1521655563875184.3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-1521655563875184.3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-6340231516146.6006</v>
      </c>
      <c r="L6116" s="444">
        <f t="shared" ca="1" si="217"/>
        <v>-1527995795391330.8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-1527995795391330.8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-6366649147463.8779</v>
      </c>
      <c r="L6117" s="444">
        <f t="shared" ca="1" si="217"/>
        <v>-1534362444538794.8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-1534362444538794.8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-6393176852244.9785</v>
      </c>
      <c r="L6118" s="444">
        <f t="shared" ca="1" si="217"/>
        <v>-1540755621391039.8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-1540755621391039.8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-6419815089129.332</v>
      </c>
      <c r="L6119" s="444">
        <f t="shared" ca="1" si="217"/>
        <v>-1547175436480169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-1547175436480169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-6446564318667.3711</v>
      </c>
      <c r="L6120" s="444">
        <f t="shared" ca="1" si="217"/>
        <v>-1553622000798836.3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-1553622000798836.3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-6473425003328.4844</v>
      </c>
      <c r="L6121" s="444">
        <f t="shared" ca="1" si="217"/>
        <v>-1560095425802164.8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-1560095425802164.8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-6500397607509.0195</v>
      </c>
      <c r="L6122" s="444">
        <f t="shared" ca="1" si="217"/>
        <v>-1566595823409673.8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-1566595823409673.8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-6527482597540.3076</v>
      </c>
      <c r="L6123" s="444">
        <f t="shared" ca="1" si="217"/>
        <v>-1573123306007214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-1573123306007214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-6554680441696.7246</v>
      </c>
      <c r="L6124" s="444">
        <f t="shared" ca="1" si="217"/>
        <v>-1579677986448910.8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-1579677986448910.8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-6581991610203.7949</v>
      </c>
      <c r="L6125" s="444">
        <f t="shared" ca="1" si="217"/>
        <v>-1586259978059114.5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-1586259978059114.5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-6609416575246.3105</v>
      </c>
      <c r="L6126" s="444">
        <f t="shared" ca="1" si="217"/>
        <v>-1592869394634360.8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-1592869394634360.8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-6636955810976.5029</v>
      </c>
      <c r="L6127" s="444">
        <f t="shared" ca="1" si="217"/>
        <v>-1599506350445337.3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-1599506350445337.3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-6664609793522.2383</v>
      </c>
      <c r="L6128" s="444">
        <f t="shared" ref="L6128:L6250" ca="1" si="222">I6128-J6128+K6128</f>
        <v>-1606170960238859.5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-1606170960238859.5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-6692379000995.248</v>
      </c>
      <c r="L6129" s="444">
        <f t="shared" ca="1" si="222"/>
        <v>-1612863339239854.8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-1612863339239854.8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-6720263913499.3945</v>
      </c>
      <c r="L6130" s="444">
        <f t="shared" ca="1" si="222"/>
        <v>-1619583603153354.3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-1619583603153354.3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-6748265013138.9756</v>
      </c>
      <c r="L6131" s="444">
        <f t="shared" ca="1" si="222"/>
        <v>-1626331868166493.3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-1626331868166493.3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-6776382784027.0547</v>
      </c>
      <c r="L6132" s="444">
        <f t="shared" ca="1" si="222"/>
        <v>-1633108250950520.3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-1633108250950520.3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-6804617712293.834</v>
      </c>
      <c r="L6133" s="444">
        <f t="shared" ca="1" si="222"/>
        <v>-1639912868662814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-1639912868662814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-6832970286095.0586</v>
      </c>
      <c r="L6134" s="444">
        <f t="shared" ca="1" si="222"/>
        <v>-1646745838948909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-1646745838948909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-6861440995620.4541</v>
      </c>
      <c r="L6135" s="444">
        <f t="shared" ca="1" si="222"/>
        <v>-1653607279944529.5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-1653607279944529.5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-6890030333102.2061</v>
      </c>
      <c r="L6136" s="444">
        <f t="shared" ca="1" si="222"/>
        <v>-1660497310277631.8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-1660497310277631.8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-6918738792823.4658</v>
      </c>
      <c r="L6137" s="444">
        <f t="shared" ca="1" si="222"/>
        <v>-1667416049070455.3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-1667416049070455.3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-6947566871126.8965</v>
      </c>
      <c r="L6138" s="444">
        <f t="shared" ca="1" si="222"/>
        <v>-1674363615941582.3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-1674363615941582.3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-6976515066423.2598</v>
      </c>
      <c r="L6139" s="444">
        <f t="shared" ca="1" si="222"/>
        <v>-1681340131008005.5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-1681340131008005.5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-7005583879200.0225</v>
      </c>
      <c r="L6140" s="444">
        <f t="shared" ca="1" si="222"/>
        <v>-1688345714887205.5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-1688345714887205.5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-7034773812030.0225</v>
      </c>
      <c r="L6141" s="444">
        <f t="shared" ca="1" si="222"/>
        <v>-1695380488699235.5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-1695380488699235.5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-7064085369580.1475</v>
      </c>
      <c r="L6142" s="444">
        <f t="shared" ca="1" si="222"/>
        <v>-1702444574068815.8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-1702444574068815.8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-7093519058620.0654</v>
      </c>
      <c r="L6143" s="444">
        <f t="shared" ca="1" si="222"/>
        <v>-1709538093127435.8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-1709538093127435.8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-7123075388030.9824</v>
      </c>
      <c r="L6144" s="444">
        <f t="shared" ca="1" si="222"/>
        <v>-1716661168515466.8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-1716661168515466.8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-7152754868814.4443</v>
      </c>
      <c r="L6145" s="444">
        <f t="shared" ca="1" si="222"/>
        <v>-1723813923384281.3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-1723813923384281.3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-7182558014101.1719</v>
      </c>
      <c r="L6146" s="444">
        <f t="shared" ca="1" si="222"/>
        <v>-1730996481398382.5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-1730996481398382.5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-7212485339159.9268</v>
      </c>
      <c r="L6147" s="444">
        <f t="shared" ca="1" si="222"/>
        <v>-1738208966737542.5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-1738208966737542.5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-7242537361406.4268</v>
      </c>
      <c r="L6148" s="444">
        <f t="shared" ca="1" si="222"/>
        <v>-1745451504098949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-1745451504098949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-7272714600412.2871</v>
      </c>
      <c r="L6149" s="444">
        <f t="shared" ca="1" si="222"/>
        <v>-1752724218699361.3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-1752724218699361.3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-7303017577914.0049</v>
      </c>
      <c r="L6150" s="444">
        <f t="shared" ca="1" si="222"/>
        <v>-1760027236277275.3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-1760027236277275.3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-7333446817821.9805</v>
      </c>
      <c r="L6151" s="444">
        <f t="shared" ca="1" si="222"/>
        <v>-1767360683095097.3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-1767360683095097.3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-7364002846229.5713</v>
      </c>
      <c r="L6152" s="444">
        <f t="shared" ca="1" si="222"/>
        <v>-1774724685941326.8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-1774724685941326.8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-7394686191422.1943</v>
      </c>
      <c r="L6153" s="444">
        <f t="shared" ca="1" si="222"/>
        <v>-1782119372132749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-1782119372132749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-7425497383886.4551</v>
      </c>
      <c r="L6154" s="444">
        <f t="shared" ca="1" si="222"/>
        <v>-1789544869516635.5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-1789544869516635.5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-7456436956319.3145</v>
      </c>
      <c r="L6155" s="444">
        <f t="shared" ca="1" si="222"/>
        <v>-1797001306472954.8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-1797001306472954.8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-7487505443637.3105</v>
      </c>
      <c r="L6156" s="444">
        <f t="shared" ca="1" si="222"/>
        <v>-1804488811916592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-1804488811916592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-7518703382985.7998</v>
      </c>
      <c r="L6157" s="444">
        <f t="shared" ca="1" si="222"/>
        <v>-1812007515299577.8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-1812007515299577.8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-7550031313748.2402</v>
      </c>
      <c r="L6158" s="444">
        <f t="shared" ca="1" si="222"/>
        <v>-1819557546613326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-1819557546613326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-7581489777555.5244</v>
      </c>
      <c r="L6159" s="444">
        <f t="shared" ca="1" si="222"/>
        <v>-1827139036390881.5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-1827139036390881.5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-7613079318295.3398</v>
      </c>
      <c r="L6160" s="444">
        <f t="shared" ca="1" si="222"/>
        <v>-1834752115709176.8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-1834752115709176.8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-7644800482121.5703</v>
      </c>
      <c r="L6161" s="444">
        <f t="shared" ca="1" si="222"/>
        <v>-1842396916191298.3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-1842396916191298.3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-7676653817463.7422</v>
      </c>
      <c r="L6162" s="444">
        <f t="shared" ca="1" si="222"/>
        <v>-1850073570008762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-1850073570008762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-7708639875036.5078</v>
      </c>
      <c r="L6163" s="444">
        <f t="shared" ca="1" si="222"/>
        <v>-1857782209883798.5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-1857782209883798.5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-7740759207849.1602</v>
      </c>
      <c r="L6164" s="444">
        <f t="shared" ca="1" si="222"/>
        <v>-1865522969091647.8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-1865522969091647.8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-7773012371215.1992</v>
      </c>
      <c r="L6165" s="444">
        <f t="shared" ca="1" si="222"/>
        <v>-1873295981462863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-1873295981462863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-7805399922761.9287</v>
      </c>
      <c r="L6166" s="444">
        <f t="shared" ca="1" si="222"/>
        <v>-1881101381385625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-1881101381385625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-7837922422440.1055</v>
      </c>
      <c r="L6167" s="444">
        <f t="shared" ca="1" si="222"/>
        <v>-1888939303808065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-1888939303808065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-7870580432533.6045</v>
      </c>
      <c r="L6168" s="444">
        <f t="shared" ca="1" si="222"/>
        <v>-1896809884240598.5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-1896809884240598.5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-7903374517669.1592</v>
      </c>
      <c r="L6169" s="444">
        <f t="shared" ca="1" si="222"/>
        <v>-1904713258758267.8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-1904713258758267.8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-7936305244826.1162</v>
      </c>
      <c r="L6170" s="444">
        <f t="shared" ca="1" si="222"/>
        <v>-1912649564003093.8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-1912649564003093.8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-7969373183346.2236</v>
      </c>
      <c r="L6171" s="444">
        <f t="shared" ca="1" si="222"/>
        <v>-1920618937186440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-1920618937186440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-8002578904943.501</v>
      </c>
      <c r="L6172" s="444">
        <f t="shared" ca="1" si="222"/>
        <v>-1928621516091383.5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-1928621516091383.5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-8035922983714.0967</v>
      </c>
      <c r="L6173" s="444">
        <f t="shared" ca="1" si="222"/>
        <v>-1936657439075097.5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-1936657439075097.5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-8069405996146.2393</v>
      </c>
      <c r="L6174" s="444">
        <f t="shared" ca="1" si="222"/>
        <v>-1944726845071243.8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-1944726845071243.8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-8103028521130.1826</v>
      </c>
      <c r="L6175" s="444">
        <f t="shared" ca="1" si="222"/>
        <v>-1952829873592374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-1952829873592374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-8136791139968.2246</v>
      </c>
      <c r="L6176" s="444">
        <f t="shared" ca="1" si="222"/>
        <v>-1960966664732342.3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-1960966664732342.3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-8170694436384.7578</v>
      </c>
      <c r="L6177" s="444">
        <f t="shared" ca="1" si="222"/>
        <v>-1969137359168727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-1969137359168727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-8204738996536.3633</v>
      </c>
      <c r="L6178" s="444">
        <f t="shared" ca="1" si="222"/>
        <v>-1977342098165263.3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-1977342098165263.3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-8238925409021.9297</v>
      </c>
      <c r="L6179" s="444">
        <f t="shared" ca="1" si="222"/>
        <v>-1985581023574285.3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-1985581023574285.3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-8273254264892.8545</v>
      </c>
      <c r="L6180" s="444">
        <f t="shared" ca="1" si="222"/>
        <v>-1993854277839178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-1993854277839178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-8307726157663.2412</v>
      </c>
      <c r="L6181" s="444">
        <f t="shared" ca="1" si="222"/>
        <v>-2002162003996841.3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-2002162003996841.3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-8342341683320.1719</v>
      </c>
      <c r="L6182" s="444">
        <f t="shared" ca="1" si="222"/>
        <v>-2010504345680161.5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-2010504345680161.5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-8377101440334.0049</v>
      </c>
      <c r="L6183" s="444">
        <f t="shared" ca="1" si="222"/>
        <v>-2018881447120495.5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-2018881447120495.5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-8412006029668.7305</v>
      </c>
      <c r="L6184" s="444">
        <f t="shared" ca="1" si="222"/>
        <v>-2027293453150164.3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-2027293453150164.3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-8447056054792.3506</v>
      </c>
      <c r="L6185" s="444">
        <f t="shared" ca="1" si="222"/>
        <v>-2035740509204956.5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-2035740509204956.5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-8482252121687.3174</v>
      </c>
      <c r="L6186" s="444">
        <f t="shared" ca="1" si="222"/>
        <v>-2044222761326643.8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-2044222761326643.8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-8517594838861.0156</v>
      </c>
      <c r="L6187" s="444">
        <f t="shared" ca="1" si="222"/>
        <v>-2052740356165504.8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-2052740356165504.8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-8553084817356.2695</v>
      </c>
      <c r="L6188" s="444">
        <f t="shared" ca="1" si="222"/>
        <v>-2061293440982861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-2061293440982861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-8588722670761.9219</v>
      </c>
      <c r="L6189" s="444">
        <f t="shared" ca="1" si="222"/>
        <v>-2069882163653623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-2069882163653623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-8624509015223.4287</v>
      </c>
      <c r="L6190" s="444">
        <f t="shared" ca="1" si="222"/>
        <v>-2078506672668846.5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-2078506672668846.5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-8660444469453.5283</v>
      </c>
      <c r="L6191" s="444">
        <f t="shared" ca="1" si="222"/>
        <v>-2087167117138300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-2087167117138300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-8696529654742.917</v>
      </c>
      <c r="L6192" s="444">
        <f t="shared" ca="1" si="222"/>
        <v>-2095863646793043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-2095863646793043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-8732765194971.0127</v>
      </c>
      <c r="L6193" s="444">
        <f t="shared" ca="1" si="222"/>
        <v>-2104596411988014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-2104596411988014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-8769151716616.7246</v>
      </c>
      <c r="L6194" s="444">
        <f t="shared" ca="1" si="222"/>
        <v>-2113365563704630.8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-2113365563704630.8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-8805689848769.293</v>
      </c>
      <c r="L6195" s="444">
        <f t="shared" ca="1" si="222"/>
        <v>-2122171253553400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-2122171253553400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-8842380223139.166</v>
      </c>
      <c r="L6196" s="444">
        <f t="shared" ca="1" si="222"/>
        <v>-2131013633776539.3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-2131013633776539.3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-8879223474068.9121</v>
      </c>
      <c r="L6197" s="444">
        <f t="shared" ca="1" si="222"/>
        <v>-2139892857250608.3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-2139892857250608.3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-8916220238544.2012</v>
      </c>
      <c r="L6198" s="444">
        <f t="shared" ca="1" si="222"/>
        <v>-2148809077489152.5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-2148809077489152.5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-8953371156204.8027</v>
      </c>
      <c r="L6199" s="444">
        <f t="shared" ca="1" si="222"/>
        <v>-2157762448645357.3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-2157762448645357.3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-8990676869355.6543</v>
      </c>
      <c r="L6200" s="444">
        <f t="shared" ca="1" si="222"/>
        <v>-2166753125514713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-2166753125514713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-9028138022977.9707</v>
      </c>
      <c r="L6201" s="444">
        <f t="shared" ca="1" si="222"/>
        <v>-2175781263537691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-2175781263537691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-9065755264740.3789</v>
      </c>
      <c r="L6202" s="444">
        <f t="shared" ca="1" si="222"/>
        <v>-2184847018802431.5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-2184847018802431.5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-9103529245010.1328</v>
      </c>
      <c r="L6203" s="444">
        <f t="shared" ca="1" si="222"/>
        <v>-2193950548047441.8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-2193950548047441.8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-9141460616864.3398</v>
      </c>
      <c r="L6204" s="444">
        <f t="shared" ca="1" si="222"/>
        <v>-2203092008664306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-2203092008664306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-9179550036101.2754</v>
      </c>
      <c r="L6205" s="444">
        <f t="shared" ca="1" si="222"/>
        <v>-2212271558700407.3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-2212271558700407.3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-9217798161251.6973</v>
      </c>
      <c r="L6206" s="444">
        <f t="shared" ca="1" si="222"/>
        <v>-2221489356861659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-2221489356861659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-9256205653590.2461</v>
      </c>
      <c r="L6207" s="444">
        <f t="shared" ca="1" si="222"/>
        <v>-2230745562515249.3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-2230745562515249.3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-9294773177146.8711</v>
      </c>
      <c r="L6208" s="444">
        <f t="shared" ca="1" si="222"/>
        <v>-2240040335692396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-2240040335692396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-9333501398718.3184</v>
      </c>
      <c r="L6209" s="444">
        <f t="shared" ca="1" si="222"/>
        <v>-2249373837091114.3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-2249373837091114.3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-9372390987879.6426</v>
      </c>
      <c r="L6210" s="444">
        <f t="shared" ca="1" si="222"/>
        <v>-2258746228078994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-2258746228078994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-9411442616995.8086</v>
      </c>
      <c r="L6211" s="444">
        <f t="shared" ca="1" si="222"/>
        <v>-2268157670695990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-2268157670695990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-9450656961233.291</v>
      </c>
      <c r="L6212" s="444">
        <f t="shared" ca="1" si="222"/>
        <v>-2277608327657223.5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-2277608327657223.5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-9490034698571.7637</v>
      </c>
      <c r="L6213" s="444">
        <f t="shared" ca="1" si="222"/>
        <v>-2287098362355795.5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-2287098362355795.5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-9529576509815.8145</v>
      </c>
      <c r="L6214" s="444">
        <f t="shared" ca="1" si="222"/>
        <v>-2296627938865611.5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-2296627938865611.5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-9569283078606.7148</v>
      </c>
      <c r="L6215" s="444">
        <f t="shared" ca="1" si="222"/>
        <v>-2306197221944218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-2306197221944218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-9609155091434.2422</v>
      </c>
      <c r="L6216" s="444">
        <f t="shared" ca="1" si="222"/>
        <v>-2315806377035652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-2315806377035652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-9649193237648.5508</v>
      </c>
      <c r="L6217" s="444">
        <f t="shared" ca="1" si="222"/>
        <v>-2325455570273300.5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-2325455570273300.5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-9689398209472.0859</v>
      </c>
      <c r="L6218" s="444">
        <f t="shared" ca="1" si="222"/>
        <v>-2335144968482772.5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-2335144968482772.5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-9729770702011.5527</v>
      </c>
      <c r="L6219" s="444">
        <f t="shared" ca="1" si="222"/>
        <v>-2344874739184784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-2344874739184784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-9770311413269.9336</v>
      </c>
      <c r="L6220" s="444">
        <f t="shared" ca="1" si="222"/>
        <v>-2354645050598054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-2354645050598054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-9811021044158.5586</v>
      </c>
      <c r="L6221" s="444">
        <f t="shared" ca="1" si="222"/>
        <v>-2364456071642212.5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-2364456071642212.5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-9851900298509.2188</v>
      </c>
      <c r="L6222" s="444">
        <f t="shared" ca="1" si="222"/>
        <v>-2374307971940721.5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-2374307971940721.5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-9892949883086.3398</v>
      </c>
      <c r="L6223" s="444">
        <f t="shared" ca="1" si="222"/>
        <v>-2384200921823808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-2384200921823808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-9934170507599.1992</v>
      </c>
      <c r="L6224" s="444">
        <f t="shared" ca="1" si="222"/>
        <v>-2394135092331407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-2394135092331407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-9975562884714.1953</v>
      </c>
      <c r="L6225" s="444">
        <f t="shared" ca="1" si="222"/>
        <v>-2404110655216121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-2404110655216121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-10017127730067.17</v>
      </c>
      <c r="L6226" s="444">
        <f t="shared" ca="1" si="222"/>
        <v>-2414127782946188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-2414127782946188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-10058865762275.783</v>
      </c>
      <c r="L6227" s="444">
        <f t="shared" ca="1" si="222"/>
        <v>-2424186648708464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-2424186648708464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-10100777702951.934</v>
      </c>
      <c r="L6228" s="444">
        <f t="shared" ca="1" si="222"/>
        <v>-2434287426411416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-2434287426411416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-10142864276714.232</v>
      </c>
      <c r="L6229" s="444">
        <f t="shared" ca="1" si="222"/>
        <v>-2444430290688130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-2444430290688130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-10185126211200.541</v>
      </c>
      <c r="L6230" s="444">
        <f t="shared" ca="1" si="222"/>
        <v>-2454615416899330.5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-2454615416899330.5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-10227564237080.543</v>
      </c>
      <c r="L6231" s="444">
        <f t="shared" ca="1" si="222"/>
        <v>-2464842981136411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-2464842981136411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-10270179088068.379</v>
      </c>
      <c r="L6232" s="444">
        <f t="shared" ca="1" si="222"/>
        <v>-2475113160224479.5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-2475113160224479.5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-10312971500935.332</v>
      </c>
      <c r="L6233" s="444">
        <f t="shared" ca="1" si="222"/>
        <v>-2485426131725415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-2485426131725415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-10355942215522.563</v>
      </c>
      <c r="L6234" s="444">
        <f t="shared" ca="1" si="222"/>
        <v>-2495782073940937.5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-2495782073940937.5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-10399091974753.906</v>
      </c>
      <c r="L6235" s="444">
        <f t="shared" ca="1" si="222"/>
        <v>-2506181165915691.5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-2506181165915691.5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-10442421524648.715</v>
      </c>
      <c r="L6236" s="444">
        <f t="shared" ca="1" si="222"/>
        <v>-2516623587440340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-2516623587440340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-10485931614334.75</v>
      </c>
      <c r="L6237" s="444">
        <f t="shared" ca="1" si="222"/>
        <v>-2527109519054675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-2527109519054675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-10529622996061.146</v>
      </c>
      <c r="L6238" s="444">
        <f t="shared" ca="1" si="222"/>
        <v>-2537639142050736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-2537639142050736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-10573496425211.4</v>
      </c>
      <c r="L6239" s="444">
        <f t="shared" ca="1" si="222"/>
        <v>-2548212638475947.5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-2548212638475947.5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-10617552660316.447</v>
      </c>
      <c r="L6240" s="444">
        <f t="shared" ca="1" si="222"/>
        <v>-2558830191136264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-2558830191136264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-10661792463067.766</v>
      </c>
      <c r="L6241" s="444">
        <f t="shared" ca="1" si="222"/>
        <v>-2569491983599332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-2569491983599332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-10706216598330.551</v>
      </c>
      <c r="L6242" s="444">
        <f t="shared" ca="1" si="222"/>
        <v>-2580198200197662.5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-2580198200197662.5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-10750825834156.928</v>
      </c>
      <c r="L6243" s="444">
        <f t="shared" ca="1" si="222"/>
        <v>-2590949026031819.5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-2590949026031819.5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-10795620941799.248</v>
      </c>
      <c r="L6244" s="444">
        <f t="shared" ca="1" si="222"/>
        <v>-2601744646973618.5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-2601744646973618.5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-10840602695723.41</v>
      </c>
      <c r="L6245" s="444">
        <f t="shared" ca="1" si="222"/>
        <v>-2612585249669342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-2612585249669342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-10885771873622.258</v>
      </c>
      <c r="L6246" s="444">
        <f t="shared" ca="1" si="222"/>
        <v>-2623471021542964.5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-2623471021542964.5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-10931129256429.02</v>
      </c>
      <c r="L6247" s="444">
        <f t="shared" ca="1" si="222"/>
        <v>-2634402150799393.5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-2634402150799393.5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-10976675628330.807</v>
      </c>
      <c r="L6248" s="444">
        <f t="shared" ca="1" si="222"/>
        <v>-2645378826427724.5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-2645378826427724.5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-11022411776782.186</v>
      </c>
      <c r="L6249" s="444">
        <f t="shared" ca="1" si="222"/>
        <v>-2656401238204506.5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-2656401238204506.5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-11068338492518.777</v>
      </c>
      <c r="L6250" s="444">
        <f t="shared" ca="1" si="222"/>
        <v>-2667469576697025.5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3375917.5551038776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51.5</v>
      </c>
      <c r="C4" s="463">
        <f ca="1">(SUMIFS(H:H,I:I,"&gt;0",L:L,"&lt;0"))</f>
        <v>618</v>
      </c>
      <c r="D4" s="456">
        <f t="array" aca="1" ref="D4" ca="1">INDEX(N:N,MATCH(C4,H:H,0),0)</f>
        <v>70068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3375917.5551038776</v>
      </c>
      <c r="C8" s="447">
        <f t="shared" ref="C8:C71" si="0">SUMIF(G:G,A8,J:J)</f>
        <v>0</v>
      </c>
      <c r="D8" s="447">
        <f ca="1">SUMIF(G:G,1,K:K)</f>
        <v>172718.34921137494</v>
      </c>
      <c r="E8" s="447">
        <f t="shared" ref="E8:E71" ca="1" si="1">B8-C8+D8</f>
        <v>3548635.9043152523</v>
      </c>
      <c r="F8" s="431"/>
      <c r="G8" s="459">
        <v>1</v>
      </c>
      <c r="H8" s="459">
        <v>1</v>
      </c>
      <c r="I8" s="444">
        <f ca="1">B1</f>
        <v>3375917.5551038776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14066.323146266157</v>
      </c>
      <c r="L8" s="444">
        <f t="shared" ref="L8:L262" ca="1" si="3">I8-J8+K8</f>
        <v>3389983.8782501435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3548635.9043152523</v>
      </c>
      <c r="C9" s="447">
        <f t="shared" si="0"/>
        <v>0</v>
      </c>
      <c r="D9" s="447">
        <f ca="1">SUMIF(G:G,2,K:K)</f>
        <v>181554.94775602882</v>
      </c>
      <c r="E9" s="447">
        <f t="shared" ca="1" si="1"/>
        <v>3730190.8520712811</v>
      </c>
      <c r="F9" s="431"/>
      <c r="G9" s="459">
        <v>1</v>
      </c>
      <c r="H9" s="459">
        <v>2</v>
      </c>
      <c r="I9" s="444">
        <f t="shared" ref="I9:I263" ca="1" si="5">L8</f>
        <v>3389983.8782501435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14124.932826042264</v>
      </c>
      <c r="L9" s="444">
        <f t="shared" ca="1" si="3"/>
        <v>3404108.8110761857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3730190.8520712811</v>
      </c>
      <c r="C10" s="447">
        <f t="shared" si="0"/>
        <v>0</v>
      </c>
      <c r="D10" s="447">
        <f ca="1">SUMIF(G:G,3,K:K)</f>
        <v>190843.64345304618</v>
      </c>
      <c r="E10" s="447">
        <f t="shared" ca="1" si="1"/>
        <v>3921034.4955243273</v>
      </c>
      <c r="F10" s="431"/>
      <c r="G10" s="459">
        <v>1</v>
      </c>
      <c r="H10" s="459">
        <v>3</v>
      </c>
      <c r="I10" s="444">
        <f t="shared" ca="1" si="5"/>
        <v>3404108.8110761857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14183.786712817442</v>
      </c>
      <c r="L10" s="444">
        <f t="shared" ca="1" si="3"/>
        <v>3418292.597789003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3921034.4955243273</v>
      </c>
      <c r="C11" s="447">
        <f t="shared" si="0"/>
        <v>0</v>
      </c>
      <c r="D11" s="447">
        <f ca="1">SUMIF(G:G,4,K:K)</f>
        <v>200607.56645076882</v>
      </c>
      <c r="E11" s="447">
        <f t="shared" ca="1" si="1"/>
        <v>4121642.0619750959</v>
      </c>
      <c r="F11" s="431"/>
      <c r="G11" s="459">
        <v>1</v>
      </c>
      <c r="H11" s="459">
        <v>4</v>
      </c>
      <c r="I11" s="444">
        <f t="shared" ca="1" si="5"/>
        <v>3418292.597789003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14242.885824120845</v>
      </c>
      <c r="L11" s="444">
        <f t="shared" ca="1" si="3"/>
        <v>3432535.4836131241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4121642.0619750959</v>
      </c>
      <c r="C12" s="447">
        <f t="shared" si="0"/>
        <v>0</v>
      </c>
      <c r="D12" s="447">
        <f ca="1">SUMIF(G:G,5,K:K)</f>
        <v>210871.03027982602</v>
      </c>
      <c r="E12" s="447">
        <f t="shared" ca="1" si="1"/>
        <v>4332513.0922549218</v>
      </c>
      <c r="F12" s="431"/>
      <c r="G12" s="459">
        <v>1</v>
      </c>
      <c r="H12" s="459">
        <v>5</v>
      </c>
      <c r="I12" s="444">
        <f t="shared" ca="1" si="5"/>
        <v>3432535.4836131241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14302.23118172135</v>
      </c>
      <c r="L12" s="444">
        <f t="shared" ca="1" si="3"/>
        <v>3446837.7147948453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4332513.0922549218</v>
      </c>
      <c r="C13" s="447">
        <f t="shared" si="0"/>
        <v>110555.47832289393</v>
      </c>
      <c r="D13" s="447">
        <f ca="1">SUMIF(G:G,6,K:K)</f>
        <v>220269.94742232093</v>
      </c>
      <c r="E13" s="447">
        <f t="shared" ca="1" si="1"/>
        <v>4442227.5613543484</v>
      </c>
      <c r="F13" s="431"/>
      <c r="G13" s="459">
        <v>1</v>
      </c>
      <c r="H13" s="459">
        <v>6</v>
      </c>
      <c r="I13" s="444">
        <f t="shared" ca="1" si="5"/>
        <v>3446837.7147948453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14361.82381164519</v>
      </c>
      <c r="L13" s="444">
        <f t="shared" ca="1" si="3"/>
        <v>3461199.5386064905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4442227.5613543484</v>
      </c>
      <c r="C14" s="447">
        <f t="shared" si="0"/>
        <v>265333.14797494543</v>
      </c>
      <c r="D14" s="447">
        <f ca="1">SUMIF(G:G,7,K:K)</f>
        <v>219975.74679127379</v>
      </c>
      <c r="E14" s="447">
        <f t="shared" ca="1" si="1"/>
        <v>4396870.1601706762</v>
      </c>
      <c r="F14" s="431"/>
      <c r="G14" s="459">
        <v>1</v>
      </c>
      <c r="H14" s="459">
        <v>7</v>
      </c>
      <c r="I14" s="444">
        <f t="shared" ca="1" si="5"/>
        <v>3461199.5386064905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14421.664744193709</v>
      </c>
      <c r="L14" s="444">
        <f t="shared" ca="1" si="3"/>
        <v>3475621.2033506841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4396870.1601706762</v>
      </c>
      <c r="C15" s="447">
        <f t="shared" si="0"/>
        <v>265333.14797494543</v>
      </c>
      <c r="D15" s="447">
        <f ca="1">SUMIF(G:G,8,K:K)</f>
        <v>217655.17606373425</v>
      </c>
      <c r="E15" s="447">
        <f t="shared" ca="1" si="1"/>
        <v>4349192.1882594647</v>
      </c>
      <c r="F15" s="431"/>
      <c r="G15" s="459">
        <v>1</v>
      </c>
      <c r="H15" s="459">
        <v>8</v>
      </c>
      <c r="I15" s="444">
        <f t="shared" ca="1" si="5"/>
        <v>3475621.2033506841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14481.755013961181</v>
      </c>
      <c r="L15" s="444">
        <f t="shared" ca="1" si="3"/>
        <v>3490102.9583646455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4349192.1882594647</v>
      </c>
      <c r="C16" s="447">
        <f t="shared" si="0"/>
        <v>246150.24357494549</v>
      </c>
      <c r="D16" s="447">
        <f ca="1">SUMIF(G:G,9,K:K)</f>
        <v>215702.17673697602</v>
      </c>
      <c r="E16" s="447">
        <f t="shared" ca="1" si="1"/>
        <v>4318744.1214214955</v>
      </c>
      <c r="F16" s="431"/>
      <c r="G16" s="459">
        <v>1</v>
      </c>
      <c r="H16" s="459">
        <v>9</v>
      </c>
      <c r="I16" s="444">
        <f t="shared" ca="1" si="5"/>
        <v>3490102.9583646455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14542.095659852688</v>
      </c>
      <c r="L16" s="444">
        <f t="shared" ca="1" si="3"/>
        <v>3504645.054024498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4318744.1214214955</v>
      </c>
      <c r="C17" s="447">
        <f t="shared" si="0"/>
        <v>244406.34317494548</v>
      </c>
      <c r="D17" s="447">
        <f ca="1">SUMIF(G:G,10,K:K)</f>
        <v>214233.6171048964</v>
      </c>
      <c r="E17" s="447">
        <f t="shared" ca="1" si="1"/>
        <v>4288571.3953514462</v>
      </c>
      <c r="F17" s="431"/>
      <c r="G17" s="459">
        <v>1</v>
      </c>
      <c r="H17" s="459">
        <v>10</v>
      </c>
      <c r="I17" s="444">
        <f t="shared" ca="1" si="5"/>
        <v>3504645.054024498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14602.687725102074</v>
      </c>
      <c r="L17" s="444">
        <f t="shared" ca="1" si="3"/>
        <v>3519247.7417496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4288571.3953514462</v>
      </c>
      <c r="C18" s="447">
        <f t="shared" si="0"/>
        <v>244406.34317494548</v>
      </c>
      <c r="D18" s="447">
        <f ca="1">SUMIF(G:G,11,K:K)</f>
        <v>212689.92317488702</v>
      </c>
      <c r="E18" s="447">
        <f t="shared" ca="1" si="1"/>
        <v>4256854.9753513876</v>
      </c>
      <c r="F18" s="431"/>
      <c r="G18" s="459">
        <v>1</v>
      </c>
      <c r="H18" s="459">
        <v>11</v>
      </c>
      <c r="I18" s="444">
        <f t="shared" ca="1" si="5"/>
        <v>3519247.7417496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14663.532257290002</v>
      </c>
      <c r="L18" s="444">
        <f t="shared" ca="1" si="3"/>
        <v>3533911.2740068901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4256854.9753513876</v>
      </c>
      <c r="C19" s="447">
        <f t="shared" si="0"/>
        <v>244406.34317494548</v>
      </c>
      <c r="D19" s="447">
        <f ca="1">SUMIF(G:G,12,K:K)</f>
        <v>211067.25093366991</v>
      </c>
      <c r="E19" s="447">
        <f t="shared" ca="1" si="1"/>
        <v>4223515.8831101116</v>
      </c>
      <c r="F19" s="431"/>
      <c r="G19" s="459">
        <v>1</v>
      </c>
      <c r="H19" s="459">
        <v>12</v>
      </c>
      <c r="I19" s="444">
        <f t="shared" ca="1" si="5"/>
        <v>3533911.2740068901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14724.630308362041</v>
      </c>
      <c r="L19" s="444">
        <f t="shared" ca="1" si="3"/>
        <v>3548635.9043152523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4223515.8831101116</v>
      </c>
      <c r="C20" s="447">
        <f t="shared" si="0"/>
        <v>244406.34317494548</v>
      </c>
      <c r="D20" s="447">
        <f ca="1">SUMIF(G:G,13,K:K)</f>
        <v>209361.55970095212</v>
      </c>
      <c r="E20" s="447">
        <f t="shared" ca="1" si="1"/>
        <v>4188471.0996361179</v>
      </c>
      <c r="F20" s="431"/>
      <c r="G20" s="459">
        <v>2</v>
      </c>
      <c r="H20" s="459">
        <v>13</v>
      </c>
      <c r="I20" s="444">
        <f t="shared" ca="1" si="5"/>
        <v>3548635.9043152523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14785.982934646885</v>
      </c>
      <c r="L20" s="444">
        <f t="shared" ca="1" si="3"/>
        <v>3563421.8872498991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4188471.0996361179</v>
      </c>
      <c r="C21" s="447">
        <f t="shared" si="0"/>
        <v>244406.34317494548</v>
      </c>
      <c r="D21" s="447">
        <f ca="1">SUMIF(G:G,14,K:K)</f>
        <v>207568.60206756822</v>
      </c>
      <c r="E21" s="447">
        <f t="shared" ca="1" si="1"/>
        <v>4151633.3585287407</v>
      </c>
      <c r="F21" s="431"/>
      <c r="G21" s="459">
        <v>2</v>
      </c>
      <c r="H21" s="459">
        <v>14</v>
      </c>
      <c r="I21" s="444">
        <f t="shared" ca="1" si="5"/>
        <v>3563421.8872498991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14847.591196874579</v>
      </c>
      <c r="L21" s="444">
        <f t="shared" ca="1" si="3"/>
        <v>3578269.4784467737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4151633.3585287407</v>
      </c>
      <c r="C22" s="447">
        <f t="shared" si="0"/>
        <v>244406.34317494548</v>
      </c>
      <c r="D22" s="447">
        <f ca="1">SUMIF(G:G,15,K:K)</f>
        <v>205683.91331883887</v>
      </c>
      <c r="E22" s="447">
        <f t="shared" ca="1" si="1"/>
        <v>4112910.9286726341</v>
      </c>
      <c r="F22" s="431"/>
      <c r="G22" s="459">
        <v>2</v>
      </c>
      <c r="H22" s="459">
        <v>15</v>
      </c>
      <c r="I22" s="444">
        <f t="shared" ca="1" si="5"/>
        <v>3578269.4784467737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14909.45616019489</v>
      </c>
      <c r="L22" s="444">
        <f t="shared" ca="1" si="3"/>
        <v>3593178.9346069684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4112910.9286726341</v>
      </c>
      <c r="C23" s="447">
        <f t="shared" si="0"/>
        <v>244406.34317494548</v>
      </c>
      <c r="D23" s="447">
        <f ca="1">SUMIF(G:G,16,K:K)</f>
        <v>203702.80031680813</v>
      </c>
      <c r="E23" s="447">
        <f t="shared" ca="1" si="1"/>
        <v>4072207.3858144968</v>
      </c>
      <c r="F23" s="431"/>
      <c r="G23" s="459">
        <v>2</v>
      </c>
      <c r="H23" s="459">
        <v>16</v>
      </c>
      <c r="I23" s="444">
        <f t="shared" ca="1" si="5"/>
        <v>3593178.9346069684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14971.578894195702</v>
      </c>
      <c r="L23" s="444">
        <f t="shared" ca="1" si="3"/>
        <v>3608150.513501164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4072207.3858144968</v>
      </c>
      <c r="C24" s="447">
        <f t="shared" si="0"/>
        <v>244406.34317494548</v>
      </c>
      <c r="D24" s="447">
        <f ca="1">SUMIF(G:G,17,K:K)</f>
        <v>201620.32981367537</v>
      </c>
      <c r="E24" s="447">
        <f t="shared" ca="1" si="1"/>
        <v>4029421.3724532267</v>
      </c>
      <c r="F24" s="431"/>
      <c r="G24" s="459">
        <v>2</v>
      </c>
      <c r="H24" s="459">
        <v>17</v>
      </c>
      <c r="I24" s="444">
        <f t="shared" ca="1" si="5"/>
        <v>3608150.513501164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15033.960472921517</v>
      </c>
      <c r="L24" s="444">
        <f t="shared" ca="1" si="3"/>
        <v>3623184.4739740854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4029421.3724532267</v>
      </c>
      <c r="C25" s="447">
        <f t="shared" si="0"/>
        <v>244406.34317494548</v>
      </c>
      <c r="D25" s="447">
        <f ca="1">SUMIF(G:G,18,K:K)</f>
        <v>199431.31616731957</v>
      </c>
      <c r="E25" s="447">
        <f t="shared" ca="1" si="1"/>
        <v>3984446.3454456008</v>
      </c>
      <c r="F25" s="431"/>
      <c r="G25" s="459">
        <v>2</v>
      </c>
      <c r="H25" s="459">
        <v>18</v>
      </c>
      <c r="I25" s="444">
        <f t="shared" ca="1" si="5"/>
        <v>3623184.4739740854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15096.601974892024</v>
      </c>
      <c r="L25" s="444">
        <f t="shared" ca="1" si="3"/>
        <v>3638281.0759489774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3984446.3454456008</v>
      </c>
      <c r="C26" s="447">
        <f t="shared" si="0"/>
        <v>244406.34317494548</v>
      </c>
      <c r="D26" s="447">
        <f ca="1">SUMIF(G:G,19,K:K)</f>
        <v>197130.3084283272</v>
      </c>
      <c r="E26" s="447">
        <f t="shared" ca="1" si="1"/>
        <v>3937170.3106989823</v>
      </c>
      <c r="F26" s="431"/>
      <c r="G26" s="459">
        <v>2</v>
      </c>
      <c r="H26" s="459">
        <v>19</v>
      </c>
      <c r="I26" s="444">
        <f t="shared" ca="1" si="5"/>
        <v>3638281.0759489774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15159.50448312074</v>
      </c>
      <c r="L26" s="444">
        <f t="shared" ca="1" si="3"/>
        <v>3653440.5804320979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3937170.3106989823</v>
      </c>
      <c r="C27" s="447">
        <f t="shared" si="0"/>
        <v>244406.34317494548</v>
      </c>
      <c r="D27" s="447">
        <f ca="1">SUMIF(G:G,20,K:K)</f>
        <v>194711.57676636751</v>
      </c>
      <c r="E27" s="447">
        <f t="shared" ca="1" si="1"/>
        <v>3887475.5442904043</v>
      </c>
      <c r="F27" s="431"/>
      <c r="G27" s="459">
        <v>2</v>
      </c>
      <c r="H27" s="459">
        <v>20</v>
      </c>
      <c r="I27" s="444">
        <f t="shared" ca="1" si="5"/>
        <v>3653440.5804320979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15222.669085133739</v>
      </c>
      <c r="L27" s="444">
        <f t="shared" ca="1" si="3"/>
        <v>3668663.2495172317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3887475.5442904043</v>
      </c>
      <c r="C28" s="447">
        <f t="shared" si="0"/>
        <v>244406.34317494548</v>
      </c>
      <c r="D28" s="447">
        <f ca="1">SUMIF(G:G,21,K:K)</f>
        <v>192169.09820211524</v>
      </c>
      <c r="E28" s="447">
        <f t="shared" ca="1" si="1"/>
        <v>3835238.2993175741</v>
      </c>
      <c r="F28" s="431"/>
      <c r="G28" s="459">
        <v>2</v>
      </c>
      <c r="H28" s="459">
        <v>21</v>
      </c>
      <c r="I28" s="444">
        <f t="shared" ca="1" si="5"/>
        <v>3668663.2495172317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15286.096872988468</v>
      </c>
      <c r="L28" s="444">
        <f t="shared" ca="1" si="3"/>
        <v>3683949.3463902203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3835238.2993175741</v>
      </c>
      <c r="C29" s="447">
        <f t="shared" si="0"/>
        <v>244406.34317494548</v>
      </c>
      <c r="D29" s="447">
        <f ca="1">SUMIF(G:G,22,K:K)</f>
        <v>189496.54160919221</v>
      </c>
      <c r="E29" s="447">
        <f t="shared" ca="1" si="1"/>
        <v>3780328.4977518208</v>
      </c>
      <c r="F29" s="431"/>
      <c r="G29" s="459">
        <v>2</v>
      </c>
      <c r="H29" s="459">
        <v>22</v>
      </c>
      <c r="I29" s="444">
        <f t="shared" ca="1" si="5"/>
        <v>3683949.3463902203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15349.788943292584</v>
      </c>
      <c r="L29" s="444">
        <f t="shared" ca="1" si="3"/>
        <v>3699299.1353335129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3780328.4977518208</v>
      </c>
      <c r="C30" s="447">
        <f t="shared" si="0"/>
        <v>244406.34317494548</v>
      </c>
      <c r="D30" s="447">
        <f ca="1">SUMIF(G:G,23,K:K)</f>
        <v>186687.25194877892</v>
      </c>
      <c r="E30" s="447">
        <f t="shared" ca="1" si="1"/>
        <v>3722609.4065256543</v>
      </c>
      <c r="F30" s="431"/>
      <c r="G30" s="459">
        <v>2</v>
      </c>
      <c r="H30" s="459">
        <v>23</v>
      </c>
      <c r="I30" s="444">
        <f t="shared" ca="1" si="5"/>
        <v>3699299.1353335129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15413.746397222973</v>
      </c>
      <c r="L30" s="444">
        <f t="shared" ca="1" si="3"/>
        <v>3714712.8817307358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3722609.4065256543</v>
      </c>
      <c r="C31" s="447">
        <f t="shared" si="0"/>
        <v>244406.34317494548</v>
      </c>
      <c r="D31" s="447">
        <f ca="1">SUMIF(G:G,24,K:K)</f>
        <v>183734.23369763934</v>
      </c>
      <c r="E31" s="447">
        <f t="shared" ca="1" si="1"/>
        <v>3661937.297048348</v>
      </c>
      <c r="F31" s="431"/>
      <c r="G31" s="459">
        <v>2</v>
      </c>
      <c r="H31" s="459">
        <v>24</v>
      </c>
      <c r="I31" s="444">
        <f t="shared" ca="1" si="5"/>
        <v>3714712.8817307358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15477.970340544733</v>
      </c>
      <c r="L31" s="444">
        <f t="shared" ca="1" si="3"/>
        <v>3730190.8520712806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3661937.297048348</v>
      </c>
      <c r="C32" s="447">
        <f t="shared" si="0"/>
        <v>244406.34317494548</v>
      </c>
      <c r="D32" s="447">
        <f ca="1">SUMIF(G:G,25,K:K)</f>
        <v>180630.133428292</v>
      </c>
      <c r="E32" s="447">
        <f t="shared" ca="1" si="1"/>
        <v>3598161.0873016943</v>
      </c>
      <c r="F32" s="431"/>
      <c r="G32" s="459">
        <v>3</v>
      </c>
      <c r="H32" s="459">
        <v>25</v>
      </c>
      <c r="I32" s="444">
        <f t="shared" ca="1" si="5"/>
        <v>3730190.8520712806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15542.461883630336</v>
      </c>
      <c r="L32" s="444">
        <f t="shared" ca="1" si="3"/>
        <v>3745733.3139549107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3598161.0873016943</v>
      </c>
      <c r="C33" s="447">
        <f t="shared" si="0"/>
        <v>244406.34317494548</v>
      </c>
      <c r="D33" s="447">
        <f ca="1">SUMIF(G:G,26,K:K)</f>
        <v>177367.22149794971</v>
      </c>
      <c r="E33" s="447">
        <f t="shared" ca="1" si="1"/>
        <v>3531121.9656246984</v>
      </c>
      <c r="F33" s="431"/>
      <c r="G33" s="459">
        <v>3</v>
      </c>
      <c r="H33" s="459">
        <v>26</v>
      </c>
      <c r="I33" s="444">
        <f t="shared" ca="1" si="5"/>
        <v>3745733.3139549107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15607.222141478793</v>
      </c>
      <c r="L33" s="444">
        <f t="shared" ca="1" si="3"/>
        <v>3761340.5360963894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3531121.9656246984</v>
      </c>
      <c r="C34" s="447">
        <f t="shared" si="0"/>
        <v>244406.34317494548</v>
      </c>
      <c r="D34" s="447">
        <f ca="1">SUMIF(G:G,27,K:K)</f>
        <v>173937.37280063017</v>
      </c>
      <c r="E34" s="447">
        <f t="shared" ca="1" si="1"/>
        <v>3460652.9952503829</v>
      </c>
      <c r="F34" s="431"/>
      <c r="G34" s="459">
        <v>3</v>
      </c>
      <c r="H34" s="459">
        <v>27</v>
      </c>
      <c r="I34" s="444">
        <f t="shared" ca="1" si="5"/>
        <v>3761340.5360963894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15672.252233734956</v>
      </c>
      <c r="L34" s="444">
        <f t="shared" ca="1" si="3"/>
        <v>3777012.7883301242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3460652.9952503829</v>
      </c>
      <c r="C35" s="447">
        <f t="shared" si="0"/>
        <v>244406.34317494548</v>
      </c>
      <c r="D35" s="447">
        <f ca="1">SUMIF(G:G,28,K:K)</f>
        <v>170332.04653450858</v>
      </c>
      <c r="E35" s="447">
        <f t="shared" ca="1" si="1"/>
        <v>3386578.6986099458</v>
      </c>
      <c r="F35" s="431"/>
      <c r="G35" s="459">
        <v>3</v>
      </c>
      <c r="H35" s="459">
        <v>28</v>
      </c>
      <c r="I35" s="444">
        <f t="shared" ca="1" si="5"/>
        <v>3777012.7883301242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15737.553284708851</v>
      </c>
      <c r="L35" s="444">
        <f t="shared" ca="1" si="3"/>
        <v>3792750.3416148331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3386578.6986099458</v>
      </c>
      <c r="C36" s="447">
        <f t="shared" si="0"/>
        <v>244406.34317494548</v>
      </c>
      <c r="D36" s="447">
        <f ca="1">SUMIF(G:G,29,K:K)</f>
        <v>166542.26493412934</v>
      </c>
      <c r="E36" s="447">
        <f t="shared" ca="1" si="1"/>
        <v>3308714.6203691298</v>
      </c>
      <c r="F36" s="431"/>
      <c r="G36" s="459">
        <v>3</v>
      </c>
      <c r="H36" s="459">
        <v>29</v>
      </c>
      <c r="I36" s="444">
        <f t="shared" ca="1" si="5"/>
        <v>3792750.3416148331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15803.126423395137</v>
      </c>
      <c r="L36" s="444">
        <f t="shared" ca="1" si="3"/>
        <v>3808553.4680382283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3308714.6203691298</v>
      </c>
      <c r="C37" s="447">
        <f t="shared" si="0"/>
        <v>244406.34317494548</v>
      </c>
      <c r="D37" s="447">
        <f ca="1">SUMIF(G:G,30,K:K)</f>
        <v>162558.59091451735</v>
      </c>
      <c r="E37" s="447">
        <f t="shared" ca="1" si="1"/>
        <v>3226866.8681087014</v>
      </c>
      <c r="F37" s="431"/>
      <c r="G37" s="459">
        <v>3</v>
      </c>
      <c r="H37" s="459">
        <v>30</v>
      </c>
      <c r="I37" s="444">
        <f t="shared" ca="1" si="5"/>
        <v>3808553.4680382283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15868.972783492618</v>
      </c>
      <c r="L37" s="444">
        <f t="shared" ca="1" si="3"/>
        <v>3824422.4408217208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3226866.8681087014</v>
      </c>
      <c r="C38" s="447">
        <f t="shared" si="0"/>
        <v>244406.34317494548</v>
      </c>
      <c r="D38" s="447">
        <f ca="1">SUMIF(G:G,31,K:K)</f>
        <v>158371.10457151997</v>
      </c>
      <c r="E38" s="447">
        <f t="shared" ca="1" si="1"/>
        <v>3140831.6295052757</v>
      </c>
      <c r="F38" s="431"/>
      <c r="G38" s="459">
        <v>3</v>
      </c>
      <c r="H38" s="459">
        <v>31</v>
      </c>
      <c r="I38" s="444">
        <f t="shared" ca="1" si="5"/>
        <v>3824422.4408217208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15935.093503423836</v>
      </c>
      <c r="L38" s="444">
        <f t="shared" ca="1" si="3"/>
        <v>3840357.5343251447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3140831.6295052757</v>
      </c>
      <c r="C39" s="447">
        <f t="shared" si="0"/>
        <v>244406.34317494548</v>
      </c>
      <c r="D39" s="447">
        <f ca="1">SUMIF(G:G,32,K:K)</f>
        <v>153969.37847986098</v>
      </c>
      <c r="E39" s="447">
        <f t="shared" ca="1" si="1"/>
        <v>3050394.6648101914</v>
      </c>
      <c r="F39" s="431"/>
      <c r="G39" s="459">
        <v>3</v>
      </c>
      <c r="H39" s="459">
        <v>32</v>
      </c>
      <c r="I39" s="444">
        <f t="shared" ca="1" si="5"/>
        <v>3840357.5343251447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16001.489726354772</v>
      </c>
      <c r="L39" s="444">
        <f t="shared" ca="1" si="3"/>
        <v>3856359.0240514996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3050394.6648101914</v>
      </c>
      <c r="C40" s="447">
        <f t="shared" si="0"/>
        <v>244406.34317494548</v>
      </c>
      <c r="D40" s="447">
        <f ca="1">SUMIF(G:G,33,K:K)</f>
        <v>149342.45172739716</v>
      </c>
      <c r="E40" s="447">
        <f t="shared" ca="1" si="1"/>
        <v>2955330.7733626431</v>
      </c>
      <c r="F40" s="431"/>
      <c r="G40" s="459">
        <v>3</v>
      </c>
      <c r="H40" s="459">
        <v>33</v>
      </c>
      <c r="I40" s="444">
        <f t="shared" ca="1" si="5"/>
        <v>3856359.0240514996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16068.16260021458</v>
      </c>
      <c r="L40" s="444">
        <f t="shared" ca="1" si="3"/>
        <v>3872427.1866517141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2955330.7733626431</v>
      </c>
      <c r="C41" s="447">
        <f t="shared" si="0"/>
        <v>244406.34317494548</v>
      </c>
      <c r="D41" s="447">
        <f ca="1">SUMIF(G:G,34,K:K)</f>
        <v>144478.80262091753</v>
      </c>
      <c r="E41" s="447">
        <f t="shared" ca="1" si="1"/>
        <v>2855403.2328086151</v>
      </c>
      <c r="F41" s="431"/>
      <c r="G41" s="459">
        <v>3</v>
      </c>
      <c r="H41" s="459">
        <v>34</v>
      </c>
      <c r="I41" s="444">
        <f t="shared" ca="1" si="5"/>
        <v>3872427.1866517141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16135.113277715476</v>
      </c>
      <c r="L41" s="444">
        <f t="shared" ca="1" si="3"/>
        <v>3888562.2999294298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2855403.2328086151</v>
      </c>
      <c r="C42" s="447">
        <f t="shared" si="0"/>
        <v>244406.34317494548</v>
      </c>
      <c r="D42" s="447">
        <f ca="1">SUMIF(G:G,35,K:K)</f>
        <v>139366.31999551956</v>
      </c>
      <c r="E42" s="447">
        <f t="shared" ca="1" si="1"/>
        <v>2750363.2096291892</v>
      </c>
      <c r="F42" s="431"/>
      <c r="G42" s="459">
        <v>3</v>
      </c>
      <c r="H42" s="459">
        <v>35</v>
      </c>
      <c r="I42" s="444">
        <f t="shared" ca="1" si="5"/>
        <v>3888562.2999294298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16202.342916372625</v>
      </c>
      <c r="L42" s="444">
        <f t="shared" ca="1" si="3"/>
        <v>3904764.6428458025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2750363.2096291892</v>
      </c>
      <c r="C43" s="447">
        <f t="shared" si="0"/>
        <v>244406.34317494548</v>
      </c>
      <c r="D43" s="447">
        <f ca="1">SUMIF(G:G,36,K:K)</f>
        <v>133992.27305611889</v>
      </c>
      <c r="E43" s="447">
        <f t="shared" ca="1" si="1"/>
        <v>2639949.1395103624</v>
      </c>
      <c r="F43" s="431"/>
      <c r="G43" s="459">
        <v>3</v>
      </c>
      <c r="H43" s="459">
        <v>36</v>
      </c>
      <c r="I43" s="444">
        <f t="shared" ca="1" si="5"/>
        <v>3904764.6428458025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16269.852678524176</v>
      </c>
      <c r="L43" s="444">
        <f t="shared" ca="1" si="3"/>
        <v>3921034.4955243268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2639949.1395103624</v>
      </c>
      <c r="C44" s="447">
        <f t="shared" si="0"/>
        <v>244406.34317494548</v>
      </c>
      <c r="D44" s="447">
        <f ca="1">SUMIF(G:G,37,K:K)</f>
        <v>128343.27967599293</v>
      </c>
      <c r="E44" s="447">
        <f t="shared" ca="1" si="1"/>
        <v>2523886.07601141</v>
      </c>
      <c r="F44" s="431"/>
      <c r="G44" s="459">
        <v>4</v>
      </c>
      <c r="H44" s="459">
        <v>37</v>
      </c>
      <c r="I44" s="444">
        <f t="shared" ca="1" si="5"/>
        <v>3921034.4955243268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16337.643731351362</v>
      </c>
      <c r="L44" s="444">
        <f t="shared" ca="1" si="3"/>
        <v>3937372.1392556783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2523886.07601141</v>
      </c>
      <c r="C45" s="447">
        <f t="shared" si="0"/>
        <v>244406.34317494548</v>
      </c>
      <c r="D45" s="447">
        <f ca="1">SUMIF(G:G,38,K:K)</f>
        <v>122405.27307341842</v>
      </c>
      <c r="E45" s="447">
        <f t="shared" ca="1" si="1"/>
        <v>2401885.005909883</v>
      </c>
      <c r="F45" s="431"/>
      <c r="G45" s="459">
        <v>4</v>
      </c>
      <c r="H45" s="459">
        <v>38</v>
      </c>
      <c r="I45" s="444">
        <f t="shared" ca="1" si="5"/>
        <v>3937372.1392556783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16405.717246898657</v>
      </c>
      <c r="L45" s="444">
        <f t="shared" ca="1" si="3"/>
        <v>3953777.8565025767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2401885.005909883</v>
      </c>
      <c r="C46" s="447">
        <f t="shared" si="0"/>
        <v>244406.34317494548</v>
      </c>
      <c r="D46" s="447">
        <f ca="1">SUMIF(G:G,39,K:K)</f>
        <v>116163.46678342193</v>
      </c>
      <c r="E46" s="447">
        <f t="shared" ca="1" si="1"/>
        <v>2273642.1295183594</v>
      </c>
      <c r="F46" s="431"/>
      <c r="G46" s="459">
        <v>4</v>
      </c>
      <c r="H46" s="459">
        <v>39</v>
      </c>
      <c r="I46" s="444">
        <f t="shared" ca="1" si="5"/>
        <v>3953777.8565025767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16474.074402094069</v>
      </c>
      <c r="L46" s="444">
        <f t="shared" ca="1" si="3"/>
        <v>3970251.9309046706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2273642.1295183594</v>
      </c>
      <c r="C47" s="447">
        <f t="shared" si="0"/>
        <v>244406.34317494548</v>
      </c>
      <c r="D47" s="447">
        <f ca="1">SUMIF(G:G,40,K:K)</f>
        <v>109602.31783741906</v>
      </c>
      <c r="E47" s="447">
        <f t="shared" ca="1" si="1"/>
        <v>2138838.1041808329</v>
      </c>
      <c r="F47" s="431"/>
      <c r="G47" s="459">
        <v>4</v>
      </c>
      <c r="H47" s="459">
        <v>40</v>
      </c>
      <c r="I47" s="444">
        <f t="shared" ca="1" si="5"/>
        <v>3970251.9309046706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16542.716378769463</v>
      </c>
      <c r="L47" s="444">
        <f t="shared" ca="1" si="3"/>
        <v>3986794.64728344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2138838.1041808329</v>
      </c>
      <c r="C48" s="447">
        <f t="shared" si="0"/>
        <v>244406.34317494548</v>
      </c>
      <c r="D48" s="447">
        <f ca="1">SUMIF(G:G,41,K:K)</f>
        <v>102705.48805905394</v>
      </c>
      <c r="E48" s="447">
        <f t="shared" ca="1" si="1"/>
        <v>1997137.2490649412</v>
      </c>
      <c r="F48" s="431"/>
      <c r="G48" s="459">
        <v>4</v>
      </c>
      <c r="H48" s="459">
        <v>41</v>
      </c>
      <c r="I48" s="444">
        <f t="shared" ca="1" si="5"/>
        <v>3986794.64728344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16611.644363680996</v>
      </c>
      <c r="L48" s="444">
        <f t="shared" ca="1" si="3"/>
        <v>4003406.2916471208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1997137.2490649412</v>
      </c>
      <c r="C49" s="447">
        <f t="shared" si="0"/>
        <v>244406.34317494548</v>
      </c>
      <c r="D49" s="447">
        <f ca="1">SUMIF(G:G,42,K:K)</f>
        <v>95455.803379860401</v>
      </c>
      <c r="E49" s="447">
        <f t="shared" ca="1" si="1"/>
        <v>1848186.7092698561</v>
      </c>
      <c r="F49" s="431"/>
      <c r="G49" s="459">
        <v>4</v>
      </c>
      <c r="H49" s="459">
        <v>42</v>
      </c>
      <c r="I49" s="444">
        <f t="shared" ca="1" si="5"/>
        <v>4003406.2916471208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16680.859548529668</v>
      </c>
      <c r="L49" s="444">
        <f t="shared" ca="1" si="3"/>
        <v>4020087.1511956505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1848186.7092698561</v>
      </c>
      <c r="C50" s="447">
        <f t="shared" si="0"/>
        <v>244406.34317494548</v>
      </c>
      <c r="D50" s="447">
        <f ca="1">SUMIF(G:G,43,K:K)</f>
        <v>87835.211073435203</v>
      </c>
      <c r="E50" s="447">
        <f t="shared" ca="1" si="1"/>
        <v>1691615.5771683457</v>
      </c>
      <c r="F50" s="431"/>
      <c r="G50" s="459">
        <v>4</v>
      </c>
      <c r="H50" s="459">
        <v>43</v>
      </c>
      <c r="I50" s="444">
        <f t="shared" ca="1" si="5"/>
        <v>4020087.1511956505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16750.363129981877</v>
      </c>
      <c r="L50" s="444">
        <f t="shared" ca="1" si="3"/>
        <v>4036837.5143256322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1691615.5771683457</v>
      </c>
      <c r="C51" s="447">
        <f t="shared" si="0"/>
        <v>244406.34317494548</v>
      </c>
      <c r="D51" s="447">
        <f ca="1">SUMIF(G:G,44,K:K)</f>
        <v>79824.734801630359</v>
      </c>
      <c r="E51" s="447">
        <f t="shared" ca="1" si="1"/>
        <v>1527033.9687950304</v>
      </c>
      <c r="F51" s="431"/>
      <c r="G51" s="459">
        <v>4</v>
      </c>
      <c r="H51" s="459">
        <v>44</v>
      </c>
      <c r="I51" s="444">
        <f t="shared" ca="1" si="5"/>
        <v>4036837.5143256322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16820.156309690134</v>
      </c>
      <c r="L51" s="444">
        <f t="shared" ca="1" si="3"/>
        <v>4053657.6706353226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1527033.9687950304</v>
      </c>
      <c r="C52" s="447">
        <f t="shared" si="0"/>
        <v>244406.34317494548</v>
      </c>
      <c r="D52" s="447">
        <f ca="1">SUMIF(G:G,45,K:K)</f>
        <v>71404.427360823422</v>
      </c>
      <c r="E52" s="447">
        <f t="shared" ca="1" si="1"/>
        <v>1354032.0529809082</v>
      </c>
      <c r="F52" s="431"/>
      <c r="G52" s="459">
        <v>4</v>
      </c>
      <c r="H52" s="459">
        <v>45</v>
      </c>
      <c r="I52" s="444">
        <f t="shared" ca="1" si="5"/>
        <v>4053657.6706353226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16890.240294313844</v>
      </c>
      <c r="L52" s="444">
        <f t="shared" ca="1" si="3"/>
        <v>4070547.9109296366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1354032.0529809082</v>
      </c>
      <c r="C53" s="447">
        <f t="shared" si="0"/>
        <v>244406.34317494548</v>
      </c>
      <c r="D53" s="447">
        <f ca="1">SUMIF(G:G,46,K:K)</f>
        <v>62553.321010597094</v>
      </c>
      <c r="E53" s="447">
        <f t="shared" ca="1" si="1"/>
        <v>1172179.0308165597</v>
      </c>
      <c r="F53" s="431"/>
      <c r="G53" s="459">
        <v>4</v>
      </c>
      <c r="H53" s="459">
        <v>46</v>
      </c>
      <c r="I53" s="444">
        <f t="shared" ca="1" si="5"/>
        <v>4070547.9109296366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16960.616295540149</v>
      </c>
      <c r="L53" s="444">
        <f t="shared" ca="1" si="3"/>
        <v>4087508.5272251768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1172179.0308165597</v>
      </c>
      <c r="C54" s="447">
        <f t="shared" si="0"/>
        <v>244406.34317494548</v>
      </c>
      <c r="D54" s="447">
        <f ca="1">SUMIF(G:G,47,K:K)</f>
        <v>53249.375261140151</v>
      </c>
      <c r="E54" s="447">
        <f t="shared" ca="1" si="1"/>
        <v>981022.06290275441</v>
      </c>
      <c r="F54" s="431"/>
      <c r="G54" s="459">
        <v>4</v>
      </c>
      <c r="H54" s="459">
        <v>47</v>
      </c>
      <c r="I54" s="444">
        <f t="shared" ca="1" si="5"/>
        <v>4087508.5272251768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17031.285530104902</v>
      </c>
      <c r="L54" s="444">
        <f t="shared" ca="1" si="3"/>
        <v>4104539.8127552816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981022.06290275441</v>
      </c>
      <c r="C55" s="447">
        <f t="shared" si="0"/>
        <v>244406.34317494548</v>
      </c>
      <c r="D55" s="447">
        <f ca="1">SUMIF(G:G,48,K:K)</f>
        <v>43469.42198935229</v>
      </c>
      <c r="E55" s="447">
        <f t="shared" ca="1" si="1"/>
        <v>780085.14171716128</v>
      </c>
      <c r="F55" s="431"/>
      <c r="G55" s="459">
        <v>4</v>
      </c>
      <c r="H55" s="459">
        <v>48</v>
      </c>
      <c r="I55" s="444">
        <f t="shared" ca="1" si="5"/>
        <v>4104539.8127552816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17102.249219813672</v>
      </c>
      <c r="L55" s="444">
        <f t="shared" ca="1" si="3"/>
        <v>4121642.0619750954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780085.14171716128</v>
      </c>
      <c r="C56" s="447">
        <f t="shared" si="0"/>
        <v>244406.34317494548</v>
      </c>
      <c r="D56" s="447">
        <f ca="1">SUMIF(G:G,49,K:K)</f>
        <v>33189.107746985093</v>
      </c>
      <c r="E56" s="447">
        <f t="shared" ca="1" si="1"/>
        <v>568867.90628920088</v>
      </c>
      <c r="F56" s="431"/>
      <c r="G56" s="459">
        <f>G55+1</f>
        <v>5</v>
      </c>
      <c r="H56" s="459">
        <v>49</v>
      </c>
      <c r="I56" s="444">
        <f t="shared" ca="1" si="5"/>
        <v>4121642.0619750954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17173.508591562899</v>
      </c>
      <c r="L56" s="444">
        <f t="shared" ca="1" si="3"/>
        <v>4138815.5705666584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568867.90628920088</v>
      </c>
      <c r="C57" s="447">
        <f t="shared" si="0"/>
        <v>244406.34317494548</v>
      </c>
      <c r="D57" s="447">
        <f ca="1">SUMIF(G:G,50,K:K)</f>
        <v>22382.833117157781</v>
      </c>
      <c r="E57" s="447">
        <f t="shared" ca="1" si="1"/>
        <v>346844.39623141324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4138815.5705666584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17245.064877361074</v>
      </c>
      <c r="L57" s="444">
        <f t="shared" ca="1" si="3"/>
        <v>4156060.6354440195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346844.39623141324</v>
      </c>
      <c r="C58" s="447">
        <f t="shared" si="0"/>
        <v>244406.34317494548</v>
      </c>
      <c r="D58" s="447">
        <f ca="1">SUMIF(G:G,51,K:K)</f>
        <v>11023.688968237284</v>
      </c>
      <c r="E58" s="447">
        <f t="shared" ca="1" si="1"/>
        <v>113461.74202470505</v>
      </c>
      <c r="F58" s="431"/>
      <c r="G58" s="459">
        <f t="shared" si="8"/>
        <v>5</v>
      </c>
      <c r="H58" s="459">
        <v>51</v>
      </c>
      <c r="I58" s="444">
        <f t="shared" ca="1" si="5"/>
        <v>4156060.6354440195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17316.919314350082</v>
      </c>
      <c r="L58" s="444">
        <f t="shared" ca="1" si="3"/>
        <v>4173377.5547583695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113461.74202470505</v>
      </c>
      <c r="C59" s="447">
        <f t="shared" si="0"/>
        <v>244406.34317494548</v>
      </c>
      <c r="D59" s="447">
        <f ca="1">SUMIF(G:G,52,K:K)</f>
        <v>-916.61055365416735</v>
      </c>
      <c r="E59" s="447">
        <f t="shared" ca="1" si="1"/>
        <v>-131861.2117038946</v>
      </c>
      <c r="F59" s="431"/>
      <c r="G59" s="459">
        <f t="shared" si="8"/>
        <v>5</v>
      </c>
      <c r="H59" s="459">
        <v>52</v>
      </c>
      <c r="I59" s="444">
        <f t="shared" ca="1" si="5"/>
        <v>4173377.5547583695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17389.07314482654</v>
      </c>
      <c r="L59" s="444">
        <f t="shared" ca="1" si="3"/>
        <v>4190766.627903196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-131861.2117038946</v>
      </c>
      <c r="C60" s="447">
        <f t="shared" si="0"/>
        <v>244406.34317494548</v>
      </c>
      <c r="D60" s="447">
        <f ca="1">SUMIF(G:G,53,K:K)</f>
        <v>-13467.798460361941</v>
      </c>
      <c r="E60" s="447">
        <f t="shared" ca="1" si="1"/>
        <v>-389735.35333920206</v>
      </c>
      <c r="F60" s="431"/>
      <c r="G60" s="459">
        <f t="shared" si="8"/>
        <v>5</v>
      </c>
      <c r="H60" s="459">
        <v>53</v>
      </c>
      <c r="I60" s="444">
        <f t="shared" ca="1" si="5"/>
        <v>4190766.627903196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17461.527616263316</v>
      </c>
      <c r="L60" s="444">
        <f t="shared" ca="1" si="3"/>
        <v>4208228.1555194594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-389735.35333920206</v>
      </c>
      <c r="C61" s="447">
        <f t="shared" si="0"/>
        <v>244406.34317494548</v>
      </c>
      <c r="D61" s="447">
        <f ca="1">SUMIF(G:G,54,K:K)</f>
        <v>-26661.128961047143</v>
      </c>
      <c r="E61" s="447">
        <f t="shared" ca="1" si="1"/>
        <v>-660802.82547519472</v>
      </c>
      <c r="F61" s="431"/>
      <c r="G61" s="459">
        <f t="shared" si="8"/>
        <v>5</v>
      </c>
      <c r="H61" s="459">
        <v>54</v>
      </c>
      <c r="I61" s="444">
        <f t="shared" ca="1" si="5"/>
        <v>4208228.1555194594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17534.283981331082</v>
      </c>
      <c r="L61" s="444">
        <f t="shared" ca="1" si="3"/>
        <v>4225762.4395007901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-660802.82547519472</v>
      </c>
      <c r="C62" s="447">
        <f t="shared" si="0"/>
        <v>244406.34317494548</v>
      </c>
      <c r="D62" s="447">
        <f ca="1">SUMIF(G:G,55,K:K)</f>
        <v>-40529.455289528363</v>
      </c>
      <c r="E62" s="447">
        <f t="shared" ca="1" si="1"/>
        <v>-945738.62393966853</v>
      </c>
      <c r="F62" s="431"/>
      <c r="G62" s="459">
        <f t="shared" si="8"/>
        <v>5</v>
      </c>
      <c r="H62" s="459">
        <v>55</v>
      </c>
      <c r="I62" s="444">
        <f t="shared" ca="1" si="5"/>
        <v>4225762.4395007901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17607.343497919959</v>
      </c>
      <c r="L62" s="444">
        <f t="shared" ca="1" si="3"/>
        <v>4243369.7829987099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-945738.62393966853</v>
      </c>
      <c r="C63" s="447">
        <f t="shared" si="0"/>
        <v>244406.34317494548</v>
      </c>
      <c r="D63" s="447">
        <f ca="1">SUMIF(G:G,56,K:K)</f>
        <v>-55107.311513417881</v>
      </c>
      <c r="E63" s="447">
        <f t="shared" ca="1" si="1"/>
        <v>-1245252.278628032</v>
      </c>
      <c r="F63" s="431"/>
      <c r="G63" s="459">
        <f t="shared" si="8"/>
        <v>5</v>
      </c>
      <c r="H63" s="459">
        <v>56</v>
      </c>
      <c r="I63" s="444">
        <f t="shared" ca="1" si="5"/>
        <v>4243369.7829987099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17680.707429161292</v>
      </c>
      <c r="L63" s="444">
        <f t="shared" ca="1" si="3"/>
        <v>4261050.4904278712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-1245252.278628032</v>
      </c>
      <c r="C64" s="447">
        <f t="shared" si="0"/>
        <v>244406.34317494548</v>
      </c>
      <c r="D64" s="447">
        <f ca="1">SUMIF(G:G,57,K:K)</f>
        <v>-70430.998528768629</v>
      </c>
      <c r="E64" s="447">
        <f t="shared" ca="1" si="1"/>
        <v>-1560089.6203317461</v>
      </c>
      <c r="F64" s="431"/>
      <c r="G64" s="459">
        <f t="shared" si="8"/>
        <v>5</v>
      </c>
      <c r="H64" s="459">
        <v>57</v>
      </c>
      <c r="I64" s="444">
        <f t="shared" ca="1" si="5"/>
        <v>4261050.4904278712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17754.377043449462</v>
      </c>
      <c r="L64" s="444">
        <f t="shared" ca="1" si="3"/>
        <v>4278804.8674713206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-1560089.6203317461</v>
      </c>
      <c r="C65" s="447">
        <f t="shared" si="0"/>
        <v>244406.34317494548</v>
      </c>
      <c r="D65" s="447">
        <f ca="1">SUMIF(G:G,58,K:K)</f>
        <v>-86538.674454370368</v>
      </c>
      <c r="E65" s="447">
        <f t="shared" ca="1" si="1"/>
        <v>-1891034.6379610619</v>
      </c>
      <c r="F65" s="431"/>
      <c r="G65" s="459">
        <f t="shared" si="8"/>
        <v>5</v>
      </c>
      <c r="H65" s="459">
        <v>58</v>
      </c>
      <c r="I65" s="444">
        <f t="shared" ca="1" si="5"/>
        <v>4278804.8674713206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17828.353614463835</v>
      </c>
      <c r="L65" s="444">
        <f t="shared" ca="1" si="3"/>
        <v>4296633.221085784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-1891034.6379610619</v>
      </c>
      <c r="C66" s="447">
        <f t="shared" si="0"/>
        <v>244406.34317494548</v>
      </c>
      <c r="D66" s="447">
        <f ca="1">SUMIF(G:G,59,K:K)</f>
        <v>-103470.44965078979</v>
      </c>
      <c r="E66" s="447">
        <f t="shared" ca="1" si="1"/>
        <v>-2238911.4307867968</v>
      </c>
      <c r="F66" s="431"/>
      <c r="G66" s="459">
        <f t="shared" si="8"/>
        <v>5</v>
      </c>
      <c r="H66" s="459">
        <v>59</v>
      </c>
      <c r="I66" s="444">
        <f t="shared" ca="1" si="5"/>
        <v>4296633.221085784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17902.638421190768</v>
      </c>
      <c r="L66" s="444">
        <f t="shared" ca="1" si="3"/>
        <v>4314535.8595069749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-2238911.4307867968</v>
      </c>
      <c r="C67" s="447">
        <f t="shared" si="0"/>
        <v>244406.34317494548</v>
      </c>
      <c r="D67" s="447">
        <f t="shared" ref="D67:D71" ca="1" si="9">SUMIF(G:G,60,K:K)</f>
        <v>-121268.48660076494</v>
      </c>
      <c r="E67" s="447">
        <f t="shared" ca="1" si="1"/>
        <v>-2604586.2605625074</v>
      </c>
      <c r="F67" s="431"/>
      <c r="G67" s="459">
        <f t="shared" si="8"/>
        <v>5</v>
      </c>
      <c r="H67" s="459">
        <v>60</v>
      </c>
      <c r="I67" s="444">
        <f t="shared" ca="1" si="5"/>
        <v>4314535.8595069749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17977.232747945727</v>
      </c>
      <c r="L67" s="444">
        <f t="shared" ca="1" si="3"/>
        <v>4332513.0922549209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-2604586.2605625074</v>
      </c>
      <c r="C68" s="447">
        <f t="shared" si="0"/>
        <v>244406.34317494548</v>
      </c>
      <c r="D68" s="447">
        <f t="shared" ca="1" si="9"/>
        <v>-121268.48660076494</v>
      </c>
      <c r="E68" s="447">
        <f t="shared" ca="1" si="1"/>
        <v>-2970261.090338218</v>
      </c>
      <c r="F68" s="431"/>
      <c r="G68" s="459">
        <f>G67+1</f>
        <v>6</v>
      </c>
      <c r="H68" s="459">
        <v>61</v>
      </c>
      <c r="I68" s="444">
        <f t="shared" ca="1" si="5"/>
        <v>4332513.0922549209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18052.137884395503</v>
      </c>
      <c r="L68" s="444">
        <f t="shared" ca="1" si="3"/>
        <v>4350565.2301393161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-2970261.090338218</v>
      </c>
      <c r="C69" s="447">
        <f t="shared" si="0"/>
        <v>244406.34317494548</v>
      </c>
      <c r="D69" s="447">
        <f t="shared" ca="1" si="9"/>
        <v>-121268.48660076494</v>
      </c>
      <c r="E69" s="447">
        <f t="shared" ca="1" si="1"/>
        <v>-3335935.9201139286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4350565.2301393161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18127.355125580485</v>
      </c>
      <c r="L69" s="444">
        <f t="shared" ca="1" si="3"/>
        <v>4368692.585264897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-3335935.9201139286</v>
      </c>
      <c r="C70" s="447">
        <f t="shared" si="0"/>
        <v>244406.34317494548</v>
      </c>
      <c r="D70" s="447">
        <f t="shared" ca="1" si="9"/>
        <v>-121268.48660076494</v>
      </c>
      <c r="E70" s="447">
        <f t="shared" ca="1" si="1"/>
        <v>-3701610.7498896392</v>
      </c>
      <c r="F70" s="431"/>
      <c r="G70" s="459">
        <f t="shared" si="10"/>
        <v>6</v>
      </c>
      <c r="H70" s="459">
        <v>63</v>
      </c>
      <c r="I70" s="444">
        <f t="shared" ca="1" si="5"/>
        <v>4368692.585264897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18202.885771937072</v>
      </c>
      <c r="L70" s="444">
        <f t="shared" ca="1" si="3"/>
        <v>4386895.4710368337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-3701610.7498896392</v>
      </c>
      <c r="C71" s="447">
        <f t="shared" si="0"/>
        <v>244406.34317494548</v>
      </c>
      <c r="D71" s="447">
        <f t="shared" ca="1" si="9"/>
        <v>-121268.48660076494</v>
      </c>
      <c r="E71" s="447">
        <f t="shared" ca="1" si="1"/>
        <v>-4067285.5796653498</v>
      </c>
      <c r="F71" s="431"/>
      <c r="G71" s="459">
        <f t="shared" si="10"/>
        <v>6</v>
      </c>
      <c r="H71" s="459">
        <v>64</v>
      </c>
      <c r="I71" s="444">
        <f t="shared" ca="1" si="5"/>
        <v>4386895.4710368337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18278.731129320142</v>
      </c>
      <c r="L71" s="444">
        <f t="shared" ca="1" si="3"/>
        <v>4405174.202166154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4405174.202166154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18354.892509025642</v>
      </c>
      <c r="L72" s="444">
        <f t="shared" ca="1" si="3"/>
        <v>4423529.0946751796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4423529.0946751796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18431.371227813248</v>
      </c>
      <c r="L73" s="444">
        <f t="shared" ca="1" si="3"/>
        <v>4441960.4659029925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4441960.4659029925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18508.168607929136</v>
      </c>
      <c r="L74" s="444">
        <f t="shared" ca="1" si="3"/>
        <v>4460468.6345109213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4460468.6345109213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18493.15641185976</v>
      </c>
      <c r="L75" s="444">
        <f t="shared" ca="1" si="3"/>
        <v>4456850.695258203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4456850.695258203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18478.081664973433</v>
      </c>
      <c r="L76" s="444">
        <f t="shared" ca="1" si="3"/>
        <v>4453217.6812585983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4453217.6812585983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18462.944106641749</v>
      </c>
      <c r="L77" s="444">
        <f t="shared" ca="1" si="3"/>
        <v>4449569.529700662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4449569.529700662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18447.743475150346</v>
      </c>
      <c r="L78" s="444">
        <f t="shared" ca="1" si="3"/>
        <v>4445906.1775112338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4445906.1775112338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18432.479507694396</v>
      </c>
      <c r="L79" s="444">
        <f t="shared" ca="1" si="3"/>
        <v>4442227.5613543494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4442227.5613543494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18417.151940374046</v>
      </c>
      <c r="L80" s="444">
        <f t="shared" ca="1" si="3"/>
        <v>4438533.6176301446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4438533.6176301446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18401.760508189858</v>
      </c>
      <c r="L81" s="444">
        <f t="shared" ca="1" si="3"/>
        <v>4434824.282473756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4434824.282473756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18386.304945038239</v>
      </c>
      <c r="L82" s="444">
        <f t="shared" ca="1" si="3"/>
        <v>4431099.4917542161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4431099.4917542161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18370.784983706824</v>
      </c>
      <c r="L83" s="444">
        <f t="shared" ca="1" si="3"/>
        <v>4427359.1810733443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4427359.1810733443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18355.200355869856</v>
      </c>
      <c r="L84" s="444">
        <f t="shared" ca="1" si="3"/>
        <v>4423603.2857646355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4423603.2857646355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18339.55079208357</v>
      </c>
      <c r="L85" s="444">
        <f t="shared" ca="1" si="3"/>
        <v>4419831.7408921402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4419831.7408921402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18323.836021781506</v>
      </c>
      <c r="L86" s="444">
        <f t="shared" ca="1" si="3"/>
        <v>4416044.4812493436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4416044.4812493436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18308.055773269854</v>
      </c>
      <c r="L87" s="444">
        <f t="shared" ca="1" si="3"/>
        <v>4412241.4413580354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4412241.4413580354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18292.209773722738</v>
      </c>
      <c r="L88" s="444">
        <f t="shared" ca="1" si="3"/>
        <v>4408422.55546718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4408422.55546718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18276.297749177505</v>
      </c>
      <c r="L89" s="444">
        <f t="shared" ca="1" si="3"/>
        <v>4404587.757551779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4404587.757551779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18260.319424530004</v>
      </c>
      <c r="L90" s="444">
        <f t="shared" ca="1" si="3"/>
        <v>4400736.9813117301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4400736.9813117301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18244.274523529799</v>
      </c>
      <c r="L91" s="444">
        <f t="shared" ca="1" si="3"/>
        <v>4396870.1601706818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4396870.1601706818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18228.16276877543</v>
      </c>
      <c r="L92" s="444">
        <f t="shared" ca="1" si="3"/>
        <v>4392987.2272748789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4392987.2272748789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18211.983881709584</v>
      </c>
      <c r="L93" s="444">
        <f t="shared" ca="1" si="3"/>
        <v>4389088.1154920096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4389088.1154920096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18195.737582614296</v>
      </c>
      <c r="L94" s="444">
        <f t="shared" ca="1" si="3"/>
        <v>4385172.7574100457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4385172.7574100457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18179.423590606115</v>
      </c>
      <c r="L95" s="444">
        <f t="shared" ca="1" si="3"/>
        <v>4381241.0853360733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4381241.0853360733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18163.041623631227</v>
      </c>
      <c r="L96" s="444">
        <f t="shared" ca="1" si="3"/>
        <v>4377293.0312951263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4377293.0312951263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18146.591398460616</v>
      </c>
      <c r="L97" s="444">
        <f t="shared" ca="1" si="3"/>
        <v>4373328.5270290086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4373328.5270290086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18130.072630685125</v>
      </c>
      <c r="L98" s="444">
        <f t="shared" ca="1" si="3"/>
        <v>4369347.5039951149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4369347.5039951149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18113.485034710568</v>
      </c>
      <c r="L99" s="444">
        <f t="shared" ca="1" si="3"/>
        <v>4365349.8933652472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4365349.8933652472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18096.828323752787</v>
      </c>
      <c r="L100" s="444">
        <f t="shared" ca="1" si="3"/>
        <v>4361335.6260244213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4361335.6260244213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18080.102209832679</v>
      </c>
      <c r="L101" s="444">
        <f t="shared" ca="1" si="3"/>
        <v>4357304.6325696753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4357304.6325696753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18063.306403771236</v>
      </c>
      <c r="L102" s="444">
        <f t="shared" ca="1" si="3"/>
        <v>4353256.8433088679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4353256.8433088679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18046.44061518454</v>
      </c>
      <c r="L103" s="444">
        <f t="shared" ca="1" si="3"/>
        <v>4349192.188259474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4349192.188259474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18029.504552478731</v>
      </c>
      <c r="L104" s="444">
        <f t="shared" ca="1" si="3"/>
        <v>4345110.5971473744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4345110.5971473744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18019.764174511649</v>
      </c>
      <c r="L105" s="444">
        <f t="shared" ca="1" si="3"/>
        <v>4342763.1660573073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4342763.1660573073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18009.983211636369</v>
      </c>
      <c r="L106" s="444">
        <f t="shared" ca="1" si="3"/>
        <v>4340405.954004365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4340405.954004365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18000.161494749111</v>
      </c>
      <c r="L107" s="444">
        <f t="shared" ca="1" si="3"/>
        <v>4338038.9202345349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4338038.9202345349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17990.298854041484</v>
      </c>
      <c r="L108" s="444">
        <f t="shared" ca="1" si="3"/>
        <v>4335662.0238239979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4335662.0238239979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17980.395118997578</v>
      </c>
      <c r="L109" s="444">
        <f t="shared" ca="1" si="3"/>
        <v>4333275.2236784166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4333275.2236784166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17970.450118390989</v>
      </c>
      <c r="L110" s="444">
        <f t="shared" ca="1" si="3"/>
        <v>4330878.4785322286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4330878.4785322286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17960.463680281875</v>
      </c>
      <c r="L111" s="444">
        <f t="shared" ca="1" si="3"/>
        <v>4328471.7469479321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4328471.7469479321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17950.43563201397</v>
      </c>
      <c r="L112" s="444">
        <f t="shared" ca="1" si="3"/>
        <v>4326054.987315367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4326054.987315367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17940.365800211617</v>
      </c>
      <c r="L113" s="444">
        <f t="shared" ca="1" si="3"/>
        <v>4323628.1578509994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4323628.1578509994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17930.254010776753</v>
      </c>
      <c r="L114" s="444">
        <f t="shared" ca="1" si="3"/>
        <v>4321191.2165971976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4321191.2165971976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17920.100088885913</v>
      </c>
      <c r="L115" s="444">
        <f t="shared" ca="1" si="3"/>
        <v>4318744.1214215048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4318744.1214215048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17909.903858987193</v>
      </c>
      <c r="L116" s="444">
        <f t="shared" ca="1" si="3"/>
        <v>4316286.8300159136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4316286.8300159136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17899.665144797229</v>
      </c>
      <c r="L117" s="444">
        <f t="shared" ca="1" si="3"/>
        <v>4313819.2998961322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4313819.2998961322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17889.38376929814</v>
      </c>
      <c r="L118" s="444">
        <f t="shared" ca="1" si="3"/>
        <v>4311341.4884008514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4311341.4884008514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17879.059554734467</v>
      </c>
      <c r="L119" s="444">
        <f t="shared" ca="1" si="3"/>
        <v>4308853.3526910068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4308853.3526910068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17868.692322610117</v>
      </c>
      <c r="L120" s="444">
        <f t="shared" ca="1" si="3"/>
        <v>4306354.849749038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4306354.849749038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17858.281893685245</v>
      </c>
      <c r="L121" s="444">
        <f t="shared" ca="1" si="3"/>
        <v>4303845.9363781447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4303845.9363781447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17847.82808797319</v>
      </c>
      <c r="L122" s="444">
        <f t="shared" ca="1" si="3"/>
        <v>4301326.5692015393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4301326.5692015393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17837.330724737334</v>
      </c>
      <c r="L123" s="444">
        <f t="shared" ca="1" si="3"/>
        <v>4298796.7046616981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4298796.7046616981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17826.789622487995</v>
      </c>
      <c r="L124" s="444">
        <f t="shared" ca="1" si="3"/>
        <v>4296256.2990196077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4296256.2990196077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17816.204598979286</v>
      </c>
      <c r="L125" s="444">
        <f t="shared" ca="1" si="3"/>
        <v>4293705.308354008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4293705.308354008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17805.575471205953</v>
      </c>
      <c r="L126" s="444">
        <f t="shared" ca="1" si="3"/>
        <v>4291143.6885606349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4291143.6885606349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17794.902055400235</v>
      </c>
      <c r="L127" s="444">
        <f t="shared" ca="1" si="3"/>
        <v>4288571.3953514565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4288571.3953514565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17784.184167028656</v>
      </c>
      <c r="L128" s="444">
        <f t="shared" ca="1" si="3"/>
        <v>4285988.3842539061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4285988.3842539061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17773.421620788864</v>
      </c>
      <c r="L129" s="444">
        <f t="shared" ca="1" si="3"/>
        <v>4283394.6106101163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4283394.6106101163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17762.614230606407</v>
      </c>
      <c r="L130" s="444">
        <f t="shared" ca="1" si="3"/>
        <v>4280790.0295761442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4280790.0295761442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17751.761809631524</v>
      </c>
      <c r="L131" s="444">
        <f t="shared" ca="1" si="3"/>
        <v>4278174.5961211966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4278174.5961211966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17740.864170235909</v>
      </c>
      <c r="L132" s="444">
        <f t="shared" ca="1" si="3"/>
        <v>4275548.2650268534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4275548.2650268534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17729.921124009477</v>
      </c>
      <c r="L133" s="444">
        <f t="shared" ca="1" si="3"/>
        <v>4272910.990886284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4272910.990886284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17718.932481757103</v>
      </c>
      <c r="L134" s="444">
        <f t="shared" ca="1" si="3"/>
        <v>4270262.7281034626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4270262.7281034626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17707.898053495348</v>
      </c>
      <c r="L135" s="444">
        <f t="shared" ca="1" si="3"/>
        <v>4267603.430892379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4267603.430892379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17696.817648449167</v>
      </c>
      <c r="L136" s="444">
        <f t="shared" ca="1" si="3"/>
        <v>4264933.0532762492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4264933.0532762492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17685.691075048628</v>
      </c>
      <c r="L137" s="444">
        <f t="shared" ca="1" si="3"/>
        <v>4262251.5490867188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4262251.5490867188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17674.518140925582</v>
      </c>
      <c r="L138" s="444">
        <f t="shared" ca="1" si="3"/>
        <v>4259558.871963066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4259558.871963066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17663.298652910362</v>
      </c>
      <c r="L139" s="444">
        <f t="shared" ca="1" si="3"/>
        <v>4256854.9753513979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4256854.9753513979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17652.032417028411</v>
      </c>
      <c r="L140" s="444">
        <f t="shared" ca="1" si="3"/>
        <v>4254139.8125038473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4254139.8125038473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17640.719238496953</v>
      </c>
      <c r="L141" s="444">
        <f t="shared" ca="1" si="3"/>
        <v>4251413.3364777658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4251413.3364777658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17629.358921721614</v>
      </c>
      <c r="L142" s="444">
        <f t="shared" ca="1" si="3"/>
        <v>4248675.5001349086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4248675.5001349086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17617.951270293041</v>
      </c>
      <c r="L143" s="444">
        <f t="shared" ca="1" si="3"/>
        <v>4245926.2561406232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4245926.2561406232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17606.496086983519</v>
      </c>
      <c r="L144" s="444">
        <f t="shared" ca="1" si="3"/>
        <v>4243165.5569630284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4243165.5569630284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17594.99317374354</v>
      </c>
      <c r="L145" s="444">
        <f t="shared" ca="1" si="3"/>
        <v>4240393.3548721932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4240393.3548721932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17583.442331698392</v>
      </c>
      <c r="L146" s="444">
        <f t="shared" ca="1" si="3"/>
        <v>4237609.6019393131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4237609.6019393131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17571.843361144725</v>
      </c>
      <c r="L147" s="444">
        <f t="shared" ca="1" si="3"/>
        <v>4234814.2500358792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4234814.2500358792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17560.196061547085</v>
      </c>
      <c r="L148" s="444">
        <f t="shared" ca="1" si="3"/>
        <v>4232007.2508328473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4232007.2508328473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17548.500231534454</v>
      </c>
      <c r="L149" s="444">
        <f t="shared" ca="1" si="3"/>
        <v>4229188.5557998028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4229188.5557998028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17536.755668896767</v>
      </c>
      <c r="L150" s="444">
        <f t="shared" ca="1" si="3"/>
        <v>4226358.1162041212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4226358.1162041212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17524.962170581428</v>
      </c>
      <c r="L151" s="444">
        <f t="shared" ca="1" si="3"/>
        <v>4223515.8831101237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4223515.8831101237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17513.119532689769</v>
      </c>
      <c r="L152" s="444">
        <f t="shared" ca="1" si="3"/>
        <v>4220661.8073782343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4220661.8073782343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17501.227550473566</v>
      </c>
      <c r="L153" s="444">
        <f t="shared" ca="1" si="3"/>
        <v>4217795.8396641295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4217795.8396641295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17489.286018331462</v>
      </c>
      <c r="L154" s="444">
        <f t="shared" ca="1" si="3"/>
        <v>4214917.9304178823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4214917.9304178823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17477.294729805431</v>
      </c>
      <c r="L155" s="444">
        <f t="shared" ca="1" si="3"/>
        <v>4212028.029883109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4212028.029883109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17465.253477577207</v>
      </c>
      <c r="L156" s="444">
        <f t="shared" ca="1" si="3"/>
        <v>4209126.0880961074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4209126.0880961074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17453.162053464701</v>
      </c>
      <c r="L157" s="444">
        <f t="shared" ca="1" si="3"/>
        <v>4206212.0548849935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4206212.0548849935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17441.020248418394</v>
      </c>
      <c r="L158" s="444">
        <f t="shared" ca="1" si="3"/>
        <v>4203285.8798688333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4203285.8798688333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17428.827852517727</v>
      </c>
      <c r="L159" s="444">
        <f t="shared" ca="1" si="3"/>
        <v>4200347.5124567719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4200347.5124567719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17416.584654967472</v>
      </c>
      <c r="L160" s="444">
        <f t="shared" ca="1" si="3"/>
        <v>4197396.9018471604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4197396.9018471604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17404.290444094087</v>
      </c>
      <c r="L161" s="444">
        <f t="shared" ca="1" si="3"/>
        <v>4194433.9970266754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4194433.9970266754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17391.945007342067</v>
      </c>
      <c r="L162" s="444">
        <f t="shared" ca="1" si="3"/>
        <v>4191458.7467694385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4191458.7467694385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17379.548131270247</v>
      </c>
      <c r="L163" s="444">
        <f t="shared" ca="1" si="3"/>
        <v>4188471.09963613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4188471.09963613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17367.099601548132</v>
      </c>
      <c r="L164" s="444">
        <f t="shared" ca="1" si="3"/>
        <v>4185471.0039730994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4185471.0039730994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17354.599202952166</v>
      </c>
      <c r="L165" s="444">
        <f t="shared" ca="1" si="3"/>
        <v>4182458.407911473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4182458.407911473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17342.046719362057</v>
      </c>
      <c r="L166" s="444">
        <f t="shared" ca="1" si="3"/>
        <v>4179433.2593662562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4179433.2593662562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17329.441933756993</v>
      </c>
      <c r="L167" s="444">
        <f t="shared" ca="1" si="3"/>
        <v>4176395.5060354345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4176395.5060354345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17316.784628211899</v>
      </c>
      <c r="L168" s="444">
        <f t="shared" ca="1" si="3"/>
        <v>4173345.0953990677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4173345.0953990677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17304.0745838937</v>
      </c>
      <c r="L169" s="444">
        <f t="shared" ca="1" si="3"/>
        <v>4170281.9747183826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4170281.9747183826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17291.311581057515</v>
      </c>
      <c r="L170" s="444">
        <f t="shared" ca="1" si="3"/>
        <v>4167206.0910348613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4167206.0910348613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17278.495399042844</v>
      </c>
      <c r="L171" s="444">
        <f t="shared" ca="1" si="3"/>
        <v>4164117.3911693254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4164117.3911693254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17265.625816269778</v>
      </c>
      <c r="L172" s="444">
        <f t="shared" ca="1" si="3"/>
        <v>4161015.8217210164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4161015.8217210164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17252.702610235156</v>
      </c>
      <c r="L173" s="444">
        <f t="shared" ca="1" si="3"/>
        <v>4157901.3290666728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4157901.3290666728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17239.725557508722</v>
      </c>
      <c r="L174" s="444">
        <f t="shared" ca="1" si="3"/>
        <v>4154773.8593596029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4154773.8593596029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17226.694433729266</v>
      </c>
      <c r="L175" s="444">
        <f t="shared" ca="1" si="3"/>
        <v>4151633.3585287533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4151633.3585287533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17213.60901360073</v>
      </c>
      <c r="L176" s="444">
        <f t="shared" ca="1" si="3"/>
        <v>4148479.7722777752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4148479.7722777752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17200.469070888317</v>
      </c>
      <c r="L177" s="444">
        <f t="shared" ca="1" si="3"/>
        <v>4145313.0460840845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4145313.0460840845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17187.274378414608</v>
      </c>
      <c r="L178" s="444">
        <f t="shared" ca="1" si="3"/>
        <v>4142133.1251979205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4142133.1251979205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17174.024708055589</v>
      </c>
      <c r="L179" s="444">
        <f t="shared" ca="1" si="3"/>
        <v>4138939.9546413971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4138939.9546413971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17160.719830736743</v>
      </c>
      <c r="L180" s="444">
        <f t="shared" ca="1" si="3"/>
        <v>4135733.4792075548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4135733.4792075548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17147.359516429067</v>
      </c>
      <c r="L181" s="444">
        <f t="shared" ca="1" si="3"/>
        <v>4132513.6434594053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4132513.6434594053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17133.94353414511</v>
      </c>
      <c r="L182" s="444">
        <f t="shared" ca="1" si="3"/>
        <v>4129280.3917289716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4129280.3917289716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17120.471651934968</v>
      </c>
      <c r="L183" s="444">
        <f t="shared" ca="1" si="3"/>
        <v>4126033.6681163278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4126033.6681163278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17106.943636882286</v>
      </c>
      <c r="L184" s="444">
        <f t="shared" ca="1" si="3"/>
        <v>4122773.4164886312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4122773.4164886312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17093.359255100218</v>
      </c>
      <c r="L185" s="444">
        <f t="shared" ca="1" si="3"/>
        <v>4119499.5804791525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4119499.5804791525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17079.71827172739</v>
      </c>
      <c r="L186" s="444">
        <f t="shared" ca="1" si="3"/>
        <v>4116212.1034863009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4116212.1034863009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17066.020450923843</v>
      </c>
      <c r="L187" s="444">
        <f t="shared" ca="1" si="3"/>
        <v>4112910.9286726462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4112910.9286726462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17052.265555866947</v>
      </c>
      <c r="L188" s="444">
        <f t="shared" ca="1" si="3"/>
        <v>4109595.9989639344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4109595.9989639344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17038.453348747313</v>
      </c>
      <c r="L189" s="444">
        <f t="shared" ca="1" si="3"/>
        <v>4106267.257048103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4106267.257048103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17024.583590764683</v>
      </c>
      <c r="L190" s="444">
        <f t="shared" ca="1" si="3"/>
        <v>4102924.6453742888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4102924.6453742888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17010.656042123792</v>
      </c>
      <c r="L191" s="444">
        <f t="shared" ca="1" si="3"/>
        <v>4099568.1061518337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4099568.1061518337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16996.67046203023</v>
      </c>
      <c r="L192" s="444">
        <f t="shared" ca="1" si="3"/>
        <v>4096197.5813492853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4096197.5813492853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16982.626608686278</v>
      </c>
      <c r="L193" s="444">
        <f t="shared" ca="1" si="3"/>
        <v>4092813.0126933926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4092813.0126933926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16968.524239286722</v>
      </c>
      <c r="L194" s="444">
        <f t="shared" ca="1" si="3"/>
        <v>4089414.3416681006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4089414.3416681006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16954.363110014674</v>
      </c>
      <c r="L195" s="444">
        <f t="shared" ca="1" si="3"/>
        <v>4086001.5095135365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4086001.5095135365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16940.142976037321</v>
      </c>
      <c r="L196" s="444">
        <f t="shared" ca="1" si="3"/>
        <v>4082574.4572249949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4082574.4572249949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16925.863591501737</v>
      </c>
      <c r="L197" s="444">
        <f t="shared" ca="1" si="3"/>
        <v>4079133.1255519181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4079133.1255519181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16911.524709530579</v>
      </c>
      <c r="L198" s="444">
        <f t="shared" ca="1" si="3"/>
        <v>4075677.4549968699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4075677.4549968699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16897.126082217877</v>
      </c>
      <c r="L199" s="444">
        <f t="shared" ca="1" si="3"/>
        <v>4072207.3858145089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4072207.3858145089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16882.667460624707</v>
      </c>
      <c r="L200" s="444">
        <f t="shared" ca="1" si="3"/>
        <v>4068722.8580105547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4068722.8580105547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16868.148594774899</v>
      </c>
      <c r="L201" s="444">
        <f t="shared" ca="1" si="3"/>
        <v>4065223.8113407507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4065223.8113407507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16853.569233650713</v>
      </c>
      <c r="L202" s="444">
        <f t="shared" ca="1" si="3"/>
        <v>4061710.1853098227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4061710.1853098227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16838.929125188519</v>
      </c>
      <c r="L203" s="444">
        <f t="shared" ca="1" si="3"/>
        <v>4058181.9191704323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4058181.9191704323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16824.228016274388</v>
      </c>
      <c r="L204" s="444">
        <f t="shared" ca="1" si="3"/>
        <v>4054638.951922128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4054638.951922128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16809.465652739789</v>
      </c>
      <c r="L205" s="444">
        <f t="shared" ca="1" si="3"/>
        <v>4051081.2223102888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4051081.2223102888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16794.641779357124</v>
      </c>
      <c r="L206" s="444">
        <f t="shared" ca="1" si="3"/>
        <v>4047508.6688250671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4047508.6688250671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16779.756139835365</v>
      </c>
      <c r="L207" s="444">
        <f t="shared" ca="1" si="3"/>
        <v>4043921.2297003237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4043921.2297003237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16764.808476815604</v>
      </c>
      <c r="L208" s="444">
        <f t="shared" ca="1" si="3"/>
        <v>4040318.8429125603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4040318.8429125603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16749.798531866589</v>
      </c>
      <c r="L209" s="444">
        <f t="shared" ca="1" si="3"/>
        <v>4036701.4461798482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4036701.4461798482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16734.726045480289</v>
      </c>
      <c r="L210" s="444">
        <f t="shared" ca="1" si="3"/>
        <v>4033068.9769607498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4033068.9769607498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16719.590757067381</v>
      </c>
      <c r="L211" s="444">
        <f t="shared" ca="1" si="3"/>
        <v>4029421.3724532383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4029421.3724532383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16704.392404952749</v>
      </c>
      <c r="L212" s="444">
        <f t="shared" ca="1" si="3"/>
        <v>4025758.5695936121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4025758.5695936121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16689.130726370975</v>
      </c>
      <c r="L213" s="444">
        <f t="shared" ca="1" si="3"/>
        <v>4022080.5050554043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4022080.5050554043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16673.805457461771</v>
      </c>
      <c r="L214" s="444">
        <f t="shared" ca="1" si="3"/>
        <v>4018387.1152482871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4018387.1152482871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16658.41633326545</v>
      </c>
      <c r="L215" s="444">
        <f t="shared" ca="1" si="3"/>
        <v>4014678.3363169739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4014678.3363169739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16642.963087718312</v>
      </c>
      <c r="L216" s="444">
        <f t="shared" ca="1" si="3"/>
        <v>4010954.1041401136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4010954.1041401136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16627.445453648063</v>
      </c>
      <c r="L217" s="444">
        <f t="shared" ca="1" si="3"/>
        <v>4007214.3543291828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4007214.3543291828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16611.863162769187</v>
      </c>
      <c r="L218" s="444">
        <f t="shared" ca="1" si="3"/>
        <v>4003459.022227373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4003459.022227373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16596.215945678312</v>
      </c>
      <c r="L219" s="444">
        <f t="shared" ca="1" si="3"/>
        <v>3999688.0429084725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3999688.0429084725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16580.503531849557</v>
      </c>
      <c r="L220" s="444">
        <f t="shared" ca="1" si="3"/>
        <v>3995901.3511757432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3995901.3511757432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16564.725649629851</v>
      </c>
      <c r="L221" s="444">
        <f t="shared" ca="1" si="3"/>
        <v>3992098.8815607941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3992098.8815607941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16548.882026234231</v>
      </c>
      <c r="L222" s="444">
        <f t="shared" ca="1" si="3"/>
        <v>3988280.5683224495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3988280.5683224495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16532.972387741127</v>
      </c>
      <c r="L223" s="444">
        <f t="shared" ca="1" si="3"/>
        <v>3984446.345445612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3984446.345445612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16516.996459087637</v>
      </c>
      <c r="L224" s="444">
        <f t="shared" ca="1" si="3"/>
        <v>3980596.146640121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3980596.146640121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16500.953964064756</v>
      </c>
      <c r="L225" s="444">
        <f t="shared" ca="1" si="3"/>
        <v>3976729.905339607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3976729.905339607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16484.844625312617</v>
      </c>
      <c r="L226" s="444">
        <f t="shared" ca="1" si="3"/>
        <v>3972847.5547003411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3972847.5547003411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16468.668164315677</v>
      </c>
      <c r="L227" s="444">
        <f t="shared" ca="1" si="3"/>
        <v>3968949.0276000779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3968949.0276000779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16452.424301397914</v>
      </c>
      <c r="L228" s="444">
        <f t="shared" ca="1" si="3"/>
        <v>3965034.2566368971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3965034.2566368971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16436.112755717993</v>
      </c>
      <c r="L229" s="444">
        <f t="shared" ca="1" si="3"/>
        <v>3961103.1741280365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3961103.1741280365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16419.733245264408</v>
      </c>
      <c r="L230" s="444">
        <f t="shared" ca="1" si="3"/>
        <v>3957155.712108722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3957155.712108722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16403.285486850596</v>
      </c>
      <c r="L231" s="444">
        <f t="shared" ca="1" si="3"/>
        <v>3953191.8023309936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3953191.8023309936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16386.769196110061</v>
      </c>
      <c r="L232" s="444">
        <f t="shared" ca="1" si="3"/>
        <v>3949211.3762625246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3949211.3762625246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16370.184087491441</v>
      </c>
      <c r="L233" s="444">
        <f t="shared" ca="1" si="3"/>
        <v>3945214.3650854374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3945214.3650854374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16353.529874253576</v>
      </c>
      <c r="L234" s="444">
        <f t="shared" ca="1" si="3"/>
        <v>3941200.6996951122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3941200.6996951122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16336.806268460556</v>
      </c>
      <c r="L235" s="444">
        <f t="shared" ca="1" si="3"/>
        <v>3937170.310698994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3937170.310698994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16320.01298097673</v>
      </c>
      <c r="L236" s="444">
        <f t="shared" ca="1" si="3"/>
        <v>3933123.1284153918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3933123.1284153918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16303.149721461719</v>
      </c>
      <c r="L237" s="444">
        <f t="shared" ca="1" si="3"/>
        <v>3929059.0828722748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3929059.0828722748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16286.2161983654</v>
      </c>
      <c r="L238" s="444">
        <f t="shared" ca="1" si="3"/>
        <v>3924978.1038060612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3924978.1038060612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16269.212118922844</v>
      </c>
      <c r="L239" s="444">
        <f t="shared" ca="1" si="3"/>
        <v>3920880.1206604051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3920880.1206604051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16252.137189149276</v>
      </c>
      <c r="L240" s="444">
        <f t="shared" ca="1" si="3"/>
        <v>3916765.0625849757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3916765.0625849757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16234.991113834987</v>
      </c>
      <c r="L241" s="444">
        <f t="shared" ca="1" si="3"/>
        <v>3912632.858434232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3912632.858434232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16217.773596540221</v>
      </c>
      <c r="L242" s="444">
        <f t="shared" ca="1" si="3"/>
        <v>3908483.4367661932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3908483.4367661932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16200.484339590061</v>
      </c>
      <c r="L243" s="444">
        <f t="shared" ca="1" si="3"/>
        <v>3904316.7258412046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3904316.7258412046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16183.123044069274</v>
      </c>
      <c r="L244" s="444">
        <f t="shared" ca="1" si="3"/>
        <v>3900132.6536206952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3900132.6536206952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16165.689409817149</v>
      </c>
      <c r="L245" s="444">
        <f t="shared" ca="1" si="3"/>
        <v>3895931.1477659335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3895931.1477659335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16148.18313542231</v>
      </c>
      <c r="L246" s="444">
        <f t="shared" ca="1" si="3"/>
        <v>3891712.1356367772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3891712.1356367772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16130.603918217494</v>
      </c>
      <c r="L247" s="444">
        <f t="shared" ca="1" si="3"/>
        <v>3887475.5442904159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3887475.5442904159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16112.951454274322</v>
      </c>
      <c r="L248" s="444">
        <f t="shared" ca="1" si="3"/>
        <v>3883221.3004801115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3883221.3004801115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16095.225438398054</v>
      </c>
      <c r="L249" s="444">
        <f t="shared" ca="1" si="3"/>
        <v>3878949.3306539305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3878949.3306539305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16077.425564122301</v>
      </c>
      <c r="L250" s="444">
        <f t="shared" ca="1" si="3"/>
        <v>3874659.5609534741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3874659.5609534741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16059.551523703733</v>
      </c>
      <c r="L251" s="444">
        <f t="shared" ca="1" si="3"/>
        <v>3870351.917212599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3870351.917212599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16041.603008116752</v>
      </c>
      <c r="L252" s="444">
        <f t="shared" ca="1" si="3"/>
        <v>3866026.3249561368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3866026.3249561368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16023.579707048159</v>
      </c>
      <c r="L253" s="444">
        <f t="shared" ca="1" si="3"/>
        <v>3861682.7093986063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3861682.7093986063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16005.481308891784</v>
      </c>
      <c r="L254" s="444">
        <f t="shared" ca="1" si="3"/>
        <v>3857320.9954429194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3857320.9954429194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15987.307500743087</v>
      </c>
      <c r="L255" s="444">
        <f t="shared" ca="1" si="3"/>
        <v>3852941.1076790839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3852941.1076790839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15969.05796839377</v>
      </c>
      <c r="L256" s="444">
        <f t="shared" ca="1" si="3"/>
        <v>3848542.970382899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3848542.970382899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15950.732396326333</v>
      </c>
      <c r="L257" s="444">
        <f t="shared" ca="1" si="3"/>
        <v>3844126.5075146467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3844126.5075146467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15932.330467708614</v>
      </c>
      <c r="L258" s="444">
        <f t="shared" ca="1" si="3"/>
        <v>3839691.6427177764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3839691.6427177764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15913.851864388324</v>
      </c>
      <c r="L259" s="444">
        <f t="shared" ca="1" si="3"/>
        <v>3835238.2993175858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3835238.2993175858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15895.296266887532</v>
      </c>
      <c r="L260" s="444">
        <f t="shared" ca="1" si="3"/>
        <v>3830766.4003198943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3830766.4003198943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15876.663354397147</v>
      </c>
      <c r="L261" s="444">
        <f t="shared" ca="1" si="3"/>
        <v>3826275.8684097128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3826275.8684097128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15857.952804771392</v>
      </c>
      <c r="L262" s="444">
        <f t="shared" ca="1" si="3"/>
        <v>3821766.6259499053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3821766.6259499053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15839.164294522196</v>
      </c>
      <c r="L263" s="444">
        <f t="shared" ref="L263:L517" ca="1" si="28">I263-J263+K263</f>
        <v>3817238.5949798487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3817238.5949798487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15820.297498813627</v>
      </c>
      <c r="L264" s="444">
        <f t="shared" ca="1" si="28"/>
        <v>3812691.6972140837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3812691.6972140837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15801.352091456271</v>
      </c>
      <c r="L265" s="444">
        <f t="shared" ca="1" si="28"/>
        <v>3808125.8540409612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3808125.8540409612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15782.327744901593</v>
      </c>
      <c r="L266" s="444">
        <f t="shared" ca="1" si="28"/>
        <v>3803540.9865212841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3803540.9865212841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15763.224130236273</v>
      </c>
      <c r="L267" s="444">
        <f t="shared" ca="1" si="28"/>
        <v>3798937.0153869414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3798937.0153869414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15744.040917176511</v>
      </c>
      <c r="L268" s="444">
        <f t="shared" ca="1" si="28"/>
        <v>3794313.8610395389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3794313.8610395389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15724.777774062335</v>
      </c>
      <c r="L269" s="444">
        <f t="shared" ca="1" si="28"/>
        <v>3789671.4435490225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3789671.4435490225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15705.434367851849</v>
      </c>
      <c r="L270" s="444">
        <f t="shared" ca="1" si="28"/>
        <v>3785009.6826522956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3785009.6826522956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15686.010364115487</v>
      </c>
      <c r="L271" s="444">
        <f t="shared" ca="1" si="28"/>
        <v>3780328.4977518325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3780328.4977518325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15666.505427030226</v>
      </c>
      <c r="L272" s="444">
        <f t="shared" ca="1" si="28"/>
        <v>3775627.8079142841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3775627.8079142841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15646.919219373771</v>
      </c>
      <c r="L273" s="444">
        <f t="shared" ca="1" si="28"/>
        <v>3770907.531869079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3770907.531869079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15627.25140251875</v>
      </c>
      <c r="L274" s="444">
        <f t="shared" ca="1" si="28"/>
        <v>3766167.5880070189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3766167.5880070189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15607.501636426834</v>
      </c>
      <c r="L275" s="444">
        <f t="shared" ca="1" si="28"/>
        <v>3761407.894378867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3761407.894378867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15587.669579642867</v>
      </c>
      <c r="L276" s="444">
        <f t="shared" ca="1" si="28"/>
        <v>3756628.368693931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3756628.368693931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15567.754889288968</v>
      </c>
      <c r="L277" s="444">
        <f t="shared" ca="1" si="28"/>
        <v>3751828.9283186411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3751828.9283186411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15547.757221058593</v>
      </c>
      <c r="L278" s="444">
        <f t="shared" ca="1" si="28"/>
        <v>3747009.4902751208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3747009.4902751208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15527.676229210592</v>
      </c>
      <c r="L279" s="444">
        <f t="shared" ca="1" si="28"/>
        <v>3742169.9712397526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3742169.9712397526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15507.511566563224</v>
      </c>
      <c r="L280" s="444">
        <f t="shared" ca="1" si="28"/>
        <v>3737310.2875417368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3737310.2875417368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15487.262884488158</v>
      </c>
      <c r="L281" s="444">
        <f t="shared" ca="1" si="28"/>
        <v>3732430.3551616464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3732430.3551616464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15466.929832904447</v>
      </c>
      <c r="L282" s="444">
        <f t="shared" ca="1" si="28"/>
        <v>3727530.0897299722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3727530.0897299722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15446.512060272471</v>
      </c>
      <c r="L283" s="444">
        <f t="shared" ca="1" si="28"/>
        <v>3722609.4065256659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3722609.4065256659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15426.009213587862</v>
      </c>
      <c r="L284" s="444">
        <f t="shared" ca="1" si="28"/>
        <v>3717668.2204746748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3717668.2204746748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15405.420938375402</v>
      </c>
      <c r="L285" s="444">
        <f t="shared" ca="1" si="28"/>
        <v>3712706.4461484714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3712706.4461484714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15384.746878682885</v>
      </c>
      <c r="L286" s="444">
        <f t="shared" ca="1" si="28"/>
        <v>3707723.9977625757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3707723.9977625757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15363.986677074987</v>
      </c>
      <c r="L287" s="444">
        <f t="shared" ca="1" si="28"/>
        <v>3702720.7891750718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3702720.7891750718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15343.139974627054</v>
      </c>
      <c r="L288" s="444">
        <f t="shared" ca="1" si="28"/>
        <v>3697696.7338851201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3697696.7338851201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15322.206410918921</v>
      </c>
      <c r="L289" s="444">
        <f t="shared" ca="1" si="28"/>
        <v>3692651.7450314602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3692651.7450314602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15301.185624028672</v>
      </c>
      <c r="L290" s="444">
        <f t="shared" ca="1" si="28"/>
        <v>3687585.7353909099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3687585.7353909099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15280.077250526378</v>
      </c>
      <c r="L291" s="444">
        <f t="shared" ca="1" si="28"/>
        <v>3682498.6173768574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3682498.6173768574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15258.880925467829</v>
      </c>
      <c r="L292" s="444">
        <f t="shared" ca="1" si="28"/>
        <v>3677390.3030377463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3677390.3030377463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15237.596282388198</v>
      </c>
      <c r="L293" s="444">
        <f t="shared" ca="1" si="28"/>
        <v>3672260.7040555556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3672260.7040555556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15216.222953295735</v>
      </c>
      <c r="L294" s="444">
        <f t="shared" ca="1" si="28"/>
        <v>3667109.7317442726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3667109.7317442726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15194.760568665393</v>
      </c>
      <c r="L295" s="444">
        <f t="shared" ca="1" si="28"/>
        <v>3661937.2970483592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3661937.2970483592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15173.20875743242</v>
      </c>
      <c r="L296" s="444">
        <f t="shared" ca="1" si="28"/>
        <v>3656743.310541213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3656743.310541213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15151.567146985974</v>
      </c>
      <c r="L297" s="444">
        <f t="shared" ca="1" si="28"/>
        <v>3651527.68242362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3651527.68242362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15129.835363162669</v>
      </c>
      <c r="L298" s="444">
        <f t="shared" ca="1" si="28"/>
        <v>3646290.3225222039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3646290.3225222039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15108.013030240105</v>
      </c>
      <c r="L299" s="444">
        <f t="shared" ca="1" si="28"/>
        <v>3641031.1402878654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3641031.1402878654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15086.099770930361</v>
      </c>
      <c r="L300" s="444">
        <f t="shared" ca="1" si="28"/>
        <v>3635750.0447942168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3635750.0447942168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15064.095206373491</v>
      </c>
      <c r="L301" s="444">
        <f t="shared" ca="1" si="28"/>
        <v>3630446.9447360113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3630446.9447360113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15041.998956130969</v>
      </c>
      <c r="L302" s="444">
        <f t="shared" ca="1" si="28"/>
        <v>3625121.7484275633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3625121.7484275633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15019.810638179102</v>
      </c>
      <c r="L303" s="444">
        <f t="shared" ca="1" si="28"/>
        <v>3619774.3638011636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3619774.3638011636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14997.529868902438</v>
      </c>
      <c r="L304" s="444">
        <f t="shared" ca="1" si="28"/>
        <v>3614404.6984054875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3614404.6984054875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14975.156263087119</v>
      </c>
      <c r="L305" s="444">
        <f t="shared" ca="1" si="28"/>
        <v>3609012.6594039956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3609012.6594039956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14952.689433914236</v>
      </c>
      <c r="L306" s="444">
        <f t="shared" ca="1" si="28"/>
        <v>3603598.153573331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3603598.153573331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14930.128992953134</v>
      </c>
      <c r="L307" s="444">
        <f t="shared" ca="1" si="28"/>
        <v>3598161.0873017055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3598161.0873017055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14907.474550154697</v>
      </c>
      <c r="L308" s="444">
        <f t="shared" ca="1" si="28"/>
        <v>3592701.3665872812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3592701.3665872812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14884.725713844595</v>
      </c>
      <c r="L309" s="444">
        <f t="shared" ca="1" si="28"/>
        <v>3587218.8970365468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3587218.8970365468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14861.882090716534</v>
      </c>
      <c r="L310" s="444">
        <f t="shared" ca="1" si="28"/>
        <v>3581713.5838626847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3581713.5838626847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14838.94328582544</v>
      </c>
      <c r="L311" s="444">
        <f t="shared" ca="1" si="28"/>
        <v>3576185.3318839315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3576185.3318839315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14815.908902580637</v>
      </c>
      <c r="L312" s="444">
        <f t="shared" ca="1" si="28"/>
        <v>3570634.0455219336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3570634.0455219336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14792.778542738977</v>
      </c>
      <c r="L313" s="444">
        <f t="shared" ca="1" si="28"/>
        <v>3565059.6288000937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3565059.6288000937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14769.551806397978</v>
      </c>
      <c r="L314" s="444">
        <f t="shared" ca="1" si="28"/>
        <v>3559461.9853419131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3559461.9853419131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14746.228291988893</v>
      </c>
      <c r="L315" s="444">
        <f t="shared" ca="1" si="28"/>
        <v>3553841.0183693231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3553841.0183693231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14722.807596269766</v>
      </c>
      <c r="L316" s="444">
        <f t="shared" ca="1" si="28"/>
        <v>3548196.6307010143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3548196.6307010143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14699.289314318479</v>
      </c>
      <c r="L317" s="444">
        <f t="shared" ca="1" si="28"/>
        <v>3542528.724750754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3542528.724750754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14675.673039525731</v>
      </c>
      <c r="L318" s="444">
        <f t="shared" ca="1" si="28"/>
        <v>3536837.2025257009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3536837.2025257009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14651.958363588006</v>
      </c>
      <c r="L319" s="444">
        <f t="shared" ca="1" si="28"/>
        <v>3531121.9656247101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3531121.9656247101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14628.144876500544</v>
      </c>
      <c r="L320" s="444">
        <f t="shared" ca="1" si="28"/>
        <v>3525382.9152366319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3525382.9152366319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14604.23216655022</v>
      </c>
      <c r="L321" s="444">
        <f t="shared" ca="1" si="28"/>
        <v>3519619.9521386032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3519619.9521386032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14580.219820308435</v>
      </c>
      <c r="L322" s="444">
        <f t="shared" ca="1" si="28"/>
        <v>3513832.9766943329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3513832.9766943329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14556.107422623974</v>
      </c>
      <c r="L323" s="444">
        <f t="shared" ca="1" si="28"/>
        <v>3508021.8888523779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3508021.8888523779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14531.894556615829</v>
      </c>
      <c r="L324" s="444">
        <f t="shared" ca="1" si="28"/>
        <v>3502186.5881444151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3502186.5881444151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14507.580803665984</v>
      </c>
      <c r="L325" s="444">
        <f t="shared" ca="1" si="28"/>
        <v>3496326.9736835021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3496326.9736835021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14483.165743412183</v>
      </c>
      <c r="L326" s="444">
        <f t="shared" ca="1" si="28"/>
        <v>3490442.9441623352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3490442.9441623352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14458.648953740652</v>
      </c>
      <c r="L327" s="444">
        <f t="shared" ca="1" si="28"/>
        <v>3484534.3978514969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3484534.3978514969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14434.030010778826</v>
      </c>
      <c r="L328" s="444">
        <f t="shared" ca="1" si="28"/>
        <v>3478601.2325976971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3478601.2325976971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14409.308488887993</v>
      </c>
      <c r="L329" s="444">
        <f t="shared" ca="1" si="28"/>
        <v>3472643.3458220065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3472643.3458220065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14384.483960655949</v>
      </c>
      <c r="L330" s="444">
        <f t="shared" ca="1" si="28"/>
        <v>3466660.6345180837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3466660.6345180837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14359.555996889605</v>
      </c>
      <c r="L331" s="444">
        <f t="shared" ca="1" si="28"/>
        <v>3460652.9952503946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3460652.9952503946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14334.524166607564</v>
      </c>
      <c r="L332" s="444">
        <f t="shared" ca="1" si="28"/>
        <v>3454620.3241524235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3454620.3241524235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14309.388037032686</v>
      </c>
      <c r="L333" s="444">
        <f t="shared" ca="1" si="28"/>
        <v>3448562.5169248777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3448562.5169248777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14284.147173584579</v>
      </c>
      <c r="L334" s="444">
        <f t="shared" ca="1" si="28"/>
        <v>3442479.4688338833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3442479.4688338833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14258.801139872101</v>
      </c>
      <c r="L335" s="444">
        <f t="shared" ca="1" si="28"/>
        <v>3436371.0747091766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3436371.0747091766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14233.349497685824</v>
      </c>
      <c r="L336" s="444">
        <f t="shared" ca="1" si="28"/>
        <v>3430237.2289422834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3430237.2289422834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14207.791806990434</v>
      </c>
      <c r="L337" s="444">
        <f t="shared" ca="1" si="28"/>
        <v>3424077.8254846949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3424077.8254846949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14182.127625917152</v>
      </c>
      <c r="L338" s="444">
        <f t="shared" ca="1" si="28"/>
        <v>3417892.7578460332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3417892.7578460332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14156.356510756059</v>
      </c>
      <c r="L339" s="444">
        <f t="shared" ca="1" si="28"/>
        <v>3411681.9190922105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3411681.9190922105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14130.478015948464</v>
      </c>
      <c r="L340" s="444">
        <f t="shared" ca="1" si="28"/>
        <v>3405445.2018435802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3405445.2018435802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14104.49169407917</v>
      </c>
      <c r="L341" s="444">
        <f t="shared" ca="1" si="28"/>
        <v>3399182.4982730807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3399182.4982730807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14078.397095868759</v>
      </c>
      <c r="L342" s="444">
        <f t="shared" ca="1" si="28"/>
        <v>3392893.7001043707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3392893.7001043707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14052.193770165799</v>
      </c>
      <c r="L343" s="444">
        <f t="shared" ca="1" si="28"/>
        <v>3386578.6986099579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3386578.6986099579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14025.881263939078</v>
      </c>
      <c r="L344" s="444">
        <f t="shared" ca="1" si="28"/>
        <v>3380237.3846093183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3380237.3846093183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13999.459122269749</v>
      </c>
      <c r="L345" s="444">
        <f t="shared" ca="1" si="28"/>
        <v>3373869.6484670094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3373869.6484670094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13972.926888343462</v>
      </c>
      <c r="L346" s="444">
        <f t="shared" ca="1" si="28"/>
        <v>3367475.380090774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3367475.380090774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13946.284103442482</v>
      </c>
      <c r="L347" s="444">
        <f t="shared" ca="1" si="28"/>
        <v>3361054.4689296377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3361054.4689296377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13919.530306937742</v>
      </c>
      <c r="L348" s="444">
        <f t="shared" ca="1" si="28"/>
        <v>3354606.8039719965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3354606.8039719965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13892.665036280907</v>
      </c>
      <c r="L349" s="444">
        <f t="shared" ca="1" si="28"/>
        <v>3348132.2737436988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3348132.2737436988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13865.687826996333</v>
      </c>
      <c r="L350" s="444">
        <f t="shared" ca="1" si="28"/>
        <v>3341630.7663061162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3341630.7663061162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13838.598212673071</v>
      </c>
      <c r="L351" s="444">
        <f t="shared" ca="1" si="28"/>
        <v>3335102.1692542103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3335102.1692542103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13811.395724956799</v>
      </c>
      <c r="L352" s="444">
        <f t="shared" ca="1" si="28"/>
        <v>3328546.3697145884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3328546.3697145884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13784.079893541706</v>
      </c>
      <c r="L353" s="444">
        <f t="shared" ca="1" si="28"/>
        <v>3321963.2543435511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3321963.2543435511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13756.650246162386</v>
      </c>
      <c r="L354" s="444">
        <f t="shared" ca="1" si="28"/>
        <v>3315352.7093251348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3315352.7093251348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13729.106308585649</v>
      </c>
      <c r="L355" s="444">
        <f t="shared" ca="1" si="28"/>
        <v>3308714.6203691415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3308714.6203691415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13701.447604602343</v>
      </c>
      <c r="L356" s="444">
        <f t="shared" ca="1" si="28"/>
        <v>3302048.8727091649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3302048.8727091649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13673.673656019106</v>
      </c>
      <c r="L357" s="444">
        <f t="shared" ca="1" si="28"/>
        <v>3295355.351100605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3295355.351100605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13645.783982650109</v>
      </c>
      <c r="L358" s="444">
        <f t="shared" ca="1" si="28"/>
        <v>3288633.9398186761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3288633.9398186761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13617.778102308739</v>
      </c>
      <c r="L359" s="444">
        <f t="shared" ca="1" si="28"/>
        <v>3281884.5226564058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3281884.5226564058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13589.655530799278</v>
      </c>
      <c r="L360" s="444">
        <f t="shared" ca="1" si="28"/>
        <v>3275106.9829226262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3275106.9829226262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13561.41578190853</v>
      </c>
      <c r="L361" s="444">
        <f t="shared" ca="1" si="28"/>
        <v>3268301.2034399561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3268301.2034399561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13533.058367397405</v>
      </c>
      <c r="L362" s="444">
        <f t="shared" ca="1" si="28"/>
        <v>3261467.0665427749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3261467.0665427749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13504.582796992483</v>
      </c>
      <c r="L363" s="444">
        <f t="shared" ca="1" si="28"/>
        <v>3254604.4540751884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3254604.4540751884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13475.988578377539</v>
      </c>
      <c r="L364" s="444">
        <f t="shared" ca="1" si="28"/>
        <v>3247713.2473889873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3247713.2473889873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13447.275217185035</v>
      </c>
      <c r="L365" s="444">
        <f t="shared" ca="1" si="28"/>
        <v>3240793.3273415938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3240793.3273415938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13418.442216987562</v>
      </c>
      <c r="L366" s="444">
        <f t="shared" ca="1" si="28"/>
        <v>3233844.5742940027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3233844.5742940027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13389.489079289266</v>
      </c>
      <c r="L367" s="444">
        <f t="shared" ca="1" si="28"/>
        <v>3226866.8681087131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3226866.8681087131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13360.415303517226</v>
      </c>
      <c r="L368" s="444">
        <f t="shared" ca="1" si="28"/>
        <v>3219860.0881476514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3219860.0881476514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13331.220387012801</v>
      </c>
      <c r="L369" s="444">
        <f t="shared" ca="1" si="28"/>
        <v>3212824.1132700853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3212824.1132700853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13301.903825022944</v>
      </c>
      <c r="L370" s="444">
        <f t="shared" ca="1" si="28"/>
        <v>3205758.8218305293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3205758.8218305293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13272.465110691461</v>
      </c>
      <c r="L371" s="444">
        <f t="shared" ca="1" si="28"/>
        <v>3198664.0916766417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3198664.0916766417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13242.903735050262</v>
      </c>
      <c r="L372" s="444">
        <f t="shared" ca="1" si="28"/>
        <v>3191539.8001471134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3191539.8001471134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13213.21918701056</v>
      </c>
      <c r="L373" s="444">
        <f t="shared" ca="1" si="28"/>
        <v>3184385.8240695451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3184385.8240695451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13183.410953354027</v>
      </c>
      <c r="L374" s="444">
        <f t="shared" ca="1" si="28"/>
        <v>3177202.0397583204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3177202.0397583204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13153.478518723923</v>
      </c>
      <c r="L375" s="444">
        <f t="shared" ca="1" si="28"/>
        <v>3169988.3230124656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3169988.3230124656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13123.421365616196</v>
      </c>
      <c r="L376" s="444">
        <f t="shared" ca="1" si="28"/>
        <v>3162744.5491135032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3162744.5491135032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13093.238974370519</v>
      </c>
      <c r="L377" s="444">
        <f t="shared" ca="1" si="28"/>
        <v>3155470.5928232949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3155470.5928232949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13062.930823161318</v>
      </c>
      <c r="L378" s="444">
        <f t="shared" ca="1" si="28"/>
        <v>3148166.3283818774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3148166.3283818774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13032.496387988744</v>
      </c>
      <c r="L379" s="444">
        <f t="shared" ca="1" si="28"/>
        <v>3140831.6295052874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3140831.6295052874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13001.935142669619</v>
      </c>
      <c r="L380" s="444">
        <f t="shared" ca="1" si="28"/>
        <v>3133466.3693833784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3133466.3693833784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12971.246558828332</v>
      </c>
      <c r="L381" s="444">
        <f t="shared" ca="1" si="28"/>
        <v>3126070.4206776279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3126070.4206776279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12940.430105887704</v>
      </c>
      <c r="L382" s="444">
        <f t="shared" ca="1" si="28"/>
        <v>3118643.6555189369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3118643.6555189369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12909.485251059825</v>
      </c>
      <c r="L383" s="444">
        <f t="shared" ca="1" si="28"/>
        <v>3111185.9455054179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3111185.9455054179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12878.411459336829</v>
      </c>
      <c r="L384" s="444">
        <f t="shared" ca="1" si="28"/>
        <v>3103697.1617001761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3103697.1617001761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12847.208193481656</v>
      </c>
      <c r="L385" s="444">
        <f t="shared" ca="1" si="28"/>
        <v>3096177.1746290787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3096177.1746290787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12815.87491401875</v>
      </c>
      <c r="L386" s="444">
        <f t="shared" ca="1" si="28"/>
        <v>3088625.8542785188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3088625.8542785188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12784.41107922475</v>
      </c>
      <c r="L387" s="444">
        <f t="shared" ca="1" si="28"/>
        <v>3081043.0700931647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3081043.0700931647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12752.816145119108</v>
      </c>
      <c r="L388" s="444">
        <f t="shared" ca="1" si="28"/>
        <v>3073428.6909737051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3073428.6909737051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12721.089565454693</v>
      </c>
      <c r="L389" s="444">
        <f t="shared" ca="1" si="28"/>
        <v>3065782.5852745809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3065782.5852745809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12689.230791708342</v>
      </c>
      <c r="L390" s="444">
        <f t="shared" ca="1" si="28"/>
        <v>3058104.6208017105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3058104.6208017105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12657.239273071382</v>
      </c>
      <c r="L391" s="444">
        <f t="shared" ca="1" si="28"/>
        <v>3050394.664810203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3050394.664810203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12625.1144564401</v>
      </c>
      <c r="L392" s="444">
        <f t="shared" ca="1" si="28"/>
        <v>3042652.5840020645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3042652.5840020645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12592.855786406191</v>
      </c>
      <c r="L393" s="444">
        <f t="shared" ca="1" si="28"/>
        <v>3034878.2445238917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3034878.2445238917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12560.462705247137</v>
      </c>
      <c r="L394" s="444">
        <f t="shared" ca="1" si="28"/>
        <v>3027071.51196456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3027071.51196456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12527.934652916589</v>
      </c>
      <c r="L395" s="444">
        <f t="shared" ca="1" si="28"/>
        <v>3019232.2513528978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3019232.2513528978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12495.271067034662</v>
      </c>
      <c r="L396" s="444">
        <f t="shared" ca="1" si="28"/>
        <v>3011360.3271553535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3011360.3271553535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12462.471382878228</v>
      </c>
      <c r="L397" s="444">
        <f t="shared" ca="1" si="28"/>
        <v>3003455.603273653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3003455.603273653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12429.535033371143</v>
      </c>
      <c r="L398" s="444">
        <f t="shared" ca="1" si="28"/>
        <v>2995517.9430424455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2995517.9430424455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12396.461449074444</v>
      </c>
      <c r="L399" s="444">
        <f t="shared" ca="1" si="28"/>
        <v>2987547.2092269412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2987547.2092269412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12363.250058176511</v>
      </c>
      <c r="L400" s="444">
        <f t="shared" ca="1" si="28"/>
        <v>2979543.2640205389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2979543.2640205389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12329.900286483167</v>
      </c>
      <c r="L401" s="444">
        <f t="shared" ca="1" si="28"/>
        <v>2971505.9690424432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2971505.9690424432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12296.411557407768</v>
      </c>
      <c r="L402" s="444">
        <f t="shared" ca="1" si="28"/>
        <v>2963435.185335272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2963435.185335272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12262.783291961221</v>
      </c>
      <c r="L403" s="444">
        <f t="shared" ca="1" si="28"/>
        <v>2955330.7733626543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2955330.7733626543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12229.014908741981</v>
      </c>
      <c r="L404" s="444">
        <f t="shared" ca="1" si="28"/>
        <v>2947192.5930068176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2947192.5930068176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12195.105823925995</v>
      </c>
      <c r="L405" s="444">
        <f t="shared" ca="1" si="28"/>
        <v>2939020.503566165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2939020.503566165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12161.055451256609</v>
      </c>
      <c r="L406" s="444">
        <f t="shared" ca="1" si="28"/>
        <v>2930814.3637528429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2930814.3637528429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12126.863202034434</v>
      </c>
      <c r="L407" s="444">
        <f t="shared" ca="1" si="28"/>
        <v>2922574.0316902986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2922574.0316902986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12092.528485107166</v>
      </c>
      <c r="L408" s="444">
        <f t="shared" ca="1" si="28"/>
        <v>2914299.364910827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2914299.364910827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12058.050706859367</v>
      </c>
      <c r="L409" s="444">
        <f t="shared" ca="1" si="28"/>
        <v>2905990.2203531074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2905990.2203531074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12023.429271202203</v>
      </c>
      <c r="L410" s="444">
        <f t="shared" ca="1" si="28"/>
        <v>2897646.4543597307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2897646.4543597307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11988.663579563134</v>
      </c>
      <c r="L411" s="444">
        <f t="shared" ca="1" si="28"/>
        <v>2889267.9226747151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2889267.9226747151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11953.753030875567</v>
      </c>
      <c r="L412" s="444">
        <f t="shared" ca="1" si="28"/>
        <v>2880854.480441012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2880854.480441012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11918.697021568471</v>
      </c>
      <c r="L413" s="444">
        <f t="shared" ca="1" si="28"/>
        <v>2872405.9821980018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2872405.9821980018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11883.494945555929</v>
      </c>
      <c r="L414" s="444">
        <f t="shared" ca="1" si="28"/>
        <v>2863922.2818789789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2863922.2818789789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11848.146194226667</v>
      </c>
      <c r="L415" s="444">
        <f t="shared" ca="1" si="28"/>
        <v>2855403.2328086267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2855403.2328086267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11812.650156433532</v>
      </c>
      <c r="L416" s="444">
        <f t="shared" ca="1" si="28"/>
        <v>2846848.6877004816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2846848.6877004816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11777.006218482928</v>
      </c>
      <c r="L417" s="444">
        <f t="shared" ca="1" si="28"/>
        <v>2838258.4986543856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2838258.4986543856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11741.213764124195</v>
      </c>
      <c r="L418" s="444">
        <f t="shared" ca="1" si="28"/>
        <v>2829632.5171539309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2829632.5171539309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11705.272174538966</v>
      </c>
      <c r="L419" s="444">
        <f t="shared" ca="1" si="28"/>
        <v>2820970.5940638911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2820970.5940638911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11669.180828330467</v>
      </c>
      <c r="L420" s="444">
        <f t="shared" ca="1" si="28"/>
        <v>2812272.5796276429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2812272.5796276429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11632.939101512768</v>
      </c>
      <c r="L421" s="444">
        <f t="shared" ca="1" si="28"/>
        <v>2803538.3234645766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2803538.3234645766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11596.54636749999</v>
      </c>
      <c r="L422" s="444">
        <f t="shared" ca="1" si="28"/>
        <v>2794767.6745674978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2794767.6745674978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11560.001997095496</v>
      </c>
      <c r="L423" s="444">
        <f t="shared" ca="1" si="28"/>
        <v>2785960.4813000145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2785960.4813000145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11523.305358480982</v>
      </c>
      <c r="L424" s="444">
        <f t="shared" ca="1" si="28"/>
        <v>2777116.5913939169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2777116.5913939169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11486.455817205575</v>
      </c>
      <c r="L425" s="444">
        <f t="shared" ca="1" si="28"/>
        <v>2768235.8519465434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2768235.8519465434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11449.452736174853</v>
      </c>
      <c r="L426" s="444">
        <f t="shared" ca="1" si="28"/>
        <v>2759318.1094181393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2759318.1094181393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11412.295475639836</v>
      </c>
      <c r="L427" s="444">
        <f t="shared" ca="1" si="28"/>
        <v>2750363.2096292004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2750363.2096292004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11374.983393185923</v>
      </c>
      <c r="L428" s="444">
        <f t="shared" ca="1" si="28"/>
        <v>2741370.9977578074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2741370.9977578074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11337.515843721785</v>
      </c>
      <c r="L429" s="444">
        <f t="shared" ca="1" si="28"/>
        <v>2732341.3183369501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2732341.3183369501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11299.892179468214</v>
      </c>
      <c r="L430" s="444">
        <f t="shared" ca="1" si="28"/>
        <v>2723274.0152518395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2723274.0152518395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11262.11174994692</v>
      </c>
      <c r="L431" s="444">
        <f t="shared" ca="1" si="28"/>
        <v>2714168.9317372078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2714168.9317372078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11224.173901969287</v>
      </c>
      <c r="L432" s="444">
        <f t="shared" ca="1" si="28"/>
        <v>2705025.9103745981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2705025.9103745981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11186.077979625081</v>
      </c>
      <c r="L433" s="444">
        <f t="shared" ca="1" si="28"/>
        <v>2695844.7930896445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2695844.7930896445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11147.823324271107</v>
      </c>
      <c r="L434" s="444">
        <f t="shared" ca="1" si="28"/>
        <v>2686625.4211493367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2686625.4211493367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11109.409274519825</v>
      </c>
      <c r="L435" s="444">
        <f t="shared" ca="1" si="28"/>
        <v>2677367.6351592778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2677367.6351592778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11070.835166227913</v>
      </c>
      <c r="L436" s="444">
        <f t="shared" ca="1" si="28"/>
        <v>2668071.275060927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2668071.275060927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11032.100332484784</v>
      </c>
      <c r="L437" s="444">
        <f t="shared" ca="1" si="28"/>
        <v>2658736.1801288328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2658736.1801288328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10993.204103601058</v>
      </c>
      <c r="L438" s="444">
        <f t="shared" ca="1" si="28"/>
        <v>2649362.1889678552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2649362.1889678552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10954.145807096986</v>
      </c>
      <c r="L439" s="444">
        <f t="shared" ca="1" si="28"/>
        <v>2639949.1395103736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2639949.1395103736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10914.924767690811</v>
      </c>
      <c r="L440" s="444">
        <f t="shared" ca="1" si="28"/>
        <v>2630496.8690134855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2630496.8690134855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10875.54030728711</v>
      </c>
      <c r="L441" s="444">
        <f t="shared" ca="1" si="28"/>
        <v>2621005.2140561938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2621005.2140561938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10835.991744965062</v>
      </c>
      <c r="L442" s="444">
        <f t="shared" ca="1" si="28"/>
        <v>2611474.0105365799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2611474.0105365799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10796.278396966671</v>
      </c>
      <c r="L443" s="444">
        <f t="shared" ca="1" si="28"/>
        <v>2601903.093668968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2601903.093668968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10756.399576684955</v>
      </c>
      <c r="L444" s="444">
        <f t="shared" ca="1" si="28"/>
        <v>2592292.2979810741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2592292.2979810741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10716.354594652064</v>
      </c>
      <c r="L445" s="444">
        <f t="shared" ca="1" si="28"/>
        <v>2582641.4573111474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2582641.4573111474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10676.142758527369</v>
      </c>
      <c r="L446" s="444">
        <f t="shared" ca="1" si="28"/>
        <v>2572950.4048050959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2572950.4048050959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10635.763373085487</v>
      </c>
      <c r="L447" s="444">
        <f t="shared" ca="1" si="28"/>
        <v>2563218.9729136024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2563218.9729136024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10595.215740204265</v>
      </c>
      <c r="L448" s="444">
        <f t="shared" ca="1" si="28"/>
        <v>2553446.9933892279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2553446.9933892279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10554.499158852705</v>
      </c>
      <c r="L449" s="444">
        <f t="shared" ca="1" si="28"/>
        <v>2543634.2972835018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2543634.2972835018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10513.612925078845</v>
      </c>
      <c r="L450" s="444">
        <f t="shared" ca="1" si="28"/>
        <v>2533780.7149440018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2533780.7149440018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10472.556331997595</v>
      </c>
      <c r="L451" s="444">
        <f t="shared" ca="1" si="28"/>
        <v>2523886.0760114207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2523886.0760114207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10431.328669778508</v>
      </c>
      <c r="L452" s="444">
        <f t="shared" ca="1" si="28"/>
        <v>2513950.2094166204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2513950.2094166204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10389.929225633507</v>
      </c>
      <c r="L453" s="444">
        <f t="shared" ca="1" si="28"/>
        <v>2503972.943377675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2503972.943377675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10348.357283804567</v>
      </c>
      <c r="L454" s="444">
        <f t="shared" ca="1" si="28"/>
        <v>2493954.1053969008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2493954.1053969008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10306.612125551341</v>
      </c>
      <c r="L455" s="444">
        <f t="shared" ca="1" si="28"/>
        <v>2483893.5222578733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2483893.5222578733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10264.693029138727</v>
      </c>
      <c r="L456" s="444">
        <f t="shared" ca="1" si="28"/>
        <v>2473791.0200224333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2473791.0200224333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10222.599269824394</v>
      </c>
      <c r="L457" s="444">
        <f t="shared" ca="1" si="28"/>
        <v>2463646.424027679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2463646.424027679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10180.33011984625</v>
      </c>
      <c r="L458" s="444">
        <f t="shared" ca="1" si="28"/>
        <v>2453459.5588829466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2453459.5588829466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10137.884848409865</v>
      </c>
      <c r="L459" s="444">
        <f t="shared" ca="1" si="28"/>
        <v>2443230.2484667776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2443230.2484667776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10095.262721675828</v>
      </c>
      <c r="L460" s="444">
        <f t="shared" ca="1" si="28"/>
        <v>2432958.3159238747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2432958.3159238747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10052.463002747067</v>
      </c>
      <c r="L461" s="444">
        <f t="shared" ca="1" si="28"/>
        <v>2422643.5836620429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2422643.5836620429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10009.484951656101</v>
      </c>
      <c r="L462" s="444">
        <f t="shared" ca="1" si="28"/>
        <v>2412285.8733491204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2412285.8733491204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9966.3278253522567</v>
      </c>
      <c r="L463" s="444">
        <f t="shared" ca="1" si="28"/>
        <v>2401885.0059098937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2401885.0059098937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9922.9908776888115</v>
      </c>
      <c r="L464" s="444">
        <f t="shared" ca="1" si="28"/>
        <v>2391440.8015230037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2391440.8015230037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9879.4733594101035</v>
      </c>
      <c r="L465" s="444">
        <f t="shared" ca="1" si="28"/>
        <v>2380953.0796178351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2380953.0796178351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9835.7745181385671</v>
      </c>
      <c r="L466" s="444">
        <f t="shared" ca="1" si="28"/>
        <v>2370421.658871395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2370421.658871395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9791.8935983617339</v>
      </c>
      <c r="L467" s="444">
        <f t="shared" ca="1" si="28"/>
        <v>2359846.3572051781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2359846.3572051781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9747.8298414191631</v>
      </c>
      <c r="L468" s="444">
        <f t="shared" ca="1" si="28"/>
        <v>2349226.9917820184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2349226.9917820184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9703.5824854893326</v>
      </c>
      <c r="L469" s="444">
        <f t="shared" ca="1" si="28"/>
        <v>2338563.3790029292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2338563.3790029292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9659.1507655764599</v>
      </c>
      <c r="L470" s="444">
        <f t="shared" ca="1" si="28"/>
        <v>2327855.3345039268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2327855.3345039268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9614.5339134972837</v>
      </c>
      <c r="L471" s="444">
        <f t="shared" ca="1" si="28"/>
        <v>2317102.6731528454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2317102.6731528454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9569.7311578677763</v>
      </c>
      <c r="L472" s="444">
        <f t="shared" ca="1" si="28"/>
        <v>2306305.2090461343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2306305.2090461343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9524.7417240898139</v>
      </c>
      <c r="L473" s="444">
        <f t="shared" ca="1" si="28"/>
        <v>2295462.7555056452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2295462.7555056452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9479.5648343377761</v>
      </c>
      <c r="L474" s="444">
        <f t="shared" ca="1" si="28"/>
        <v>2284575.1250754041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2284575.1250754041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9434.1997075451054</v>
      </c>
      <c r="L475" s="444">
        <f t="shared" ca="1" si="28"/>
        <v>2273642.1295183701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2273642.1295183701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9388.6455593907976</v>
      </c>
      <c r="L476" s="444">
        <f t="shared" ca="1" si="28"/>
        <v>2262663.5798131824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2262663.5798131824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9342.9016022858486</v>
      </c>
      <c r="L477" s="444">
        <f t="shared" ca="1" si="28"/>
        <v>2251639.2861508895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2251639.2861508895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9296.9670453596282</v>
      </c>
      <c r="L478" s="444">
        <f t="shared" ca="1" si="28"/>
        <v>2240569.0579316705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2240569.0579316705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9250.8410944462157</v>
      </c>
      <c r="L479" s="444">
        <f t="shared" ca="1" si="28"/>
        <v>2229452.703761538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2229452.703761538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9204.5229520706635</v>
      </c>
      <c r="L480" s="444">
        <f t="shared" ca="1" si="28"/>
        <v>2218290.0314490297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2218290.0314490297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9158.0118174352119</v>
      </c>
      <c r="L481" s="444">
        <f t="shared" ca="1" si="28"/>
        <v>2207080.8480018862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2207080.8480018862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9111.3068864054476</v>
      </c>
      <c r="L482" s="444">
        <f t="shared" ca="1" si="28"/>
        <v>2195824.9596237126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2195824.9596237126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9064.4073514963911</v>
      </c>
      <c r="L483" s="444">
        <f t="shared" ca="1" si="28"/>
        <v>2184522.1717106299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2184522.1717106299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9017.3124018585459</v>
      </c>
      <c r="L484" s="444">
        <f t="shared" ca="1" si="28"/>
        <v>2173172.2888479098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2173172.2888479098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8970.0212232638787</v>
      </c>
      <c r="L485" s="444">
        <f t="shared" ca="1" si="28"/>
        <v>2161775.1148065948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2161775.1148065948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8922.532998091734</v>
      </c>
      <c r="L486" s="444">
        <f t="shared" ca="1" si="28"/>
        <v>2150330.4525401075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2150330.4525401075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8874.8469053147037</v>
      </c>
      <c r="L487" s="444">
        <f t="shared" ca="1" si="28"/>
        <v>2138838.1041808436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2138838.1041808436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8826.962120484437</v>
      </c>
      <c r="L488" s="444">
        <f t="shared" ca="1" si="28"/>
        <v>2127297.8710367493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2127297.8710367493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8778.8778157173765</v>
      </c>
      <c r="L489" s="444">
        <f t="shared" ca="1" si="28"/>
        <v>2115709.5535878879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2115709.5535878879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8730.5931596804548</v>
      </c>
      <c r="L490" s="444">
        <f t="shared" ca="1" si="28"/>
        <v>2104072.9514829894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2104072.9514829894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8682.1073175767124</v>
      </c>
      <c r="L491" s="444">
        <f t="shared" ca="1" si="28"/>
        <v>2092387.8635359872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2092387.8635359872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8633.4194511308688</v>
      </c>
      <c r="L492" s="444">
        <f t="shared" ca="1" si="28"/>
        <v>2080654.0877225392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2080654.0877225392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8584.5287185748348</v>
      </c>
      <c r="L493" s="444">
        <f t="shared" ca="1" si="28"/>
        <v>2068871.4211765353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2068871.4211765353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8535.4342746331513</v>
      </c>
      <c r="L494" s="444">
        <f t="shared" ca="1" si="28"/>
        <v>2057039.6601865897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2057039.6601865897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8486.1352705083773</v>
      </c>
      <c r="L495" s="444">
        <f t="shared" ca="1" si="28"/>
        <v>2045158.6001925194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2045158.6001925194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8436.6308538664198</v>
      </c>
      <c r="L496" s="444">
        <f t="shared" ca="1" si="28"/>
        <v>2033228.035781807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2033228.035781807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8386.9201688217836</v>
      </c>
      <c r="L497" s="444">
        <f t="shared" ca="1" si="28"/>
        <v>2021247.7606860499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2021247.7606860499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8337.0023559227957</v>
      </c>
      <c r="L498" s="444">
        <f t="shared" ca="1" si="28"/>
        <v>2009217.5677773939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2009217.5677773939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8286.8765521367277</v>
      </c>
      <c r="L499" s="444">
        <f t="shared" ca="1" si="28"/>
        <v>1997137.2490649517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1997137.2490649517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8236.5418908348875</v>
      </c>
      <c r="L500" s="444">
        <f t="shared" ca="1" si="28"/>
        <v>1985006.5956912078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1985006.5956912078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8185.9975017776196</v>
      </c>
      <c r="L501" s="444">
        <f t="shared" ca="1" si="28"/>
        <v>1972825.3979284067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1972825.3979284067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8135.2425110992835</v>
      </c>
      <c r="L502" s="444">
        <f t="shared" ca="1" si="28"/>
        <v>1960593.4451749271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1960593.4451749271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8084.2760412931166</v>
      </c>
      <c r="L503" s="444">
        <f t="shared" ca="1" si="28"/>
        <v>1948310.5259516414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1948310.5259516414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8033.0972111960946</v>
      </c>
      <c r="L504" s="444">
        <f t="shared" ca="1" si="28"/>
        <v>1935976.4278982587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1935976.4278982587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7981.7051359736661</v>
      </c>
      <c r="L505" s="444">
        <f t="shared" ca="1" si="28"/>
        <v>1923590.9377696535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1923590.9377696535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7930.0989271044773</v>
      </c>
      <c r="L506" s="444">
        <f t="shared" ca="1" si="28"/>
        <v>1911153.8414321791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1911153.8414321791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7878.2776923650008</v>
      </c>
      <c r="L507" s="444">
        <f t="shared" ca="1" si="28"/>
        <v>1898664.9238599653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1898664.9238599653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7826.2405358141104</v>
      </c>
      <c r="L508" s="444">
        <f t="shared" ca="1" si="28"/>
        <v>1886123.9691312006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1886123.9691312006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7773.9865577775909</v>
      </c>
      <c r="L509" s="444">
        <f t="shared" ca="1" si="28"/>
        <v>1873530.7604243993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1873530.7604243993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7721.514854832586</v>
      </c>
      <c r="L510" s="444">
        <f t="shared" ca="1" si="28"/>
        <v>1860885.080014653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1860885.080014653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7668.8245197919759</v>
      </c>
      <c r="L511" s="444">
        <f t="shared" ca="1" si="28"/>
        <v>1848186.7092698661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1848186.7092698661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7615.9146416886961</v>
      </c>
      <c r="L512" s="444">
        <f t="shared" ca="1" si="28"/>
        <v>1835435.4286469761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1835435.4286469761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7562.7843057599894</v>
      </c>
      <c r="L513" s="444">
        <f t="shared" ca="1" si="28"/>
        <v>1822631.0176881573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1822631.0176881573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7509.4325934315757</v>
      </c>
      <c r="L514" s="444">
        <f t="shared" ca="1" si="28"/>
        <v>1809773.25501701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1809773.25501701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7455.8585823017966</v>
      </c>
      <c r="L515" s="444">
        <f t="shared" ca="1" si="28"/>
        <v>1796861.918334733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1796861.918334733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7402.0613461256426</v>
      </c>
      <c r="L516" s="444">
        <f t="shared" ca="1" si="28"/>
        <v>1783896.7844162798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1783896.7844162798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7348.0399547987536</v>
      </c>
      <c r="L517" s="444">
        <f t="shared" ca="1" si="28"/>
        <v>1770877.6291064997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1770877.6291064997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7293.7934743413371</v>
      </c>
      <c r="L518" s="444">
        <f t="shared" ref="L518:L772" ca="1" si="54">I518-J518+K518</f>
        <v>1757804.2273162622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1757804.2273162622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7239.3209668820136</v>
      </c>
      <c r="L519" s="444">
        <f t="shared" ca="1" si="54"/>
        <v>1744676.3530185653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1744676.3530185653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7184.6214906416117</v>
      </c>
      <c r="L520" s="444">
        <f t="shared" ca="1" si="54"/>
        <v>1731493.779244628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1731493.779244628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7129.6940999168719</v>
      </c>
      <c r="L521" s="444">
        <f t="shared" ca="1" si="54"/>
        <v>1718256.2780799661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1718256.2780799661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7074.5378450641128</v>
      </c>
      <c r="L522" s="444">
        <f t="shared" ca="1" si="54"/>
        <v>1704963.6206604515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1704963.6206604515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7019.1517724828018</v>
      </c>
      <c r="L523" s="444">
        <f t="shared" ca="1" si="54"/>
        <v>1691615.5771683555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1691615.5771683555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6963.5349245990692</v>
      </c>
      <c r="L524" s="444">
        <f t="shared" ca="1" si="54"/>
        <v>1678211.9168283758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1678211.9168283758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6907.6863398491541</v>
      </c>
      <c r="L525" s="444">
        <f t="shared" ca="1" si="54"/>
        <v>1664752.4079036461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1664752.4079036461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6851.6050526627805</v>
      </c>
      <c r="L526" s="444">
        <f t="shared" ca="1" si="54"/>
        <v>1651236.8176917301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1651236.8176917301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6795.2900934464633</v>
      </c>
      <c r="L527" s="444">
        <f t="shared" ca="1" si="54"/>
        <v>1637664.9125205977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1637664.9125205977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6738.7404885667456</v>
      </c>
      <c r="L528" s="444">
        <f t="shared" ca="1" si="54"/>
        <v>1624036.4577445856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1624036.4577445856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6681.9552603333614</v>
      </c>
      <c r="L529" s="444">
        <f t="shared" ca="1" si="54"/>
        <v>1610351.2177403402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1610351.2177403402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6624.9334269823385</v>
      </c>
      <c r="L530" s="444">
        <f t="shared" ca="1" si="54"/>
        <v>1596608.9559027436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1596608.9559027436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6567.6740026590196</v>
      </c>
      <c r="L531" s="444">
        <f t="shared" ca="1" si="54"/>
        <v>1582809.4346408239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1582809.4346408239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6510.175997401021</v>
      </c>
      <c r="L532" s="444">
        <f t="shared" ca="1" si="54"/>
        <v>1568952.4153736462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1568952.4153736462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6452.4384171211141</v>
      </c>
      <c r="L533" s="444">
        <f t="shared" ca="1" si="54"/>
        <v>1555037.6585261885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1555037.6585261885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6394.4602635900401</v>
      </c>
      <c r="L534" s="444">
        <f t="shared" ca="1" si="54"/>
        <v>1541064.9235251998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1541064.9235251998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6336.2405344192539</v>
      </c>
      <c r="L535" s="444">
        <f t="shared" ca="1" si="54"/>
        <v>1527033.9687950402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1527033.9687950402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6277.7782230435887</v>
      </c>
      <c r="L536" s="444">
        <f t="shared" ca="1" si="54"/>
        <v>1512944.5517535049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1512944.5517535049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6219.0723187038584</v>
      </c>
      <c r="L537" s="444">
        <f t="shared" ca="1" si="54"/>
        <v>1498796.42880763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1498796.42880763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6160.1218064293798</v>
      </c>
      <c r="L538" s="444">
        <f t="shared" ca="1" si="54"/>
        <v>1484589.3553494806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1484589.3553494806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6100.925667020424</v>
      </c>
      <c r="L539" s="444">
        <f t="shared" ca="1" si="54"/>
        <v>1470323.0857519223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1470323.0857519223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6041.4828770305976</v>
      </c>
      <c r="L540" s="444">
        <f t="shared" ca="1" si="54"/>
        <v>1455997.373364374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1455997.373364374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5981.7924087491465</v>
      </c>
      <c r="L541" s="444">
        <f t="shared" ca="1" si="54"/>
        <v>1441611.9705085445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1441611.9705085445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5921.8532301831901</v>
      </c>
      <c r="L542" s="444">
        <f t="shared" ca="1" si="54"/>
        <v>1427166.6284741489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1427166.6284741489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5861.6643050398752</v>
      </c>
      <c r="L543" s="444">
        <f t="shared" ca="1" si="54"/>
        <v>1412661.09751461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1412661.09751461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5801.2245927084632</v>
      </c>
      <c r="L544" s="444">
        <f t="shared" ca="1" si="54"/>
        <v>1398095.1268427398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1398095.1268427398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5740.5330482423369</v>
      </c>
      <c r="L545" s="444">
        <f t="shared" ca="1" si="54"/>
        <v>1383468.4646264033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1383468.4646264033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5679.5886223409352</v>
      </c>
      <c r="L546" s="444">
        <f t="shared" ca="1" si="54"/>
        <v>1368780.8579841654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1368780.8579841654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5618.3902613316113</v>
      </c>
      <c r="L547" s="444">
        <f t="shared" ca="1" si="54"/>
        <v>1354032.0529809182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1354032.0529809182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5556.9369071514138</v>
      </c>
      <c r="L548" s="444">
        <f t="shared" ca="1" si="54"/>
        <v>1339221.7946234909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1339221.7946234909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5495.2274973288004</v>
      </c>
      <c r="L549" s="444">
        <f t="shared" ca="1" si="54"/>
        <v>1324349.8268562409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1324349.8268562409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5433.2609649652586</v>
      </c>
      <c r="L550" s="444">
        <f t="shared" ca="1" si="54"/>
        <v>1309415.8925566273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1309415.8925566273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5371.0362387168689</v>
      </c>
      <c r="L551" s="444">
        <f t="shared" ca="1" si="54"/>
        <v>1294419.7335307654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1294419.7335307654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5308.5522427757778</v>
      </c>
      <c r="L552" s="444">
        <f t="shared" ca="1" si="54"/>
        <v>1279361.0905089623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1279361.0905089623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5245.8078968515974</v>
      </c>
      <c r="L553" s="444">
        <f t="shared" ca="1" si="54"/>
        <v>1264239.703141235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1264239.703141235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5182.802116152734</v>
      </c>
      <c r="L554" s="444">
        <f t="shared" ca="1" si="54"/>
        <v>1249055.3099928091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1249055.3099928091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5119.5338113676262</v>
      </c>
      <c r="L555" s="444">
        <f t="shared" ca="1" si="54"/>
        <v>1233807.6485395979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1233807.6485395979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5056.0018886459129</v>
      </c>
      <c r="L556" s="444">
        <f t="shared" ca="1" si="54"/>
        <v>1218496.4551636649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1218496.4551636649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4992.2052495795251</v>
      </c>
      <c r="L557" s="444">
        <f t="shared" ca="1" si="54"/>
        <v>1203121.4651486657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1203121.4651486657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4928.1427911836954</v>
      </c>
      <c r="L558" s="444">
        <f t="shared" ca="1" si="54"/>
        <v>1187682.4126752706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1187682.4126752706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4863.8134058778824</v>
      </c>
      <c r="L559" s="444">
        <f t="shared" ca="1" si="54"/>
        <v>1172179.0308165697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1172179.0308165697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4799.2159814666284</v>
      </c>
      <c r="L560" s="444">
        <f t="shared" ca="1" si="54"/>
        <v>1156611.0515334576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1156611.0515334576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4734.3494011203284</v>
      </c>
      <c r="L561" s="444">
        <f t="shared" ca="1" si="54"/>
        <v>1140978.2056699991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1140978.2056699991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4669.2125433559177</v>
      </c>
      <c r="L562" s="444">
        <f t="shared" ca="1" si="54"/>
        <v>1125280.2229487763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1125280.2229487763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4603.8042820174896</v>
      </c>
      <c r="L563" s="444">
        <f t="shared" ca="1" si="54"/>
        <v>1109516.831966215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1109516.831966215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4538.1234862568181</v>
      </c>
      <c r="L564" s="444">
        <f t="shared" ca="1" si="54"/>
        <v>1093687.7601878932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1093687.7601878932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4472.1690205138102</v>
      </c>
      <c r="L565" s="444">
        <f t="shared" ca="1" si="54"/>
        <v>1077792.7339438281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1077792.7339438281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4405.9397444968727</v>
      </c>
      <c r="L566" s="444">
        <f t="shared" ca="1" si="54"/>
        <v>1061831.4784237463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1061831.4784237463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4339.4345131631981</v>
      </c>
      <c r="L567" s="444">
        <f t="shared" ca="1" si="54"/>
        <v>1045803.7176723307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1045803.7176723307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4272.6521766989654</v>
      </c>
      <c r="L568" s="444">
        <f t="shared" ca="1" si="54"/>
        <v>1029709.1745844509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1029709.1745844509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4205.5915804994665</v>
      </c>
      <c r="L569" s="444">
        <f t="shared" ca="1" si="54"/>
        <v>1013547.5709003715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1013547.5709003715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4138.2515651491367</v>
      </c>
      <c r="L570" s="444">
        <f t="shared" ca="1" si="54"/>
        <v>997318.6272009419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997318.6272009419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4070.630966401513</v>
      </c>
      <c r="L571" s="444">
        <f t="shared" ca="1" si="54"/>
        <v>981022.06290276465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981022.06290276465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4002.7286151591074</v>
      </c>
      <c r="L572" s="444">
        <f t="shared" ca="1" si="54"/>
        <v>964657.59625334491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964657.59625334491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3934.5433374531926</v>
      </c>
      <c r="L573" s="444">
        <f t="shared" ca="1" si="54"/>
        <v>948224.94432621927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948224.94432621927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3866.0739544235021</v>
      </c>
      <c r="L574" s="444">
        <f t="shared" ca="1" si="54"/>
        <v>931723.82301606401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931723.82301606401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3797.3192822978549</v>
      </c>
      <c r="L575" s="444">
        <f t="shared" ca="1" si="54"/>
        <v>915153.94703378307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915153.94703378307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3728.2781323716845</v>
      </c>
      <c r="L576" s="444">
        <f t="shared" ca="1" si="54"/>
        <v>898515.029901576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898515.029901576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3658.9493109874888</v>
      </c>
      <c r="L577" s="444">
        <f t="shared" ca="1" si="54"/>
        <v>881806.78394798469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881806.78394798469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3589.3316195141906</v>
      </c>
      <c r="L578" s="444">
        <f t="shared" ca="1" si="54"/>
        <v>865028.92030292004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865028.92030292004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3519.4238543264219</v>
      </c>
      <c r="L579" s="444">
        <f t="shared" ca="1" si="54"/>
        <v>848181.14889266761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848181.14889266761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3449.2248067837031</v>
      </c>
      <c r="L580" s="444">
        <f t="shared" ca="1" si="54"/>
        <v>831263.17843487253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831263.17843487253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3378.7332632095572</v>
      </c>
      <c r="L581" s="444">
        <f t="shared" ca="1" si="54"/>
        <v>814274.71643350332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814274.71643350332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3307.9480048705186</v>
      </c>
      <c r="L582" s="444">
        <f t="shared" ca="1" si="54"/>
        <v>797215.46917379508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797215.46917379508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3236.8678079550677</v>
      </c>
      <c r="L583" s="444">
        <f t="shared" ca="1" si="54"/>
        <v>780085.1417171713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780085.1417171713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3165.4914435524688</v>
      </c>
      <c r="L584" s="444">
        <f t="shared" ca="1" si="54"/>
        <v>762883.43789614493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762883.43789614493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3093.8176776315254</v>
      </c>
      <c r="L585" s="444">
        <f t="shared" ca="1" si="54"/>
        <v>745610.06030919764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745610.06030919764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3021.845271019245</v>
      </c>
      <c r="L586" s="444">
        <f t="shared" ca="1" si="54"/>
        <v>728264.71031563811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728264.71031563811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2949.5729793794139</v>
      </c>
      <c r="L587" s="444">
        <f t="shared" ca="1" si="54"/>
        <v>710847.08803043875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710847.08803043875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2876.9995531910831</v>
      </c>
      <c r="L588" s="444">
        <f t="shared" ca="1" si="54"/>
        <v>693356.89231905108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693356.89231905108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2804.1237377269676</v>
      </c>
      <c r="L589" s="444">
        <f t="shared" ca="1" si="54"/>
        <v>675793.82079219923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675793.82079219923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2730.9442730317519</v>
      </c>
      <c r="L590" s="444">
        <f t="shared" ca="1" si="54"/>
        <v>658157.56980065221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658157.56980065221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2657.4598939003058</v>
      </c>
      <c r="L591" s="444">
        <f t="shared" ca="1" si="54"/>
        <v>640447.83442997374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640447.83442997374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2583.6693298558121</v>
      </c>
      <c r="L592" s="444">
        <f t="shared" ca="1" si="54"/>
        <v>622664.30849525076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622664.30849525076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2509.5713051277999</v>
      </c>
      <c r="L593" s="444">
        <f t="shared" ca="1" si="54"/>
        <v>604806.68453579978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604806.68453579978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2435.1645386300875</v>
      </c>
      <c r="L594" s="444">
        <f t="shared" ca="1" si="54"/>
        <v>586874.65380985104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586874.65380985104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2360.4477439386342</v>
      </c>
      <c r="L595" s="444">
        <f t="shared" ca="1" si="54"/>
        <v>568867.90628921089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568867.90628921089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2285.4196292693005</v>
      </c>
      <c r="L596" s="444">
        <f t="shared" ca="1" si="54"/>
        <v>550786.13065390137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550786.13065390137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2210.0788974555107</v>
      </c>
      <c r="L597" s="444">
        <f t="shared" ca="1" si="54"/>
        <v>532629.01428677805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532629.01428677805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2134.4242459258303</v>
      </c>
      <c r="L598" s="444">
        <f t="shared" ca="1" si="54"/>
        <v>514396.24326812511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514396.24326812511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2058.4543666814429</v>
      </c>
      <c r="L599" s="444">
        <f t="shared" ca="1" si="54"/>
        <v>496087.50237022777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496087.50237022777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1982.1679462735374</v>
      </c>
      <c r="L600" s="444">
        <f t="shared" ca="1" si="54"/>
        <v>477702.47505192249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477702.47505192249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1905.5636657805985</v>
      </c>
      <c r="L601" s="444">
        <f t="shared" ca="1" si="54"/>
        <v>459240.84345312428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459240.84345312428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1828.6402007856061</v>
      </c>
      <c r="L602" s="444">
        <f t="shared" ca="1" si="54"/>
        <v>440702.28838933108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440702.28838933108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1751.3962213531347</v>
      </c>
      <c r="L603" s="444">
        <f t="shared" ca="1" si="54"/>
        <v>422086.48934610543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422086.48934610543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1673.8303920063609</v>
      </c>
      <c r="L604" s="444">
        <f t="shared" ca="1" si="54"/>
        <v>403393.12447353301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403393.12447353301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1595.9413717039758</v>
      </c>
      <c r="L605" s="444">
        <f t="shared" ca="1" si="54"/>
        <v>384621.8705806582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384621.8705806582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1517.7278138169975</v>
      </c>
      <c r="L606" s="444">
        <f t="shared" ca="1" si="54"/>
        <v>365772.40312989638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365772.40312989638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1439.1883661054899</v>
      </c>
      <c r="L607" s="444">
        <f t="shared" ca="1" si="54"/>
        <v>346844.39623142307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346844.39623142307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1360.3216706951844</v>
      </c>
      <c r="L608" s="444">
        <f t="shared" ca="1" si="54"/>
        <v>327837.52263753949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327837.52263753949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1281.1263640540028</v>
      </c>
      <c r="L609" s="444">
        <f t="shared" ca="1" si="54"/>
        <v>308751.45373701467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308751.45373701467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1201.6010769684829</v>
      </c>
      <c r="L610" s="444">
        <f t="shared" ca="1" si="54"/>
        <v>289585.85954940435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289585.85954940435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1121.7444345201066</v>
      </c>
      <c r="L611" s="444">
        <f t="shared" ca="1" si="54"/>
        <v>270340.40871934564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270340.40871934564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1041.5550560615284</v>
      </c>
      <c r="L612" s="444">
        <f t="shared" ca="1" si="54"/>
        <v>251014.76851082838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251014.76851082838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961.03155519270661</v>
      </c>
      <c r="L613" s="444">
        <f t="shared" ca="1" si="54"/>
        <v>231608.6048014423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231608.6048014423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880.17253973693107</v>
      </c>
      <c r="L614" s="444">
        <f t="shared" ca="1" si="54"/>
        <v>212121.58207660043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212121.58207660043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798.97661171675679</v>
      </c>
      <c r="L615" s="444">
        <f t="shared" ca="1" si="54"/>
        <v>192553.3634237384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192553.3634237384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717.44236732983165</v>
      </c>
      <c r="L616" s="444">
        <f t="shared" ca="1" si="54"/>
        <v>172903.61052648944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172903.61052648944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635.56839692462768</v>
      </c>
      <c r="L617" s="444">
        <f t="shared" ca="1" si="54"/>
        <v>153171.98365883526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153171.98365883526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553.35328497606861</v>
      </c>
      <c r="L618" s="444">
        <f t="shared" ca="1" si="54"/>
        <v>133358.14167923253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133358.14167923253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470.79561006105735</v>
      </c>
      <c r="L619" s="444">
        <f t="shared" ca="1" si="54"/>
        <v>113461.74202471481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113461.74202471481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387.89394483390009</v>
      </c>
      <c r="L620" s="444">
        <f t="shared" ca="1" si="54"/>
        <v>93482.440704969922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93482.440704969922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304.64685600162977</v>
      </c>
      <c r="L621" s="444">
        <f t="shared" ca="1" si="54"/>
        <v>73419.892296392776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73419.892296392776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221.05290429922499</v>
      </c>
      <c r="L622" s="444">
        <f t="shared" ca="1" si="54"/>
        <v>53273.749936113221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53273.749936113221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137.11064446472682</v>
      </c>
      <c r="L623" s="444">
        <f t="shared" ca="1" si="54"/>
        <v>33043.665315999169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33043.665315999169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52.818625214251597</v>
      </c>
      <c r="L624" s="444">
        <f t="shared" ca="1" si="54"/>
        <v>12729.288676634635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12729.288676634635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-31.824610783100631</v>
      </c>
      <c r="L625" s="444">
        <f t="shared" ca="1" si="54"/>
        <v>-7669.7311987272524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-7669.7311987272524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-116.82052693044182</v>
      </c>
      <c r="L626" s="444">
        <f t="shared" ca="1" si="54"/>
        <v>-28153.746990236479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-28153.746990236479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-202.17059272839694</v>
      </c>
      <c r="L627" s="444">
        <f t="shared" ca="1" si="54"/>
        <v>-48723.112847543664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-48723.112847543664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-287.87628380051024</v>
      </c>
      <c r="L628" s="444">
        <f t="shared" ca="1" si="54"/>
        <v>-69378.184395922959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-69378.184395922959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-373.93908191875727</v>
      </c>
      <c r="L629" s="444">
        <f t="shared" ca="1" si="54"/>
        <v>-90119.318742420495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-90119.318742420495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-460.36047502916364</v>
      </c>
      <c r="L630" s="444">
        <f t="shared" ca="1" si="54"/>
        <v>-110946.87448202845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-110946.87448202845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-547.1419572775302</v>
      </c>
      <c r="L631" s="444">
        <f t="shared" ca="1" si="54"/>
        <v>-131861.21170388476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-131861.21170388476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-634.28502903526487</v>
      </c>
      <c r="L632" s="444">
        <f t="shared" ca="1" si="54"/>
        <v>-152862.69199749883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-152862.69199749883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-721.79119692532345</v>
      </c>
      <c r="L633" s="444">
        <f t="shared" ca="1" si="54"/>
        <v>-173951.67845900296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-173951.67845900296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-809.66197384825728</v>
      </c>
      <c r="L634" s="444">
        <f t="shared" ca="1" si="54"/>
        <v>-195128.53569743002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-195128.53569743002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-897.89887900836993</v>
      </c>
      <c r="L635" s="444">
        <f t="shared" ca="1" si="54"/>
        <v>-216393.62984101719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-216393.62984101719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-986.50343793998309</v>
      </c>
      <c r="L636" s="444">
        <f t="shared" ca="1" si="54"/>
        <v>-237747.32854353596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-237747.32854353596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-1075.4771825338114</v>
      </c>
      <c r="L637" s="444">
        <f t="shared" ca="1" si="54"/>
        <v>-259190.00099064858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-259190.00099064858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-1164.8216510634475</v>
      </c>
      <c r="L638" s="444">
        <f t="shared" ca="1" si="54"/>
        <v>-280722.01790629083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-280722.01790629083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-1254.5383882119568</v>
      </c>
      <c r="L639" s="444">
        <f t="shared" ca="1" si="54"/>
        <v>-302343.7515590816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-302343.7515590816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-1344.6289450985851</v>
      </c>
      <c r="L640" s="444">
        <f t="shared" ca="1" si="54"/>
        <v>-324055.57576875901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-324055.57576875901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-1435.0948793055741</v>
      </c>
      <c r="L641" s="444">
        <f t="shared" ca="1" si="54"/>
        <v>-345857.86591264338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-345857.86591264338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-1525.9377549050923</v>
      </c>
      <c r="L642" s="444">
        <f t="shared" ca="1" si="54"/>
        <v>-367750.99893212726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-367750.99893212726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-1617.1591424862752</v>
      </c>
      <c r="L643" s="444">
        <f t="shared" ca="1" si="54"/>
        <v>-389735.35333919234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-389735.35333919234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-1708.7606191823797</v>
      </c>
      <c r="L644" s="444">
        <f t="shared" ca="1" si="54"/>
        <v>-411811.30922295351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-411811.30922295351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-1800.7437686980511</v>
      </c>
      <c r="L645" s="444">
        <f t="shared" ca="1" si="54"/>
        <v>-433979.24825623038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-433979.24825623038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-1893.1101813367052</v>
      </c>
      <c r="L646" s="444">
        <f t="shared" ca="1" si="54"/>
        <v>-456239.55370214587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-456239.55370214587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-1985.8614540280194</v>
      </c>
      <c r="L647" s="444">
        <f t="shared" ca="1" si="54"/>
        <v>-478592.61042075267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-478592.61042075267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-2078.9991903555479</v>
      </c>
      <c r="L648" s="444">
        <f t="shared" ca="1" si="54"/>
        <v>-501038.804875687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-501038.804875687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-2172.5250005844409</v>
      </c>
      <c r="L649" s="444">
        <f t="shared" ca="1" si="54"/>
        <v>-523578.52514085022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-523578.52514085022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-2266.4405016892874</v>
      </c>
      <c r="L650" s="444">
        <f t="shared" ca="1" si="54"/>
        <v>-546212.16090711835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-546212.16090711835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-2360.7473173820713</v>
      </c>
      <c r="L651" s="444">
        <f t="shared" ca="1" si="54"/>
        <v>-568940.10348907916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-568940.10348907916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-2455.4470781402415</v>
      </c>
      <c r="L652" s="444">
        <f t="shared" ca="1" si="54"/>
        <v>-591762.74583179818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-591762.74583179818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-2550.5414212349042</v>
      </c>
      <c r="L653" s="444">
        <f t="shared" ca="1" si="54"/>
        <v>-614680.48251761193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-614680.48251761193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-2646.0319907591279</v>
      </c>
      <c r="L654" s="444">
        <f t="shared" ca="1" si="54"/>
        <v>-637693.70977294981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-637693.70977294981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-2741.9204376563694</v>
      </c>
      <c r="L655" s="444">
        <f t="shared" ca="1" si="54"/>
        <v>-660802.82547518495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-660802.82547518495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-2838.2084197490158</v>
      </c>
      <c r="L656" s="444">
        <f t="shared" ca="1" si="54"/>
        <v>-684008.22915951279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-684008.22915951279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-2934.8976017670484</v>
      </c>
      <c r="L657" s="444">
        <f t="shared" ca="1" si="54"/>
        <v>-707310.32202585868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-707310.32202585868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-3031.9896553768226</v>
      </c>
      <c r="L658" s="444">
        <f t="shared" ca="1" si="54"/>
        <v>-730709.50694581436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-730709.50694581436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-3129.4862592099716</v>
      </c>
      <c r="L659" s="444">
        <f t="shared" ca="1" si="54"/>
        <v>-754206.18846960308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-754206.18846960308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-3227.3890988924245</v>
      </c>
      <c r="L660" s="444">
        <f t="shared" ca="1" si="54"/>
        <v>-777800.77283307433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-777800.77283307433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-3325.6998670735547</v>
      </c>
      <c r="L661" s="444">
        <f t="shared" ca="1" si="54"/>
        <v>-801493.66796472669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-801493.66796472669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-3424.4202634554395</v>
      </c>
      <c r="L662" s="444">
        <f t="shared" ca="1" si="54"/>
        <v>-825285.28349276097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-825285.28349276097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-3523.5519948222486</v>
      </c>
      <c r="L663" s="444">
        <f t="shared" ca="1" si="54"/>
        <v>-849176.03075216198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-849176.03075216198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-3623.0967750697532</v>
      </c>
      <c r="L664" s="444">
        <f t="shared" ca="1" si="54"/>
        <v>-873166.3227918105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-873166.3227918105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-3723.0563252349552</v>
      </c>
      <c r="L665" s="444">
        <f t="shared" ca="1" si="54"/>
        <v>-897256.57438162423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-897256.57438162423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-3823.4323735258458</v>
      </c>
      <c r="L666" s="444">
        <f t="shared" ca="1" si="54"/>
        <v>-921447.20201972884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-921447.20201972884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-3924.2266553512814</v>
      </c>
      <c r="L667" s="444">
        <f t="shared" ca="1" si="54"/>
        <v>-945738.62393965886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-945738.62393965886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-4025.4409133509898</v>
      </c>
      <c r="L668" s="444">
        <f t="shared" ca="1" si="54"/>
        <v>-970131.26011758868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-970131.26011758868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-4127.076897425698</v>
      </c>
      <c r="L669" s="444">
        <f t="shared" ca="1" si="54"/>
        <v>-994625.53227959317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-994625.53227959317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-4229.1363647673825</v>
      </c>
      <c r="L670" s="444">
        <f t="shared" ca="1" si="54"/>
        <v>-1019221.8639089393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-1019221.8639089393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-4331.6210798896591</v>
      </c>
      <c r="L671" s="444">
        <f t="shared" ca="1" si="54"/>
        <v>-1043920.6802534078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-1043920.6802534078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-4434.5328146582769</v>
      </c>
      <c r="L672" s="444">
        <f t="shared" ca="1" si="54"/>
        <v>-1068722.4083326447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-1068722.4083326447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-4537.8733483217648</v>
      </c>
      <c r="L673" s="444">
        <f t="shared" ca="1" si="54"/>
        <v>-1093627.4769455453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-1093627.4769455453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-4641.6444675421835</v>
      </c>
      <c r="L674" s="444">
        <f t="shared" ca="1" si="54"/>
        <v>-1118636.3166776663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-1118636.3166776663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-4745.8479664260212</v>
      </c>
      <c r="L675" s="444">
        <f t="shared" ca="1" si="54"/>
        <v>-1143749.3599086711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-1143749.3599086711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-4850.4856465552075</v>
      </c>
      <c r="L676" s="444">
        <f t="shared" ca="1" si="54"/>
        <v>-1168967.0408198051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-1168967.0408198051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-4955.5593170182665</v>
      </c>
      <c r="L677" s="444">
        <f t="shared" ca="1" si="54"/>
        <v>-1194289.7954014023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-1194289.7954014023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-5061.0707944415881</v>
      </c>
      <c r="L678" s="444">
        <f t="shared" ca="1" si="54"/>
        <v>-1219718.0614604226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-1219718.0614604226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-5167.0219030208391</v>
      </c>
      <c r="L679" s="444">
        <f t="shared" ca="1" si="54"/>
        <v>-1245252.2786280222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-1245252.2786280222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-5273.4144745525036</v>
      </c>
      <c r="L680" s="444">
        <f t="shared" ca="1" si="54"/>
        <v>-1270892.8883671535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-1270892.8883671535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-5380.2503484655508</v>
      </c>
      <c r="L681" s="444">
        <f t="shared" ca="1" si="54"/>
        <v>-1296640.3339801978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-1296640.3339801978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-5487.5313718532361</v>
      </c>
      <c r="L682" s="444">
        <f t="shared" ca="1" si="54"/>
        <v>-1322495.0606166299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-1322495.0606166299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-5595.2593995050365</v>
      </c>
      <c r="L683" s="444">
        <f t="shared" ca="1" si="54"/>
        <v>-1348457.5152807138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-1348457.5152807138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-5703.4362939387192</v>
      </c>
      <c r="L684" s="444">
        <f t="shared" ca="1" si="54"/>
        <v>-1374528.1468392313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-1374528.1468392313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-5812.0639254325415</v>
      </c>
      <c r="L685" s="444">
        <f t="shared" ca="1" si="54"/>
        <v>-1400707.4060292426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-1400707.4060292426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-5921.1441720575885</v>
      </c>
      <c r="L686" s="444">
        <f t="shared" ca="1" si="54"/>
        <v>-1426995.7454658789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-1426995.7454658789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-6030.6789197102398</v>
      </c>
      <c r="L687" s="444">
        <f t="shared" ca="1" si="54"/>
        <v>-1453393.6196501679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-1453393.6196501679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-6140.6700621447781</v>
      </c>
      <c r="L688" s="444">
        <f t="shared" ca="1" si="54"/>
        <v>-1479901.4849768914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-1479901.4849768914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-6251.1195010061256</v>
      </c>
      <c r="L689" s="444">
        <f t="shared" ca="1" si="54"/>
        <v>-1506519.7997424763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-1506519.7997424763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-6362.0291458627298</v>
      </c>
      <c r="L690" s="444">
        <f t="shared" ca="1" si="54"/>
        <v>-1533249.0241529178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-1533249.0241529178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-6473.4009142395689</v>
      </c>
      <c r="L691" s="444">
        <f t="shared" ca="1" si="54"/>
        <v>-1560089.620331736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-1560089.620331736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-6585.2367316513119</v>
      </c>
      <c r="L692" s="444">
        <f t="shared" ca="1" si="54"/>
        <v>-1587042.0523279661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-1587042.0523279661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-6697.5385316356032</v>
      </c>
      <c r="L693" s="444">
        <f t="shared" ca="1" si="54"/>
        <v>-1614106.7861241805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-1614106.7861241805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-6810.3082557864973</v>
      </c>
      <c r="L694" s="444">
        <f t="shared" ca="1" si="54"/>
        <v>-1641284.2896445459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-1641284.2896445459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-6923.547853788019</v>
      </c>
      <c r="L695" s="444">
        <f t="shared" ca="1" si="54"/>
        <v>-1668575.0327629128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-1668575.0327629128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-7037.2592834478819</v>
      </c>
      <c r="L696" s="444">
        <f t="shared" ca="1" si="54"/>
        <v>-1695979.4873109395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-1695979.4873109395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-7151.4445107313259</v>
      </c>
      <c r="L697" s="444">
        <f t="shared" ca="1" si="54"/>
        <v>-1723498.1270862496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-1723498.1270862496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-7266.1055097951185</v>
      </c>
      <c r="L698" s="444">
        <f t="shared" ca="1" si="54"/>
        <v>-1751131.4278606235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-1751131.4278606235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-7381.2442630216756</v>
      </c>
      <c r="L699" s="444">
        <f t="shared" ca="1" si="54"/>
        <v>-1778879.867388224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-1778879.867388224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-7496.8627610533449</v>
      </c>
      <c r="L700" s="444">
        <f t="shared" ca="1" si="54"/>
        <v>-1806743.925413856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-1806743.925413856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-7612.963002826812</v>
      </c>
      <c r="L701" s="444">
        <f t="shared" ca="1" si="54"/>
        <v>-1834724.0836812616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-1834724.0836812616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-7729.5469956076686</v>
      </c>
      <c r="L702" s="444">
        <f t="shared" ca="1" si="54"/>
        <v>-1862820.8259414481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-1862820.8259414481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-7846.6167550251112</v>
      </c>
      <c r="L703" s="444">
        <f t="shared" ca="1" si="54"/>
        <v>-1891034.6379610519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-1891034.6379610519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-7964.1743051067933</v>
      </c>
      <c r="L704" s="444">
        <f t="shared" ca="1" si="54"/>
        <v>-1919366.0075307374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-1919366.0075307374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-8082.2216783138165</v>
      </c>
      <c r="L705" s="444">
        <f t="shared" ca="1" si="54"/>
        <v>-1947815.42447363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-1947815.42447363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-8200.7609155758691</v>
      </c>
      <c r="L706" s="444">
        <f t="shared" ca="1" si="54"/>
        <v>-1976383.3806537846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-1976383.3806537846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-8319.7940663265144</v>
      </c>
      <c r="L707" s="444">
        <f t="shared" ca="1" si="54"/>
        <v>-2005070.3699846899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-2005070.3699846899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-8439.3231885386194</v>
      </c>
      <c r="L708" s="444">
        <f t="shared" ca="1" si="54"/>
        <v>-2033876.8884378073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-2033876.8884378073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-8559.3503487599428</v>
      </c>
      <c r="L709" s="444">
        <f t="shared" ca="1" si="54"/>
        <v>-2062803.434051146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-2062803.434051146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-8679.8776221488552</v>
      </c>
      <c r="L710" s="444">
        <f t="shared" ca="1" si="54"/>
        <v>-2091850.5069378738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-2091850.5069378738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-8800.9070925102187</v>
      </c>
      <c r="L711" s="444">
        <f t="shared" ca="1" si="54"/>
        <v>-2121018.6092949626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-2121018.6092949626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-8922.4408523314232</v>
      </c>
      <c r="L712" s="444">
        <f t="shared" ca="1" si="54"/>
        <v>-2150308.2454118729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-2150308.2454118729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-9044.4810028185493</v>
      </c>
      <c r="L713" s="444">
        <f t="shared" ca="1" si="54"/>
        <v>-2179719.92167927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-2179719.92167927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-9167.0296539327028</v>
      </c>
      <c r="L714" s="444">
        <f t="shared" ca="1" si="54"/>
        <v>-2209254.1465977817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-2209254.1465977817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-9290.0889244265018</v>
      </c>
      <c r="L715" s="444">
        <f t="shared" ca="1" si="54"/>
        <v>-2238911.4307867871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-2238911.4307867871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-9413.6609418806911</v>
      </c>
      <c r="L716" s="444">
        <f t="shared" ca="1" si="54"/>
        <v>-2268692.2869932465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-2268692.2869932465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-9537.7478427409387</v>
      </c>
      <c r="L717" s="444">
        <f t="shared" ca="1" si="54"/>
        <v>-2298597.2301005661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-2298597.2301005661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-9662.3517723547702</v>
      </c>
      <c r="L718" s="444">
        <f t="shared" ca="1" si="54"/>
        <v>-2328626.7771374998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-2328626.7771374998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-9787.4748850086598</v>
      </c>
      <c r="L719" s="444">
        <f t="shared" ca="1" si="54"/>
        <v>-2358781.4472870873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-2358781.4472870873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-9913.1193439652761</v>
      </c>
      <c r="L720" s="444">
        <f t="shared" ca="1" si="54"/>
        <v>-2389061.7618956314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-2389061.7618956314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-10039.287321500877</v>
      </c>
      <c r="L721" s="444">
        <f t="shared" ca="1" si="54"/>
        <v>-2419468.2444817112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-2419468.2444817112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-10165.980998942874</v>
      </c>
      <c r="L722" s="444">
        <f t="shared" ca="1" si="54"/>
        <v>-2450001.4207452331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-2450001.4207452331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-10293.202566707549</v>
      </c>
      <c r="L723" s="444">
        <f t="shared" ca="1" si="54"/>
        <v>-2480661.8185765194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-2480661.8185765194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-10420.954224337909</v>
      </c>
      <c r="L724" s="444">
        <f t="shared" ca="1" si="54"/>
        <v>-2511449.968065436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-2511449.968065436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-10549.238180541728</v>
      </c>
      <c r="L725" s="444">
        <f t="shared" ca="1" si="54"/>
        <v>-2542366.4015105567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-2542366.4015105567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-10678.056653229731</v>
      </c>
      <c r="L726" s="444">
        <f t="shared" ca="1" si="54"/>
        <v>-2573411.653428365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-2573411.653428365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-10807.411869553933</v>
      </c>
      <c r="L727" s="444">
        <f t="shared" ca="1" si="54"/>
        <v>-2604586.2605624977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-2604586.2605624977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-10937.306065946152</v>
      </c>
      <c r="L728" s="444">
        <f t="shared" ca="1" si="54"/>
        <v>-2635890.7618930228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-2635890.7618930228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-11067.741488156673</v>
      </c>
      <c r="L729" s="444">
        <f t="shared" ca="1" si="54"/>
        <v>-2667325.6986457584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-2667325.6986457584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-11198.720391293071</v>
      </c>
      <c r="L730" s="444">
        <f t="shared" ca="1" si="54"/>
        <v>-2698891.6143016303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-2698891.6143016303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-11330.245039859205</v>
      </c>
      <c r="L731" s="444">
        <f t="shared" ca="1" si="54"/>
        <v>-2730589.0546060684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-2730589.0546060684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-11462.317707794364</v>
      </c>
      <c r="L732" s="444">
        <f t="shared" ca="1" si="54"/>
        <v>-2762418.5675784415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-2762418.5675784415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-11594.940678512585</v>
      </c>
      <c r="L733" s="444">
        <f t="shared" ca="1" si="54"/>
        <v>-2794380.7035215329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-2794380.7035215329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-11728.116244942132</v>
      </c>
      <c r="L734" s="444">
        <f t="shared" ca="1" si="54"/>
        <v>-2826476.0150310537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-2826476.0150310537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-11861.846709565136</v>
      </c>
      <c r="L735" s="444">
        <f t="shared" ca="1" si="54"/>
        <v>-2858705.0570051977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-2858705.0570051977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-11996.134384457402</v>
      </c>
      <c r="L736" s="444">
        <f t="shared" ca="1" si="54"/>
        <v>-2891068.386654234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-2891068.386654234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-12130.981591328387</v>
      </c>
      <c r="L737" s="444">
        <f t="shared" ca="1" si="54"/>
        <v>-2923566.5635101413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-2923566.5635101413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-12266.390661561334</v>
      </c>
      <c r="L738" s="444">
        <f t="shared" ca="1" si="54"/>
        <v>-2956200.1494362815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-2956200.1494362815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-12402.363936253585</v>
      </c>
      <c r="L739" s="444">
        <f t="shared" ca="1" si="54"/>
        <v>-2988969.7086371137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-2988969.7086371137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-12538.903766257052</v>
      </c>
      <c r="L740" s="444">
        <f t="shared" ca="1" si="54"/>
        <v>-3021875.8076679497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-3021875.8076679497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-12676.012512218869</v>
      </c>
      <c r="L741" s="444">
        <f t="shared" ca="1" si="54"/>
        <v>-3054919.0154447472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-3054919.0154447472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-12813.692544622192</v>
      </c>
      <c r="L742" s="444">
        <f t="shared" ca="1" si="54"/>
        <v>-3088099.9032539483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-3088099.9032539483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-12951.946243827197</v>
      </c>
      <c r="L743" s="444">
        <f t="shared" ca="1" si="54"/>
        <v>-3121419.0447623543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-3121419.0447623543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-13090.776000112221</v>
      </c>
      <c r="L744" s="444">
        <f t="shared" ca="1" si="54"/>
        <v>-3154877.0160270454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-3154877.0160270454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-13230.184213715102</v>
      </c>
      <c r="L745" s="444">
        <f t="shared" ca="1" si="54"/>
        <v>-3188474.3955053394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-3188474.3955053394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-13370.173294874659</v>
      </c>
      <c r="L746" s="444">
        <f t="shared" ca="1" si="54"/>
        <v>-3222211.764064793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-3222211.764064793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-13510.745663872382</v>
      </c>
      <c r="L747" s="444">
        <f t="shared" ca="1" si="54"/>
        <v>-3256089.7049932443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-3256089.7049932443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-13651.903751074262</v>
      </c>
      <c r="L748" s="444">
        <f t="shared" ca="1" si="54"/>
        <v>-3290108.8040088974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-3290108.8040088974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-13793.649996972817</v>
      </c>
      <c r="L749" s="444">
        <f t="shared" ca="1" si="54"/>
        <v>-3324269.6492704488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-3324269.6492704488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-13935.986852229282</v>
      </c>
      <c r="L750" s="444">
        <f t="shared" ca="1" si="54"/>
        <v>-3358572.8313872567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-3358572.8313872567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-14078.916777715982</v>
      </c>
      <c r="L751" s="444">
        <f t="shared" ca="1" si="54"/>
        <v>-3393018.9434295516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-3393018.9434295516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-14222.442244558877</v>
      </c>
      <c r="L752" s="444">
        <f t="shared" ca="1" si="54"/>
        <v>-3427608.5809386894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-3427608.5809386894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-14366.565734180285</v>
      </c>
      <c r="L753" s="444">
        <f t="shared" ca="1" si="54"/>
        <v>-3462342.3419374484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-3462342.3419374484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-14511.28973834178</v>
      </c>
      <c r="L754" s="444">
        <f t="shared" ca="1" si="54"/>
        <v>-3497220.8269403689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-3497220.8269403689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-14656.616759187282</v>
      </c>
      <c r="L755" s="444">
        <f t="shared" ca="1" si="54"/>
        <v>-3532244.6389641347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-3532244.6389641347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-14802.549309286305</v>
      </c>
      <c r="L756" s="444">
        <f t="shared" ca="1" si="54"/>
        <v>-3567414.3835379998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-3567414.3835379998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-14949.089911677413</v>
      </c>
      <c r="L757" s="444">
        <f t="shared" ca="1" si="54"/>
        <v>-3602730.668714256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-3602730.668714256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-15096.241099911811</v>
      </c>
      <c r="L758" s="444">
        <f t="shared" ca="1" si="54"/>
        <v>-3638194.1050787466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-3638194.1050787466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-15244.005418097189</v>
      </c>
      <c r="L759" s="444">
        <f t="shared" ca="1" si="54"/>
        <v>-3673805.3057614225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-3673805.3057614225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-15392.385420941671</v>
      </c>
      <c r="L760" s="444">
        <f t="shared" ca="1" si="54"/>
        <v>-3709564.886446943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-3709564.886446943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-15541.383673798007</v>
      </c>
      <c r="L761" s="444">
        <f t="shared" ca="1" si="54"/>
        <v>-3745473.4653853197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-3745473.4653853197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-15691.002752707909</v>
      </c>
      <c r="L762" s="444">
        <f t="shared" ca="1" si="54"/>
        <v>-3781531.6634026063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-3781531.6634026063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-15841.245244446602</v>
      </c>
      <c r="L763" s="444">
        <f t="shared" ca="1" si="54"/>
        <v>-3817740.1039116317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-3817740.1039116317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-15992.113746567544</v>
      </c>
      <c r="L764" s="444">
        <f t="shared" ca="1" si="54"/>
        <v>-3854099.4129227782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-3854099.4129227782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-16143.610867447318</v>
      </c>
      <c r="L765" s="444">
        <f t="shared" ca="1" si="54"/>
        <v>-3890610.2190548042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-3890610.2190548042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-16295.739226330761</v>
      </c>
      <c r="L766" s="444">
        <f t="shared" ca="1" si="54"/>
        <v>-3927273.1535457135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-3927273.1535457135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-16448.501453376215</v>
      </c>
      <c r="L767" s="444">
        <f t="shared" ca="1" si="54"/>
        <v>-3964088.8502636687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-3964088.8502636687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-16601.900189701028</v>
      </c>
      <c r="L768" s="444">
        <f t="shared" ca="1" si="54"/>
        <v>-4001057.9457179485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-4001057.9457179485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-16755.938087427196</v>
      </c>
      <c r="L769" s="444">
        <f t="shared" ca="1" si="54"/>
        <v>-4038181.0790699543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-4038181.0790699543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-16910.61780972722</v>
      </c>
      <c r="L770" s="444">
        <f t="shared" ca="1" si="54"/>
        <v>-4075458.8921442605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-4075458.8921442605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-17065.942030870163</v>
      </c>
      <c r="L771" s="444">
        <f t="shared" ca="1" si="54"/>
        <v>-4112892.0294397096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-4112892.0294397096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-17221.913436267867</v>
      </c>
      <c r="L772" s="444">
        <f t="shared" ca="1" si="54"/>
        <v>-4150481.1381405564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-4150481.1381405564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-17378.534722521399</v>
      </c>
      <c r="L773" s="444">
        <f t="shared" ref="L773:L1027" ca="1" si="80">I773-J773+K773</f>
        <v>-4188226.8681276566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-4188226.8681276566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-17535.808597467647</v>
      </c>
      <c r="L774" s="444">
        <f t="shared" ca="1" si="80"/>
        <v>-4226129.8719897028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-4226129.8719897028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-17693.737780226173</v>
      </c>
      <c r="L775" s="444">
        <f t="shared" ca="1" si="80"/>
        <v>-4264190.805034508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-4264190.805034508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-17852.325001246194</v>
      </c>
      <c r="L776" s="444">
        <f t="shared" ca="1" si="80"/>
        <v>-4302410.3253003331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-4302410.3253003331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-18011.573002353798</v>
      </c>
      <c r="L777" s="444">
        <f t="shared" ca="1" si="80"/>
        <v>-4340789.0935672661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-4340789.0935672661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-18171.484536799355</v>
      </c>
      <c r="L778" s="444">
        <f t="shared" ca="1" si="80"/>
        <v>-4379327.7733686445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-4379327.7733686445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-18332.062369305098</v>
      </c>
      <c r="L779" s="444">
        <f t="shared" ca="1" si="80"/>
        <v>-4418027.031002528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-4418027.031002528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-18493.309276112945</v>
      </c>
      <c r="L780" s="444">
        <f t="shared" ca="1" si="80"/>
        <v>-4456887.5355432201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-4456887.5355432201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-18655.228045032494</v>
      </c>
      <c r="L781" s="444">
        <f t="shared" ca="1" si="80"/>
        <v>-4495909.9588528313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-4495909.9588528313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-18817.821475489207</v>
      </c>
      <c r="L782" s="444">
        <f t="shared" ca="1" si="80"/>
        <v>-4535094.9755928991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-4535094.9755928991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-18981.092378572823</v>
      </c>
      <c r="L783" s="444">
        <f t="shared" ca="1" si="80"/>
        <v>-4574443.2632360505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-4574443.2632360505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-19145.043577085955</v>
      </c>
      <c r="L784" s="444">
        <f t="shared" ca="1" si="80"/>
        <v>-4613955.5020777155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-4613955.5020777155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-19309.677905592893</v>
      </c>
      <c r="L785" s="444">
        <f t="shared" ca="1" si="80"/>
        <v>-4653632.3752478873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-4653632.3752478873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-19474.99821046861</v>
      </c>
      <c r="L786" s="444">
        <f t="shared" ca="1" si="80"/>
        <v>-4693474.5687229345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-4693474.5687229345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-19641.007349947973</v>
      </c>
      <c r="L787" s="444">
        <f t="shared" ca="1" si="80"/>
        <v>-4733482.7713374617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-4733482.7713374617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-19807.708194175168</v>
      </c>
      <c r="L788" s="444">
        <f t="shared" ca="1" si="80"/>
        <v>-4773657.6747962153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-4773657.6747962153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-19975.103625253309</v>
      </c>
      <c r="L789" s="444">
        <f t="shared" ca="1" si="80"/>
        <v>-4813999.9736860469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-4813999.9736860469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-20143.196537294272</v>
      </c>
      <c r="L790" s="444">
        <f t="shared" ca="1" si="80"/>
        <v>-4854510.3654879201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-4854510.3654879201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-20311.989836468747</v>
      </c>
      <c r="L791" s="444">
        <f t="shared" ca="1" si="80"/>
        <v>-4895189.5505889673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-4895189.5505889673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-20481.486441056441</v>
      </c>
      <c r="L792" s="444">
        <f t="shared" ca="1" si="80"/>
        <v>-4936038.2322946023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-4936038.2322946023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-20651.689281496587</v>
      </c>
      <c r="L793" s="444">
        <f t="shared" ca="1" si="80"/>
        <v>-4977057.1168406773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-4977057.1168406773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-20822.601300438568</v>
      </c>
      <c r="L794" s="444">
        <f t="shared" ca="1" si="80"/>
        <v>-5018246.913405695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-5018246.913405695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-20994.225452792809</v>
      </c>
      <c r="L795" s="444">
        <f t="shared" ca="1" si="80"/>
        <v>-5059608.3341230666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-5059608.3341230666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-21166.564705781857</v>
      </c>
      <c r="L796" s="444">
        <f t="shared" ca="1" si="80"/>
        <v>-5101142.0940934271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-5101142.0940934271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-21339.622038991693</v>
      </c>
      <c r="L797" s="444">
        <f t="shared" ca="1" si="80"/>
        <v>-5142848.911396998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-5142848.911396998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-21513.400444423238</v>
      </c>
      <c r="L798" s="444">
        <f t="shared" ca="1" si="80"/>
        <v>-5184729.5071059996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-5184729.5071059996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-21687.902926544077</v>
      </c>
      <c r="L799" s="444">
        <f t="shared" ca="1" si="80"/>
        <v>-5226784.6052971222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-5226784.6052971222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-21863.132502340421</v>
      </c>
      <c r="L800" s="444">
        <f t="shared" ca="1" si="80"/>
        <v>-5269014.9330640417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-5269014.9330640417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-22039.092201369251</v>
      </c>
      <c r="L801" s="444">
        <f t="shared" ca="1" si="80"/>
        <v>-5311421.2205299893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-5311421.2205299893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-22215.785065810702</v>
      </c>
      <c r="L802" s="444">
        <f t="shared" ca="1" si="80"/>
        <v>-5354004.2008603793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-5354004.2008603793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-22393.21415052066</v>
      </c>
      <c r="L803" s="444">
        <f t="shared" ca="1" si="80"/>
        <v>-5396764.610275479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-5396764.610275479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-22571.382523083576</v>
      </c>
      <c r="L804" s="444">
        <f t="shared" ca="1" si="80"/>
        <v>-5439703.188063141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-5439703.188063141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-22750.2932638655</v>
      </c>
      <c r="L805" s="444">
        <f t="shared" ca="1" si="80"/>
        <v>-5482820.6765915854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-5482820.6765915854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-22929.949466067352</v>
      </c>
      <c r="L806" s="444">
        <f t="shared" ca="1" si="80"/>
        <v>-5526117.8213222316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-5526117.8213222316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-23110.354235778377</v>
      </c>
      <c r="L807" s="444">
        <f t="shared" ca="1" si="80"/>
        <v>-5569595.3708225889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-5569595.3708225889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-23291.510692029864</v>
      </c>
      <c r="L808" s="444">
        <f t="shared" ca="1" si="80"/>
        <v>-5613254.0767791979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-5613254.0767791979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-23473.42196684907</v>
      </c>
      <c r="L809" s="444">
        <f t="shared" ca="1" si="80"/>
        <v>-5657094.6940106256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-5657094.6940106256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-23656.091205313351</v>
      </c>
      <c r="L810" s="444">
        <f t="shared" ca="1" si="80"/>
        <v>-5701117.9804805182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-5701117.9804805182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-23839.521565604569</v>
      </c>
      <c r="L811" s="444">
        <f t="shared" ca="1" si="80"/>
        <v>-5745324.6973107019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-5745324.6973107019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-24023.71621906367</v>
      </c>
      <c r="L812" s="444">
        <f t="shared" ca="1" si="80"/>
        <v>-5789715.6087943446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-5789715.6087943446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-24208.678350245515</v>
      </c>
      <c r="L813" s="444">
        <f t="shared" ca="1" si="80"/>
        <v>-5834291.482409169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-5834291.482409169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-24394.411156973947</v>
      </c>
      <c r="L814" s="444">
        <f t="shared" ca="1" si="80"/>
        <v>-5879053.0888307216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-5879053.0888307216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-24580.917850397083</v>
      </c>
      <c r="L815" s="444">
        <f t="shared" ca="1" si="80"/>
        <v>-5924001.2019456979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-5924001.2019456979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-24768.20165504282</v>
      </c>
      <c r="L816" s="444">
        <f t="shared" ca="1" si="80"/>
        <v>-5969136.598865319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-5969136.598865319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-24956.265808874574</v>
      </c>
      <c r="L817" s="444">
        <f t="shared" ca="1" si="80"/>
        <v>-6014460.0599387726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-6014460.0599387726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-25145.113563347299</v>
      </c>
      <c r="L818" s="444">
        <f t="shared" ca="1" si="80"/>
        <v>-6059972.368766699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-6059972.368766699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-25334.748183463656</v>
      </c>
      <c r="L819" s="444">
        <f t="shared" ca="1" si="80"/>
        <v>-6105674.3122147415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-6105674.3122147415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-25525.172947830502</v>
      </c>
      <c r="L820" s="444">
        <f t="shared" ca="1" si="80"/>
        <v>-6151566.6804271508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-6151566.6804271508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-25716.391148715538</v>
      </c>
      <c r="L821" s="444">
        <f t="shared" ca="1" si="80"/>
        <v>-6197650.2668404449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-6197650.2668404449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-25908.406092104266</v>
      </c>
      <c r="L822" s="444">
        <f t="shared" ca="1" si="80"/>
        <v>-6243925.8681971282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-6243925.8681971282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-26101.221097757112</v>
      </c>
      <c r="L823" s="444">
        <f t="shared" ca="1" si="80"/>
        <v>-6290394.2845594641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-6290394.2845594641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-26294.839499266844</v>
      </c>
      <c r="L824" s="444">
        <f t="shared" ca="1" si="80"/>
        <v>-6337056.3193233097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-6337056.3193233097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-26489.264644116203</v>
      </c>
      <c r="L825" s="444">
        <f t="shared" ca="1" si="80"/>
        <v>-6383912.7792320047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-6383912.7792320047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-26684.499893735763</v>
      </c>
      <c r="L826" s="444">
        <f t="shared" ca="1" si="80"/>
        <v>-6430964.4743903195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-6430964.4743903195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-26880.548623562077</v>
      </c>
      <c r="L827" s="444">
        <f t="shared" ca="1" si="80"/>
        <v>-6478212.2182784602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-6478212.2182784602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-27077.414223095995</v>
      </c>
      <c r="L828" s="444">
        <f t="shared" ca="1" si="80"/>
        <v>-6525656.8277661353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-6525656.8277661353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-27275.100095961308</v>
      </c>
      <c r="L829" s="444">
        <f t="shared" ca="1" si="80"/>
        <v>-6573299.1231266754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-6573299.1231266754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-27473.609659963553</v>
      </c>
      <c r="L830" s="444">
        <f t="shared" ca="1" si="80"/>
        <v>-6621139.9280512175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-6621139.9280512175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-27672.946347149151</v>
      </c>
      <c r="L831" s="444">
        <f t="shared" ca="1" si="80"/>
        <v>-6669180.0696629453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-6669180.0696629453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-27873.113603864684</v>
      </c>
      <c r="L832" s="444">
        <f t="shared" ca="1" si="80"/>
        <v>-6717420.3785313889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-6717420.3785313889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-28074.114890816531</v>
      </c>
      <c r="L833" s="444">
        <f t="shared" ca="1" si="80"/>
        <v>-6765861.6886867844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-6765861.6886867844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-28275.95368313068</v>
      </c>
      <c r="L834" s="444">
        <f t="shared" ca="1" si="80"/>
        <v>-6814504.8376344936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-6814504.8376344936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-28478.633470412802</v>
      </c>
      <c r="L835" s="444">
        <f t="shared" ca="1" si="80"/>
        <v>-6863350.6663694847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-6863350.6663694847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-28682.157756808592</v>
      </c>
      <c r="L836" s="444">
        <f t="shared" ca="1" si="80"/>
        <v>-6912400.0193908717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-6912400.0193908717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-28886.530061064372</v>
      </c>
      <c r="L837" s="444">
        <f t="shared" ca="1" si="80"/>
        <v>-6961653.7447165148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-6961653.7447165148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-29091.753916587888</v>
      </c>
      <c r="L838" s="444">
        <f t="shared" ca="1" si="80"/>
        <v>-7011112.6938976813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-7011112.6938976813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-29297.832871509418</v>
      </c>
      <c r="L839" s="444">
        <f t="shared" ca="1" si="80"/>
        <v>-7060777.7220337698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-7060777.7220337698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-29504.770488743117</v>
      </c>
      <c r="L840" s="444">
        <f t="shared" ca="1" si="80"/>
        <v>-7110649.6877870914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-7110649.6877870914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-29712.570346048622</v>
      </c>
      <c r="L841" s="444">
        <f t="shared" ca="1" si="80"/>
        <v>-7160729.4533977192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-7160729.4533977192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-29921.236036092909</v>
      </c>
      <c r="L842" s="444">
        <f t="shared" ca="1" si="80"/>
        <v>-7211017.884698391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-7211017.884698391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-30130.771166512375</v>
      </c>
      <c r="L843" s="444">
        <f t="shared" ca="1" si="80"/>
        <v>-7261515.8511294825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-7261515.8511294825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-30341.179359975256</v>
      </c>
      <c r="L844" s="444">
        <f t="shared" ca="1" si="80"/>
        <v>-7312224.2257540366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-7312224.2257540366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-30552.464254244234</v>
      </c>
      <c r="L845" s="444">
        <f t="shared" ca="1" si="80"/>
        <v>-7363143.8852728596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-7363143.8852728596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-30764.629502239328</v>
      </c>
      <c r="L846" s="444">
        <f t="shared" ca="1" si="80"/>
        <v>-7414275.710039678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-7414275.710039678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-30977.67877210107</v>
      </c>
      <c r="L847" s="444">
        <f t="shared" ca="1" si="80"/>
        <v>-7465620.584076358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-7465620.584076358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-31191.615747253902</v>
      </c>
      <c r="L848" s="444">
        <f t="shared" ca="1" si="80"/>
        <v>-7517179.3950881911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-7517179.3950881911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-31406.444126469873</v>
      </c>
      <c r="L849" s="444">
        <f t="shared" ca="1" si="80"/>
        <v>-7568953.03447924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-7568953.03447924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-31622.167623932579</v>
      </c>
      <c r="L850" s="444">
        <f t="shared" ca="1" si="80"/>
        <v>-7620942.3973677512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-7620942.3973677512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-31838.789969301375</v>
      </c>
      <c r="L851" s="444">
        <f t="shared" ca="1" si="80"/>
        <v>-7673148.3826016318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-7673148.3826016318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-32056.314907775875</v>
      </c>
      <c r="L852" s="444">
        <f t="shared" ca="1" si="80"/>
        <v>-7725571.8927739868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-7725571.8927739868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-32274.746200160691</v>
      </c>
      <c r="L853" s="444">
        <f t="shared" ca="1" si="80"/>
        <v>-7778213.8342387266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-7778213.8342387266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-32494.087622930438</v>
      </c>
      <c r="L854" s="444">
        <f t="shared" ca="1" si="80"/>
        <v>-7831075.1171262357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-7831075.1171262357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-32714.342968295055</v>
      </c>
      <c r="L855" s="444">
        <f t="shared" ca="1" si="80"/>
        <v>-7884156.6553591099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-7884156.6553591099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-32935.516044265365</v>
      </c>
      <c r="L856" s="444">
        <f t="shared" ca="1" si="80"/>
        <v>-7937459.3666679543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-7937459.3666679543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-33157.61067471889</v>
      </c>
      <c r="L857" s="444">
        <f t="shared" ca="1" si="80"/>
        <v>-7990984.1726072524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-7990984.1726072524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-33380.630699465961</v>
      </c>
      <c r="L858" s="444">
        <f t="shared" ca="1" si="80"/>
        <v>-8044731.9985712972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-8044731.9985712972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-33604.579974316148</v>
      </c>
      <c r="L859" s="444">
        <f t="shared" ca="1" si="80"/>
        <v>-8098703.773810192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-8098703.773810192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-33829.462371144873</v>
      </c>
      <c r="L860" s="444">
        <f t="shared" ca="1" si="80"/>
        <v>-8152900.4314459153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-8152900.4314459153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-34055.281777960394</v>
      </c>
      <c r="L861" s="444">
        <f t="shared" ca="1" si="80"/>
        <v>-8207322.9084884543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-8207322.9084884543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-34282.042098970967</v>
      </c>
      <c r="L862" s="444">
        <f t="shared" ca="1" si="80"/>
        <v>-8261972.1458520042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-8261972.1458520042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-34509.74725465243</v>
      </c>
      <c r="L863" s="444">
        <f t="shared" ca="1" si="80"/>
        <v>-8316849.0883712349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-8316849.0883712349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-34738.401181815891</v>
      </c>
      <c r="L864" s="444">
        <f t="shared" ca="1" si="80"/>
        <v>-8371954.6848176299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-8371954.6848176299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-34968.007833675867</v>
      </c>
      <c r="L865" s="444">
        <f t="shared" ca="1" si="80"/>
        <v>-8427289.8879158851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-8427289.8879158851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-35198.571179918596</v>
      </c>
      <c r="L866" s="444">
        <f t="shared" ca="1" si="80"/>
        <v>-8482855.6543603819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-8482855.6543603819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-35430.095206770668</v>
      </c>
      <c r="L867" s="444">
        <f t="shared" ca="1" si="80"/>
        <v>-8538652.9448317308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-8538652.9448317308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-35662.583917067954</v>
      </c>
      <c r="L868" s="444">
        <f t="shared" ca="1" si="80"/>
        <v>-8594682.724013377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-8594682.724013377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-35896.041330324813</v>
      </c>
      <c r="L869" s="444">
        <f t="shared" ca="1" si="80"/>
        <v>-8650945.9606082793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-8650945.9606082793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-36130.471482803572</v>
      </c>
      <c r="L870" s="444">
        <f t="shared" ca="1" si="80"/>
        <v>-8707443.6273556612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-8707443.6273556612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-36365.878427584328</v>
      </c>
      <c r="L871" s="444">
        <f t="shared" ca="1" si="80"/>
        <v>-8764176.7010478228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-8764176.7010478228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-36602.266234635004</v>
      </c>
      <c r="L872" s="444">
        <f t="shared" ca="1" si="80"/>
        <v>-8821146.1625470351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-8821146.1625470351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-36839.638990881722</v>
      </c>
      <c r="L873" s="444">
        <f t="shared" ca="1" si="80"/>
        <v>-8878352.9968024939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-8878352.9968024939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-37078.000800279464</v>
      </c>
      <c r="L874" s="444">
        <f t="shared" ca="1" si="80"/>
        <v>-8935798.1928673517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-8935798.1928673517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-37317.355783883038</v>
      </c>
      <c r="L875" s="444">
        <f t="shared" ca="1" si="80"/>
        <v>-8993482.743915813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-8993482.743915813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-37557.708079918295</v>
      </c>
      <c r="L876" s="444">
        <f t="shared" ca="1" si="80"/>
        <v>-9051407.6472603101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-9051407.6472603101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-37799.061843853699</v>
      </c>
      <c r="L877" s="444">
        <f t="shared" ca="1" si="80"/>
        <v>-9109573.9043687414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-9109573.9043687414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-38041.421248472165</v>
      </c>
      <c r="L878" s="444">
        <f t="shared" ca="1" si="80"/>
        <v>-9167982.5208817907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-9167982.5208817907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-38284.790483943201</v>
      </c>
      <c r="L879" s="444">
        <f t="shared" ca="1" si="80"/>
        <v>-9226634.5066303127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-9226634.5066303127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-38529.173757895376</v>
      </c>
      <c r="L880" s="444">
        <f t="shared" ca="1" si="80"/>
        <v>-9285530.8756527863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-9285530.8756527863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-38774.575295489019</v>
      </c>
      <c r="L881" s="444">
        <f t="shared" ca="1" si="80"/>
        <v>-9344672.6462128535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-9344672.6462128535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-39020.999339489295</v>
      </c>
      <c r="L882" s="444">
        <f t="shared" ca="1" si="80"/>
        <v>-9404060.8408169206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-9404060.8408169206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-39268.450150339573</v>
      </c>
      <c r="L883" s="444">
        <f t="shared" ca="1" si="80"/>
        <v>-9463696.4862318374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-9463696.4862318374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-39516.93200623506</v>
      </c>
      <c r="L884" s="444">
        <f t="shared" ca="1" si="80"/>
        <v>-9523580.6135026496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-9523580.6135026496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-39766.449203196782</v>
      </c>
      <c r="L885" s="444">
        <f t="shared" ca="1" si="80"/>
        <v>-9583714.2579704244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-9583714.2579704244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-40017.006055145845</v>
      </c>
      <c r="L886" s="444">
        <f t="shared" ca="1" si="80"/>
        <v>-9644098.4592901487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-9644098.4592901487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-40268.606893978023</v>
      </c>
      <c r="L887" s="444">
        <f t="shared" ca="1" si="80"/>
        <v>-9704734.2614487037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-9704734.2614487037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-40521.256069638672</v>
      </c>
      <c r="L888" s="444">
        <f t="shared" ca="1" si="80"/>
        <v>-9765622.7127829194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-9765622.7127829194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-40774.957950197902</v>
      </c>
      <c r="L889" s="444">
        <f t="shared" ca="1" si="80"/>
        <v>-9826764.8659976944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-9826764.8659976944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-41029.716921926134</v>
      </c>
      <c r="L890" s="444">
        <f t="shared" ca="1" si="80"/>
        <v>-9888161.7781841978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-9888161.7781841978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-41285.5373893699</v>
      </c>
      <c r="L891" s="444">
        <f t="shared" ca="1" si="80"/>
        <v>-9949814.5108381454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-9949814.5108381454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-41542.423775428011</v>
      </c>
      <c r="L892" s="444">
        <f t="shared" ca="1" si="80"/>
        <v>-10011724.129878152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-10011724.129878152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-41800.380521428044</v>
      </c>
      <c r="L893" s="444">
        <f t="shared" ca="1" si="80"/>
        <v>-10073891.705664158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-10073891.705664158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-42059.412087203062</v>
      </c>
      <c r="L894" s="444">
        <f t="shared" ca="1" si="80"/>
        <v>-10136318.31301594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-10136318.31301594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-42319.522951168823</v>
      </c>
      <c r="L895" s="444">
        <f t="shared" ca="1" si="80"/>
        <v>-10199005.031231686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-10199005.031231686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-42580.717610401101</v>
      </c>
      <c r="L896" s="444">
        <f t="shared" ca="1" si="80"/>
        <v>-10261952.944106665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-10261952.944106665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-42843.000580713509</v>
      </c>
      <c r="L897" s="444">
        <f t="shared" ca="1" si="80"/>
        <v>-10325163.139951956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-10325163.139951956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-43106.376396735555</v>
      </c>
      <c r="L898" s="444">
        <f t="shared" ca="1" si="80"/>
        <v>-10388636.71161327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-10388636.71161327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-43370.849611991027</v>
      </c>
      <c r="L899" s="444">
        <f t="shared" ca="1" si="80"/>
        <v>-10452374.756489838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-10452374.756489838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-43636.424798976732</v>
      </c>
      <c r="L900" s="444">
        <f t="shared" ca="1" si="80"/>
        <v>-10516378.376553392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-10516378.376553392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-43903.106549241544</v>
      </c>
      <c r="L901" s="444">
        <f t="shared" ca="1" si="80"/>
        <v>-10580648.678367211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-10580648.678367211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-44170.899473465783</v>
      </c>
      <c r="L902" s="444">
        <f t="shared" ca="1" si="80"/>
        <v>-10645186.773105254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-10645186.773105254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-44439.808201540967</v>
      </c>
      <c r="L903" s="444">
        <f t="shared" ca="1" si="80"/>
        <v>-10709993.776571373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-10709993.776571373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-44709.837382649792</v>
      </c>
      <c r="L904" s="444">
        <f t="shared" ca="1" si="80"/>
        <v>-10775070.8092186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-10775070.8092186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-44980.991685346577</v>
      </c>
      <c r="L905" s="444">
        <f t="shared" ca="1" si="80"/>
        <v>-10840418.996168524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-10840418.996168524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-45253.275797637922</v>
      </c>
      <c r="L906" s="444">
        <f t="shared" ca="1" si="80"/>
        <v>-10906039.467230739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-10906039.467230739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-45526.69442706382</v>
      </c>
      <c r="L907" s="444">
        <f t="shared" ca="1" si="80"/>
        <v>-10971933.356922381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-10971933.356922381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-45801.252300778993</v>
      </c>
      <c r="L908" s="444">
        <f t="shared" ca="1" si="80"/>
        <v>-11038101.804487737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-11038101.804487737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-46076.954165634641</v>
      </c>
      <c r="L909" s="444">
        <f t="shared" ca="1" si="80"/>
        <v>-11104545.953917949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-11104545.953917949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-46353.804788260524</v>
      </c>
      <c r="L910" s="444">
        <f t="shared" ca="1" si="80"/>
        <v>-11171266.953970786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-11171266.953970786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-46631.808955147353</v>
      </c>
      <c r="L911" s="444">
        <f t="shared" ca="1" si="80"/>
        <v>-11238265.958190512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-11238265.958190512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-46910.971472729543</v>
      </c>
      <c r="L912" s="444">
        <f t="shared" ca="1" si="80"/>
        <v>-11305544.124927819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-11305544.124927819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-47191.297167468321</v>
      </c>
      <c r="L913" s="444">
        <f t="shared" ca="1" si="80"/>
        <v>-11373102.617359865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-11373102.617359865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-47472.790885935181</v>
      </c>
      <c r="L914" s="444">
        <f t="shared" ca="1" si="80"/>
        <v>-11440942.603510378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-11440942.603510378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-47755.457494895651</v>
      </c>
      <c r="L915" s="444">
        <f t="shared" ca="1" si="80"/>
        <v>-11509065.256269852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-11509065.256269852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-48039.301881393454</v>
      </c>
      <c r="L916" s="444">
        <f t="shared" ca="1" si="80"/>
        <v>-11577471.753415823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-11577471.753415823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-48324.328952835</v>
      </c>
      <c r="L917" s="444">
        <f t="shared" ca="1" si="80"/>
        <v>-11646163.277633237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-11646163.277633237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-48610.543637074225</v>
      </c>
      <c r="L918" s="444">
        <f t="shared" ca="1" si="80"/>
        <v>-11715141.016534889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-11715141.016534889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-48897.950882497782</v>
      </c>
      <c r="L919" s="444">
        <f t="shared" ca="1" si="80"/>
        <v>-11784406.162681965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-11784406.162681965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-49186.555658110592</v>
      </c>
      <c r="L920" s="444">
        <f t="shared" ca="1" si="80"/>
        <v>-11853959.913604654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-11853959.913604654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-49476.3629536218</v>
      </c>
      <c r="L921" s="444">
        <f t="shared" ca="1" si="80"/>
        <v>-11923803.471822854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-11923803.471822854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-49767.377779530965</v>
      </c>
      <c r="L922" s="444">
        <f t="shared" ca="1" si="80"/>
        <v>-11993938.044866962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-11993938.044866962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-50059.605167214751</v>
      </c>
      <c r="L923" s="444">
        <f t="shared" ca="1" si="80"/>
        <v>-12064364.845298754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-12064364.845298754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-50353.050169013884</v>
      </c>
      <c r="L924" s="444">
        <f t="shared" ca="1" si="80"/>
        <v>-12135085.090732345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-12135085.090732345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-50647.71785832051</v>
      </c>
      <c r="L925" s="444">
        <f t="shared" ca="1" si="80"/>
        <v>-12206100.003855243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-12206100.003855243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-50943.613329665925</v>
      </c>
      <c r="L926" s="444">
        <f t="shared" ca="1" si="80"/>
        <v>-12277410.812449487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-12277410.812449487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-51240.741698808604</v>
      </c>
      <c r="L927" s="444">
        <f t="shared" ca="1" si="80"/>
        <v>-12349018.749412874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-12349018.749412874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-51539.108102822713</v>
      </c>
      <c r="L928" s="444">
        <f t="shared" ca="1" si="80"/>
        <v>-12420925.052780274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-12420925.052780274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-51838.717700186884</v>
      </c>
      <c r="L929" s="444">
        <f t="shared" ca="1" si="80"/>
        <v>-12493130.965745039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-12493130.965745039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-52139.575670873404</v>
      </c>
      <c r="L930" s="444">
        <f t="shared" ca="1" si="80"/>
        <v>-12565637.736680491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-12565637.736680491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-52441.687216437786</v>
      </c>
      <c r="L931" s="444">
        <f t="shared" ca="1" si="80"/>
        <v>-12638446.619161507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-12638446.619161507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-52745.057560108689</v>
      </c>
      <c r="L932" s="444">
        <f t="shared" ca="1" si="80"/>
        <v>-12711558.871986194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-12711558.871986194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-53049.691946878214</v>
      </c>
      <c r="L933" s="444">
        <f t="shared" ca="1" si="80"/>
        <v>-12784975.75919765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-12784975.75919765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-53355.59564359262</v>
      </c>
      <c r="L934" s="444">
        <f t="shared" ca="1" si="80"/>
        <v>-12858698.550105821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-12858698.550105821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-53662.773939043327</v>
      </c>
      <c r="L935" s="444">
        <f t="shared" ca="1" si="80"/>
        <v>-12932728.519309442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-12932728.519309442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-53971.23214405842</v>
      </c>
      <c r="L936" s="444">
        <f t="shared" ca="1" si="80"/>
        <v>-13007066.946718078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-13007066.946718078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-54280.975591594397</v>
      </c>
      <c r="L937" s="444">
        <f t="shared" ca="1" si="80"/>
        <v>-13081715.11757425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-13081715.11757425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-54592.00963682845</v>
      </c>
      <c r="L938" s="444">
        <f t="shared" ca="1" si="80"/>
        <v>-13156674.322475657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-13156674.322475657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-54904.339657250966</v>
      </c>
      <c r="L939" s="444">
        <f t="shared" ca="1" si="80"/>
        <v>-13231945.857397486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-13231945.857397486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-55217.971052758607</v>
      </c>
      <c r="L940" s="444">
        <f t="shared" ca="1" si="80"/>
        <v>-13307531.023714822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-13307531.023714822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-55532.909245747491</v>
      </c>
      <c r="L941" s="444">
        <f t="shared" ca="1" si="80"/>
        <v>-13383431.128225148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-13383431.128225148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-55849.159681207188</v>
      </c>
      <c r="L942" s="444">
        <f t="shared" ca="1" si="80"/>
        <v>-13459647.483170932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-13459647.483170932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-56166.727826814626</v>
      </c>
      <c r="L943" s="444">
        <f t="shared" ca="1" si="80"/>
        <v>-13536181.406262325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-13536181.406262325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-56485.619173028761</v>
      </c>
      <c r="L944" s="444">
        <f t="shared" ca="1" si="80"/>
        <v>-13613034.220699932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-13613034.220699932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-56805.839233185456</v>
      </c>
      <c r="L945" s="444">
        <f t="shared" ca="1" si="80"/>
        <v>-13690207.255197696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-13690207.255197696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-57127.393543592807</v>
      </c>
      <c r="L946" s="444">
        <f t="shared" ca="1" si="80"/>
        <v>-13767701.844005868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-13767701.844005868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-57450.287663626856</v>
      </c>
      <c r="L947" s="444">
        <f t="shared" ca="1" si="80"/>
        <v>-13845519.326934073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-13845519.326934073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-57774.527175827716</v>
      </c>
      <c r="L948" s="444">
        <f t="shared" ca="1" si="80"/>
        <v>-13923661.049374478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-13923661.049374478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-58100.117685996061</v>
      </c>
      <c r="L949" s="444">
        <f t="shared" ca="1" si="80"/>
        <v>-14002128.362325052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-14002128.362325052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-58427.064823290122</v>
      </c>
      <c r="L950" s="444">
        <f t="shared" ca="1" si="80"/>
        <v>-14080922.62241292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-14080922.62241292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-58755.374240322904</v>
      </c>
      <c r="L951" s="444">
        <f t="shared" ca="1" si="80"/>
        <v>-14160045.19191782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-14160045.19191782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-59085.051613259988</v>
      </c>
      <c r="L952" s="444">
        <f t="shared" ca="1" si="80"/>
        <v>-14239497.438795658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-14239497.438795658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-59416.102641917641</v>
      </c>
      <c r="L953" s="444">
        <f t="shared" ca="1" si="80"/>
        <v>-14319280.736702153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-14319280.736702153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-59748.533049861369</v>
      </c>
      <c r="L954" s="444">
        <f t="shared" ca="1" si="80"/>
        <v>-14399396.465016592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-14399396.465016592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-60082.348584504878</v>
      </c>
      <c r="L955" s="444">
        <f t="shared" ca="1" si="80"/>
        <v>-14479846.008865675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-14479846.008865675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-60417.555017209379</v>
      </c>
      <c r="L956" s="444">
        <f t="shared" ca="1" si="80"/>
        <v>-14560630.759147462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-14560630.759147462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-60754.158143383494</v>
      </c>
      <c r="L957" s="444">
        <f t="shared" ca="1" si="80"/>
        <v>-14641752.112555424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-14641752.112555424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-61092.163782583331</v>
      </c>
      <c r="L958" s="444">
        <f t="shared" ca="1" si="80"/>
        <v>-14723211.471602585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-14723211.471602585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-61431.577778613173</v>
      </c>
      <c r="L959" s="444">
        <f t="shared" ca="1" si="80"/>
        <v>-14805010.244645776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-14805010.244645776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-61772.405999626477</v>
      </c>
      <c r="L960" s="444">
        <f t="shared" ca="1" si="80"/>
        <v>-14887149.845909981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-14887149.845909981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-62114.65433822733</v>
      </c>
      <c r="L961" s="444">
        <f t="shared" ca="1" si="80"/>
        <v>-14969631.695512787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-14969631.695512787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-62458.328711572343</v>
      </c>
      <c r="L962" s="444">
        <f t="shared" ca="1" si="80"/>
        <v>-15052457.219488937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-15052457.219488937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-62803.435061472977</v>
      </c>
      <c r="L963" s="444">
        <f t="shared" ca="1" si="80"/>
        <v>-15135627.849814989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-15135627.849814989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-63149.979354498195</v>
      </c>
      <c r="L964" s="444">
        <f t="shared" ca="1" si="80"/>
        <v>-15219145.024434065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-15219145.024434065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-63497.967582077683</v>
      </c>
      <c r="L965" s="444">
        <f t="shared" ca="1" si="80"/>
        <v>-15303010.18728072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-15303010.18728072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-63847.405760605405</v>
      </c>
      <c r="L966" s="444">
        <f t="shared" ca="1" si="80"/>
        <v>-15387224.788305903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-15387224.788305903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-64198.299931543668</v>
      </c>
      <c r="L967" s="444">
        <f t="shared" ca="1" si="80"/>
        <v>-15471790.283502024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-15471790.283502024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-64550.656161527513</v>
      </c>
      <c r="L968" s="444">
        <f t="shared" ca="1" si="80"/>
        <v>-15556708.13492813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-15556708.13492813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-64904.480542469617</v>
      </c>
      <c r="L969" s="444">
        <f t="shared" ca="1" si="80"/>
        <v>-15641979.810735177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-15641979.810735177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-65259.779191665642</v>
      </c>
      <c r="L970" s="444">
        <f t="shared" ca="1" si="80"/>
        <v>-15727606.78519142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-15727606.78519142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-65616.558251899987</v>
      </c>
      <c r="L971" s="444">
        <f t="shared" ca="1" si="80"/>
        <v>-15813590.538707899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-15813590.538707899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-65974.823891551991</v>
      </c>
      <c r="L972" s="444">
        <f t="shared" ca="1" si="80"/>
        <v>-15899932.557864029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-15899932.557864029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-66334.582304702533</v>
      </c>
      <c r="L973" s="444">
        <f t="shared" ca="1" si="80"/>
        <v>-15986634.33543331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-15986634.33543331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-66695.839711241191</v>
      </c>
      <c r="L974" s="444">
        <f t="shared" ca="1" si="80"/>
        <v>-16073697.370409129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-16073697.370409129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-67058.602356973774</v>
      </c>
      <c r="L975" s="444">
        <f t="shared" ca="1" si="80"/>
        <v>-16161123.168030681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-16161123.168030681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-67422.876513730254</v>
      </c>
      <c r="L976" s="444">
        <f t="shared" ca="1" si="80"/>
        <v>-16248913.23980899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-16248913.23980899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-67788.668479473185</v>
      </c>
      <c r="L977" s="444">
        <f t="shared" ca="1" si="80"/>
        <v>-16337069.10355304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-16337069.10355304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-68155.984578406744</v>
      </c>
      <c r="L978" s="444">
        <f t="shared" ca="1" si="80"/>
        <v>-16425592.283396024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-16425592.283396024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-68524.831161085836</v>
      </c>
      <c r="L979" s="444">
        <f t="shared" ca="1" si="80"/>
        <v>-16514484.309821688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-16514484.309821688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-68895.214604526103</v>
      </c>
      <c r="L980" s="444">
        <f t="shared" ca="1" si="80"/>
        <v>-16603746.719690792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-16603746.719690792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-69267.141312314037</v>
      </c>
      <c r="L981" s="444">
        <f t="shared" ca="1" si="80"/>
        <v>-16693381.056267684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-16693381.056267684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-69640.617714717751</v>
      </c>
      <c r="L982" s="444">
        <f t="shared" ca="1" si="80"/>
        <v>-16783388.869246978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-16783388.869246978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-70015.650268798156</v>
      </c>
      <c r="L983" s="444">
        <f t="shared" ca="1" si="80"/>
        <v>-16873771.714780353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-16873771.714780353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-70392.245458520541</v>
      </c>
      <c r="L984" s="444">
        <f t="shared" ca="1" si="80"/>
        <v>-16964531.155503452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-16964531.155503452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-70770.409794866791</v>
      </c>
      <c r="L985" s="444">
        <f t="shared" ca="1" si="80"/>
        <v>-17055668.760562897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-17055668.760562897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-71150.149815947807</v>
      </c>
      <c r="L986" s="444">
        <f t="shared" ca="1" si="80"/>
        <v>-17147186.105643421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-17147186.105643421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-71531.472087116665</v>
      </c>
      <c r="L987" s="444">
        <f t="shared" ca="1" si="80"/>
        <v>-17239084.772995114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-17239084.772995114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-71914.383201082048</v>
      </c>
      <c r="L988" s="444">
        <f t="shared" ca="1" si="80"/>
        <v>-17331366.351460773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-17331366.351460773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-72298.889778022291</v>
      </c>
      <c r="L989" s="444">
        <f t="shared" ca="1" si="80"/>
        <v>-17424032.436503373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-17424032.436503373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-72684.998465699799</v>
      </c>
      <c r="L990" s="444">
        <f t="shared" ca="1" si="80"/>
        <v>-17517084.630233649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-17517084.630233649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-73072.715939575952</v>
      </c>
      <c r="L991" s="444">
        <f t="shared" ca="1" si="80"/>
        <v>-17610524.541437805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-17610524.541437805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-73462.048902926588</v>
      </c>
      <c r="L992" s="444">
        <f t="shared" ca="1" si="80"/>
        <v>-17704353.785605308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-17704353.785605308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-73853.004086957852</v>
      </c>
      <c r="L993" s="444">
        <f t="shared" ca="1" si="80"/>
        <v>-17798573.984956842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-17798573.984956842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-74245.588250922578</v>
      </c>
      <c r="L994" s="444">
        <f t="shared" ca="1" si="80"/>
        <v>-17893186.768472344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-17893186.768472344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-74639.808182237175</v>
      </c>
      <c r="L995" s="444">
        <f t="shared" ca="1" si="80"/>
        <v>-17988193.771919157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-17988193.771919157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-75035.6706965989</v>
      </c>
      <c r="L996" s="444">
        <f t="shared" ca="1" si="80"/>
        <v>-18083596.637880333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-18083596.637880333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-75433.182638103797</v>
      </c>
      <c r="L997" s="444">
        <f t="shared" ca="1" si="80"/>
        <v>-18179397.015783016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-18179397.015783016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-75832.350879364967</v>
      </c>
      <c r="L998" s="444">
        <f t="shared" ca="1" si="80"/>
        <v>-18275596.561926957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-18275596.561926957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-76233.182321631393</v>
      </c>
      <c r="L999" s="444">
        <f t="shared" ca="1" si="80"/>
        <v>-18372196.939513166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-18372196.939513166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-76635.68389490727</v>
      </c>
      <c r="L1000" s="444">
        <f t="shared" ca="1" si="80"/>
        <v>-18469199.81867265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-18469199.81867265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-77039.862558071778</v>
      </c>
      <c r="L1001" s="444">
        <f t="shared" ca="1" si="80"/>
        <v>-18566606.876495298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-18566606.876495298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-77445.725298999489</v>
      </c>
      <c r="L1002" s="444">
        <f t="shared" ca="1" si="80"/>
        <v>-18664419.797058877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-18664419.797058877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-77853.279134681055</v>
      </c>
      <c r="L1003" s="444">
        <f t="shared" ca="1" si="80"/>
        <v>-18762640.271458134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-18762640.271458134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-78262.531111344637</v>
      </c>
      <c r="L1004" s="444">
        <f t="shared" ca="1" si="80"/>
        <v>-18861269.997834057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-18861269.997834057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-78673.488304577637</v>
      </c>
      <c r="L1005" s="444">
        <f t="shared" ca="1" si="80"/>
        <v>-18960310.681403212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-18960310.681403212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-79086.15781944913</v>
      </c>
      <c r="L1006" s="444">
        <f t="shared" ca="1" si="80"/>
        <v>-19059764.03448724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-19059764.03448724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-79500.546790632579</v>
      </c>
      <c r="L1007" s="444">
        <f t="shared" ca="1" si="80"/>
        <v>-19159631.776542451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-19159631.776542451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-79916.662382529292</v>
      </c>
      <c r="L1008" s="444">
        <f t="shared" ca="1" si="80"/>
        <v>-19259915.634189557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-19259915.634189557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-80334.511789392229</v>
      </c>
      <c r="L1009" s="444">
        <f t="shared" ca="1" si="80"/>
        <v>-19360617.341243528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-19360617.341243528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-80754.102235450438</v>
      </c>
      <c r="L1010" s="444">
        <f t="shared" ca="1" si="80"/>
        <v>-19461738.638743557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-19461738.638743557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-81175.440975033896</v>
      </c>
      <c r="L1011" s="444">
        <f t="shared" ca="1" si="80"/>
        <v>-19563281.274983168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-19563281.274983168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-81598.535292698944</v>
      </c>
      <c r="L1012" s="444">
        <f t="shared" ca="1" si="80"/>
        <v>-19665247.005540445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-19665247.005540445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-82023.392503354262</v>
      </c>
      <c r="L1013" s="444">
        <f t="shared" ca="1" si="80"/>
        <v>-19767637.593308378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-19767637.593308378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-82450.019952387316</v>
      </c>
      <c r="L1014" s="444">
        <f t="shared" ca="1" si="80"/>
        <v>-19870454.808525342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-19870454.808525342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-82878.425015791334</v>
      </c>
      <c r="L1015" s="444">
        <f t="shared" ca="1" si="80"/>
        <v>-19973700.428805713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-19973700.428805713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-83308.615100292882</v>
      </c>
      <c r="L1016" s="444">
        <f t="shared" ca="1" si="80"/>
        <v>-20077376.239170585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-20077376.239170585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-83740.59764347985</v>
      </c>
      <c r="L1017" s="444">
        <f t="shared" ca="1" si="80"/>
        <v>-20181484.032078642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-20181484.032078642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-84174.380113930078</v>
      </c>
      <c r="L1018" s="444">
        <f t="shared" ca="1" si="80"/>
        <v>-20286025.60745715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-20286025.60745715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-84609.970011340527</v>
      </c>
      <c r="L1019" s="444">
        <f t="shared" ca="1" si="80"/>
        <v>-20391002.77273307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-20391002.77273307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-85047.374866656872</v>
      </c>
      <c r="L1020" s="444">
        <f t="shared" ca="1" si="80"/>
        <v>-20496417.342864305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-20496417.342864305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-85486.602242203677</v>
      </c>
      <c r="L1021" s="444">
        <f t="shared" ca="1" si="80"/>
        <v>-20602271.140371088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-20602271.140371088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-85927.659731815278</v>
      </c>
      <c r="L1022" s="444">
        <f t="shared" ca="1" si="80"/>
        <v>-20708565.995367482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-20708565.995367482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-86370.554960966911</v>
      </c>
      <c r="L1023" s="444">
        <f t="shared" ca="1" si="80"/>
        <v>-20815303.745593026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-20815303.745593026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-86815.295586906679</v>
      </c>
      <c r="L1024" s="444">
        <f t="shared" ca="1" si="80"/>
        <v>-20922486.236444511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-20922486.236444511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-87261.889298787864</v>
      </c>
      <c r="L1025" s="444">
        <f t="shared" ca="1" si="80"/>
        <v>-21030115.321007878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-21030115.321007878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-87710.343817801899</v>
      </c>
      <c r="L1026" s="444">
        <f t="shared" ca="1" si="80"/>
        <v>-21138192.860090256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-21138192.860090256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-88160.666897311807</v>
      </c>
      <c r="L1027" s="444">
        <f t="shared" ca="1" si="80"/>
        <v>-21246720.722252145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-21246720.722252145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-88612.866322986345</v>
      </c>
      <c r="L1028" s="444">
        <f t="shared" ref="L1028:L1282" ca="1" si="104">I1028-J1028+K1028</f>
        <v>-21355700.78383971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-21355700.78383971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-89066.949912934535</v>
      </c>
      <c r="L1029" s="444">
        <f t="shared" ca="1" si="104"/>
        <v>-21465134.929017223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-21465134.929017223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-89522.925517840835</v>
      </c>
      <c r="L1030" s="444">
        <f t="shared" ca="1" si="104"/>
        <v>-21575025.049799643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-21575025.049799643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-89980.801021100924</v>
      </c>
      <c r="L1031" s="444">
        <f t="shared" ca="1" si="104"/>
        <v>-21685373.04608532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-21685373.04608532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-90440.584338957909</v>
      </c>
      <c r="L1032" s="444">
        <f t="shared" ca="1" si="104"/>
        <v>-21796180.825688858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-21796180.825688858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-90902.283420639316</v>
      </c>
      <c r="L1033" s="444">
        <f t="shared" ca="1" si="104"/>
        <v>-21907450.304374076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-21907450.304374076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-91365.906248494386</v>
      </c>
      <c r="L1034" s="444">
        <f t="shared" ca="1" si="104"/>
        <v>-22019183.405887149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-22019183.405887149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-91831.460838132189</v>
      </c>
      <c r="L1035" s="444">
        <f t="shared" ca="1" si="104"/>
        <v>-22131382.061989859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-22131382.061989859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-92298.955238560156</v>
      </c>
      <c r="L1036" s="444">
        <f t="shared" ca="1" si="104"/>
        <v>-22244048.212492995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-22244048.212492995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-92768.397532323215</v>
      </c>
      <c r="L1037" s="444">
        <f t="shared" ca="1" si="104"/>
        <v>-22357183.805289894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-22357183.805289894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-93239.795835643628</v>
      </c>
      <c r="L1038" s="444">
        <f t="shared" ca="1" si="104"/>
        <v>-22470790.796390116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-22470790.796390116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-93713.158298561219</v>
      </c>
      <c r="L1039" s="444">
        <f t="shared" ca="1" si="104"/>
        <v>-22584871.149953254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-22584871.149953254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-94188.493105074303</v>
      </c>
      <c r="L1040" s="444">
        <f t="shared" ca="1" si="104"/>
        <v>-22699426.838322904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-22699426.838322904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-94665.808473281169</v>
      </c>
      <c r="L1041" s="444">
        <f t="shared" ca="1" si="104"/>
        <v>-22814459.842060763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-22814459.842060763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-95145.112655522258</v>
      </c>
      <c r="L1042" s="444">
        <f t="shared" ca="1" si="104"/>
        <v>-22929972.149980862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-22929972.149980862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-95626.413938522659</v>
      </c>
      <c r="L1043" s="444">
        <f t="shared" ca="1" si="104"/>
        <v>-23045965.759183962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-23045965.759183962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-96109.720643535577</v>
      </c>
      <c r="L1044" s="444">
        <f t="shared" ca="1" si="104"/>
        <v>-23162442.675092075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-23162442.675092075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-96595.04112648606</v>
      </c>
      <c r="L1045" s="444">
        <f t="shared" ca="1" si="104"/>
        <v>-23279404.911483139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-23279404.911483139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-97082.383778115487</v>
      </c>
      <c r="L1046" s="444">
        <f t="shared" ca="1" si="104"/>
        <v>-23396854.490525831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-23396854.490525831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-97571.757024126695</v>
      </c>
      <c r="L1047" s="444">
        <f t="shared" ca="1" si="104"/>
        <v>-23514793.442814536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-23514793.442814536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-98063.16932532964</v>
      </c>
      <c r="L1048" s="444">
        <f t="shared" ca="1" si="104"/>
        <v>-23633223.807404444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-23633223.807404444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-98556.629177787589</v>
      </c>
      <c r="L1049" s="444">
        <f t="shared" ca="1" si="104"/>
        <v>-23752147.631846808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-23752147.631846808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-99052.145112964106</v>
      </c>
      <c r="L1050" s="444">
        <f t="shared" ca="1" si="104"/>
        <v>-23871566.972224351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-23871566.972224351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-99549.725697870541</v>
      </c>
      <c r="L1051" s="444">
        <f t="shared" ca="1" si="104"/>
        <v>-23991483.8931868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-23991483.8931868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-100049.37953521407</v>
      </c>
      <c r="L1052" s="444">
        <f t="shared" ca="1" si="104"/>
        <v>-24111900.467986591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-24111900.467986591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-100551.11526354654</v>
      </c>
      <c r="L1053" s="444">
        <f t="shared" ca="1" si="104"/>
        <v>-24232818.778514717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-24232818.778514717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-101054.94155741372</v>
      </c>
      <c r="L1054" s="444">
        <f t="shared" ca="1" si="104"/>
        <v>-24354240.915336709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-24354240.915336709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-101560.86712750536</v>
      </c>
      <c r="L1055" s="444">
        <f t="shared" ca="1" si="104"/>
        <v>-24476168.977728792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-24476168.977728792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-102068.9007208057</v>
      </c>
      <c r="L1056" s="444">
        <f t="shared" ca="1" si="104"/>
        <v>-24598605.073714174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-24598605.073714174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-102579.0511207448</v>
      </c>
      <c r="L1057" s="444">
        <f t="shared" ca="1" si="104"/>
        <v>-24721551.320099495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-24721551.320099495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-103091.3271473503</v>
      </c>
      <c r="L1058" s="444">
        <f t="shared" ca="1" si="104"/>
        <v>-24845009.842511423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-24845009.842511423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-103605.73765740001</v>
      </c>
      <c r="L1059" s="444">
        <f t="shared" ca="1" si="104"/>
        <v>-24968982.775433403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-24968982.775433403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-104122.29154457492</v>
      </c>
      <c r="L1060" s="444">
        <f t="shared" ca="1" si="104"/>
        <v>-25093472.262242556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-25093472.262242556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-104640.99773961306</v>
      </c>
      <c r="L1061" s="444">
        <f t="shared" ca="1" si="104"/>
        <v>-25218480.455246747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-25218480.455246747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-105161.86521046385</v>
      </c>
      <c r="L1062" s="444">
        <f t="shared" ca="1" si="104"/>
        <v>-25344009.515721787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-25344009.515721787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-105684.90296244319</v>
      </c>
      <c r="L1063" s="444">
        <f t="shared" ca="1" si="104"/>
        <v>-25470061.613948807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-25470061.613948807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-106210.1200383891</v>
      </c>
      <c r="L1064" s="444">
        <f t="shared" ca="1" si="104"/>
        <v>-25596638.929251775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-25596638.929251775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-106737.52551881813</v>
      </c>
      <c r="L1065" s="444">
        <f t="shared" ca="1" si="104"/>
        <v>-25723743.650035173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-25723743.650035173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-107267.12852208229</v>
      </c>
      <c r="L1066" s="444">
        <f t="shared" ca="1" si="104"/>
        <v>-25851377.973821834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-25851377.973821834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-107798.93820452671</v>
      </c>
      <c r="L1067" s="444">
        <f t="shared" ca="1" si="104"/>
        <v>-25979544.107290938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-25979544.107290938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-108332.96376064798</v>
      </c>
      <c r="L1068" s="444">
        <f t="shared" ca="1" si="104"/>
        <v>-26108244.266316164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-26108244.266316164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-108869.21442325308</v>
      </c>
      <c r="L1069" s="444">
        <f t="shared" ca="1" si="104"/>
        <v>-26237480.676003996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-26237480.676003996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-109407.69946361908</v>
      </c>
      <c r="L1070" s="444">
        <f t="shared" ca="1" si="104"/>
        <v>-26367255.570732195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-26367255.570732195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-109948.42819165321</v>
      </c>
      <c r="L1071" s="444">
        <f t="shared" ca="1" si="104"/>
        <v>-26497571.194188427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-26497571.194188427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-110491.40995605419</v>
      </c>
      <c r="L1072" s="444">
        <f t="shared" ca="1" si="104"/>
        <v>-26628429.799409058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-26628429.799409058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-111036.65414447346</v>
      </c>
      <c r="L1073" s="444">
        <f t="shared" ca="1" si="104"/>
        <v>-26759833.648818109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-26759833.648818109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-111584.17018367785</v>
      </c>
      <c r="L1074" s="444">
        <f t="shared" ca="1" si="104"/>
        <v>-26891785.014266364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-26891785.014266364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-112133.96753971226</v>
      </c>
      <c r="L1075" s="444">
        <f t="shared" ca="1" si="104"/>
        <v>-27024286.177070655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-27024286.177070655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-112686.05571806346</v>
      </c>
      <c r="L1076" s="444">
        <f t="shared" ca="1" si="104"/>
        <v>-27157339.428053297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-27157339.428053297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-113240.44426382448</v>
      </c>
      <c r="L1077" s="444">
        <f t="shared" ca="1" si="104"/>
        <v>-27290947.067581698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-27290947.067581698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-113797.14276185946</v>
      </c>
      <c r="L1078" s="444">
        <f t="shared" ca="1" si="104"/>
        <v>-27425111.405608136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-27425111.405608136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-114356.16083696963</v>
      </c>
      <c r="L1079" s="444">
        <f t="shared" ca="1" si="104"/>
        <v>-27559834.761709683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-27559834.761709683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-114917.50815405943</v>
      </c>
      <c r="L1080" s="444">
        <f t="shared" ca="1" si="104"/>
        <v>-27695119.465128321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-27695119.465128321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-115481.19441830374</v>
      </c>
      <c r="L1081" s="444">
        <f t="shared" ca="1" si="104"/>
        <v>-27830967.854811203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-27830967.854811203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-116047.22937531576</v>
      </c>
      <c r="L1082" s="444">
        <f t="shared" ca="1" si="104"/>
        <v>-27967382.279451095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-27967382.279451095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-116615.6228113153</v>
      </c>
      <c r="L1083" s="444">
        <f t="shared" ca="1" si="104"/>
        <v>-28104365.097526986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-28104365.097526986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-117186.38455329819</v>
      </c>
      <c r="L1084" s="444">
        <f t="shared" ca="1" si="104"/>
        <v>-28241918.677344862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-28241918.677344862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-117759.52446920601</v>
      </c>
      <c r="L1085" s="444">
        <f t="shared" ca="1" si="104"/>
        <v>-28380045.397078644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-28380045.397078644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-118335.05246809676</v>
      </c>
      <c r="L1086" s="444">
        <f t="shared" ca="1" si="104"/>
        <v>-28518747.644811317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-28518747.644811317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-118912.97850031624</v>
      </c>
      <c r="L1087" s="444">
        <f t="shared" ca="1" si="104"/>
        <v>-28658027.818576213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-28658027.818576213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-119493.31255766995</v>
      </c>
      <c r="L1088" s="444">
        <f t="shared" ca="1" si="104"/>
        <v>-28797888.326398462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-28797888.326398462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-120076.064673596</v>
      </c>
      <c r="L1089" s="444">
        <f t="shared" ca="1" si="104"/>
        <v>-28938331.586336635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-28938331.586336635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-120661.24492333838</v>
      </c>
      <c r="L1090" s="444">
        <f t="shared" ca="1" si="104"/>
        <v>-29079360.026524551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-29079360.026524551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-121248.86342412139</v>
      </c>
      <c r="L1091" s="444">
        <f t="shared" ca="1" si="104"/>
        <v>-29220976.085213251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-29220976.085213251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-121838.93033532429</v>
      </c>
      <c r="L1092" s="444">
        <f t="shared" ca="1" si="104"/>
        <v>-29363182.210813154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-29363182.210813154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-122431.45585865722</v>
      </c>
      <c r="L1093" s="444">
        <f t="shared" ca="1" si="104"/>
        <v>-29505980.86193639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-29505980.86193639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-123026.45023833736</v>
      </c>
      <c r="L1094" s="444">
        <f t="shared" ca="1" si="104"/>
        <v>-29649374.507439304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-29649374.507439304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-123623.92376126617</v>
      </c>
      <c r="L1095" s="444">
        <f t="shared" ca="1" si="104"/>
        <v>-29793365.626465149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-29793365.626465149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-124223.88675720719</v>
      </c>
      <c r="L1096" s="444">
        <f t="shared" ca="1" si="104"/>
        <v>-29937956.708486933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-29937956.708486933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-124826.34959896463</v>
      </c>
      <c r="L1097" s="444">
        <f t="shared" ca="1" si="104"/>
        <v>-30083150.253350474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-30083150.253350474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-125431.32270256273</v>
      </c>
      <c r="L1098" s="444">
        <f t="shared" ca="1" si="104"/>
        <v>-30228948.771317616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-30228948.771317616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-126038.81652742581</v>
      </c>
      <c r="L1099" s="444">
        <f t="shared" ca="1" si="104"/>
        <v>-30375354.78310962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-30375354.78310962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-126648.84157655916</v>
      </c>
      <c r="L1100" s="444">
        <f t="shared" ca="1" si="104"/>
        <v>-30522370.819950756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-30522370.819950756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-127261.40839673055</v>
      </c>
      <c r="L1101" s="444">
        <f t="shared" ca="1" si="104"/>
        <v>-30669999.423612066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-30669999.423612066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-127876.52757865268</v>
      </c>
      <c r="L1102" s="444">
        <f t="shared" ca="1" si="104"/>
        <v>-30818243.146455295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-30818243.146455295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-128494.20975716614</v>
      </c>
      <c r="L1103" s="444">
        <f t="shared" ca="1" si="104"/>
        <v>-30967104.551477041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-30967104.551477041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-129114.46561142342</v>
      </c>
      <c r="L1104" s="444">
        <f t="shared" ca="1" si="104"/>
        <v>-31116586.212353043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-31116586.212353043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-129737.3058650734</v>
      </c>
      <c r="L1105" s="444">
        <f t="shared" ca="1" si="104"/>
        <v>-31266690.713482693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-31266690.713482693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-130362.74128644697</v>
      </c>
      <c r="L1106" s="444">
        <f t="shared" ca="1" si="104"/>
        <v>-31417420.650033716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-31417420.650033716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-130990.7826887429</v>
      </c>
      <c r="L1107" s="444">
        <f t="shared" ca="1" si="104"/>
        <v>-31568778.627987038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-31568778.627987038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-131621.44093021506</v>
      </c>
      <c r="L1108" s="444">
        <f t="shared" ca="1" si="104"/>
        <v>-31720767.26418183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-31720767.26418183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-132254.72691436001</v>
      </c>
      <c r="L1109" s="444">
        <f t="shared" ca="1" si="104"/>
        <v>-31873389.186360769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-31873389.186360769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-132890.65159010558</v>
      </c>
      <c r="L1110" s="444">
        <f t="shared" ca="1" si="104"/>
        <v>-32026647.033215452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-32026647.033215452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-133529.22595200012</v>
      </c>
      <c r="L1111" s="444">
        <f t="shared" ca="1" si="104"/>
        <v>-32180543.454432029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-32180543.454432029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-134170.46104040253</v>
      </c>
      <c r="L1112" s="444">
        <f t="shared" ca="1" si="104"/>
        <v>-32335081.110737011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-32335081.110737011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-134814.36794167329</v>
      </c>
      <c r="L1113" s="444">
        <f t="shared" ca="1" si="104"/>
        <v>-32490262.673943263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-32490262.673943263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-135460.95778836601</v>
      </c>
      <c r="L1114" s="444">
        <f t="shared" ca="1" si="104"/>
        <v>-32646090.826996207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-32646090.826996207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-136110.24175941994</v>
      </c>
      <c r="L1115" s="444">
        <f t="shared" ca="1" si="104"/>
        <v>-32802568.264020205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-32802568.264020205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-136762.23108035326</v>
      </c>
      <c r="L1116" s="444">
        <f t="shared" ca="1" si="104"/>
        <v>-32959697.690365136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-32959697.690365136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-137416.93702345714</v>
      </c>
      <c r="L1117" s="444">
        <f t="shared" ca="1" si="104"/>
        <v>-33117481.822653171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-33117481.822653171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-138074.37090799061</v>
      </c>
      <c r="L1118" s="444">
        <f t="shared" ca="1" si="104"/>
        <v>-33275923.388825741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-33275923.388825741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-138734.54410037631</v>
      </c>
      <c r="L1119" s="444">
        <f t="shared" ca="1" si="104"/>
        <v>-33435025.128190696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-33435025.128190696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-139397.46801439696</v>
      </c>
      <c r="L1120" s="444">
        <f t="shared" ca="1" si="104"/>
        <v>-33594789.791469671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-33594789.791469671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-140063.15411139271</v>
      </c>
      <c r="L1121" s="444">
        <f t="shared" ca="1" si="104"/>
        <v>-33755220.140845641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-33755220.140845641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-140731.61390045926</v>
      </c>
      <c r="L1122" s="444">
        <f t="shared" ca="1" si="104"/>
        <v>-33916318.95001068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-33916318.95001068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-141402.85893864691</v>
      </c>
      <c r="L1123" s="444">
        <f t="shared" ca="1" si="104"/>
        <v>-34078089.004213907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-34078089.004213907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-142076.90083116034</v>
      </c>
      <c r="L1124" s="444">
        <f t="shared" ca="1" si="104"/>
        <v>-34240533.100309648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-34240533.100309648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-142753.75123155926</v>
      </c>
      <c r="L1125" s="444">
        <f t="shared" ca="1" si="104"/>
        <v>-34403654.046805784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-34403654.046805784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-143433.42184195985</v>
      </c>
      <c r="L1126" s="444">
        <f t="shared" ca="1" si="104"/>
        <v>-34567454.663912319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-34567454.663912319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-144115.92441323708</v>
      </c>
      <c r="L1127" s="444">
        <f t="shared" ca="1" si="104"/>
        <v>-34731937.783590131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-34731937.783590131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-144801.27074522796</v>
      </c>
      <c r="L1128" s="444">
        <f t="shared" ca="1" si="104"/>
        <v>-34897106.249599934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-34897106.249599934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-145489.47268693545</v>
      </c>
      <c r="L1129" s="444">
        <f t="shared" ca="1" si="104"/>
        <v>-35062962.91755145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-35062962.91755145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-146180.54213673345</v>
      </c>
      <c r="L1130" s="444">
        <f t="shared" ca="1" si="104"/>
        <v>-35229510.654952765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-35229510.654952765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-146874.49104257225</v>
      </c>
      <c r="L1131" s="444">
        <f t="shared" ca="1" si="104"/>
        <v>-35396752.341259912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-35396752.341259912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-147571.33140218537</v>
      </c>
      <c r="L1132" s="444">
        <f t="shared" ca="1" si="104"/>
        <v>-35564690.867926672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-35564690.867926672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-148271.07526329687</v>
      </c>
      <c r="L1133" s="444">
        <f t="shared" ca="1" si="104"/>
        <v>-35733329.138454549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-35733329.138454549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-148973.73472382969</v>
      </c>
      <c r="L1134" s="444">
        <f t="shared" ca="1" si="104"/>
        <v>-35902670.068442956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-35902670.068442956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-149679.32193211472</v>
      </c>
      <c r="L1135" s="444">
        <f t="shared" ca="1" si="104"/>
        <v>-36072716.585639648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-36072716.585639648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-150387.84908710094</v>
      </c>
      <c r="L1136" s="444">
        <f t="shared" ca="1" si="104"/>
        <v>-36243471.62999133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-36243471.62999133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-151099.32843856627</v>
      </c>
      <c r="L1137" s="444">
        <f t="shared" ca="1" si="104"/>
        <v>-36414938.153694473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-36414938.153694473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-151813.77228732937</v>
      </c>
      <c r="L1138" s="444">
        <f t="shared" ca="1" si="104"/>
        <v>-36587119.121246383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-36587119.121246383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-152531.19298546234</v>
      </c>
      <c r="L1139" s="444">
        <f t="shared" ca="1" si="104"/>
        <v>-36760017.509496421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-36760017.509496421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-153251.60293650415</v>
      </c>
      <c r="L1140" s="444">
        <f t="shared" ca="1" si="104"/>
        <v>-36933636.307697505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-36933636.307697505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-153975.01459567534</v>
      </c>
      <c r="L1141" s="444">
        <f t="shared" ca="1" si="104"/>
        <v>-37107978.517557755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-37107978.517557755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-154701.44047009305</v>
      </c>
      <c r="L1142" s="444">
        <f t="shared" ca="1" si="104"/>
        <v>-37283047.153292425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-37283047.153292425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-155430.8931189875</v>
      </c>
      <c r="L1143" s="444">
        <f t="shared" ca="1" si="104"/>
        <v>-37458845.241675988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-37458845.241675988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-156163.38515391902</v>
      </c>
      <c r="L1144" s="444">
        <f t="shared" ca="1" si="104"/>
        <v>-37635375.822094485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-37635375.822094485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-156898.92923899609</v>
      </c>
      <c r="L1145" s="444">
        <f t="shared" ca="1" si="104"/>
        <v>-37812641.94659806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-37812641.94659806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-157637.53809109432</v>
      </c>
      <c r="L1146" s="444">
        <f t="shared" ca="1" si="104"/>
        <v>-37990646.679953732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-37990646.679953732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-158379.22448007629</v>
      </c>
      <c r="L1147" s="444">
        <f t="shared" ca="1" si="104"/>
        <v>-38169393.099698387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-38169393.099698387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-159124.00122901236</v>
      </c>
      <c r="L1148" s="444">
        <f t="shared" ca="1" si="104"/>
        <v>-38348884.296191975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-38348884.296191975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-159871.8812144023</v>
      </c>
      <c r="L1149" s="444">
        <f t="shared" ca="1" si="104"/>
        <v>-38529123.372670956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-38529123.372670956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-160622.87736639805</v>
      </c>
      <c r="L1150" s="444">
        <f t="shared" ca="1" si="104"/>
        <v>-38710113.445301935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-38710113.445301935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-161377.00266902713</v>
      </c>
      <c r="L1151" s="444">
        <f t="shared" ca="1" si="104"/>
        <v>-38891857.643235542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-38891857.643235542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-162134.27016041716</v>
      </c>
      <c r="L1152" s="444">
        <f t="shared" ca="1" si="104"/>
        <v>-39074359.108660534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-39074359.108660534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-162894.69293302129</v>
      </c>
      <c r="L1153" s="444">
        <f t="shared" ca="1" si="104"/>
        <v>-39257620.996858135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-39257620.996858135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-163658.28413384463</v>
      </c>
      <c r="L1154" s="444">
        <f t="shared" ca="1" si="104"/>
        <v>-39441646.476256557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-39441646.476256557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-164425.05696467138</v>
      </c>
      <c r="L1155" s="444">
        <f t="shared" ca="1" si="104"/>
        <v>-39626438.728485808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-39626438.728485808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-165195.02468229327</v>
      </c>
      <c r="L1156" s="444">
        <f t="shared" ca="1" si="104"/>
        <v>-39812000.948432676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-39812000.948432676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-165968.20059873856</v>
      </c>
      <c r="L1157" s="444">
        <f t="shared" ca="1" si="104"/>
        <v>-39998336.344295993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-39998336.344295993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-166744.59808150236</v>
      </c>
      <c r="L1158" s="444">
        <f t="shared" ca="1" si="104"/>
        <v>-40185448.137642071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-40185448.137642071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-167524.23055377771</v>
      </c>
      <c r="L1159" s="444">
        <f t="shared" ca="1" si="104"/>
        <v>-40373339.563460425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-40373339.563460425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-168307.1114946875</v>
      </c>
      <c r="L1160" s="444">
        <f t="shared" ca="1" si="104"/>
        <v>-40562013.870219693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-40562013.870219693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-169093.2544395178</v>
      </c>
      <c r="L1161" s="444">
        <f t="shared" ca="1" si="104"/>
        <v>-40751474.319923788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-40751474.319923788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-169882.67297995152</v>
      </c>
      <c r="L1162" s="444">
        <f t="shared" ca="1" si="104"/>
        <v>-40941724.188168317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-40941724.188168317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-170675.38076430373</v>
      </c>
      <c r="L1163" s="444">
        <f t="shared" ca="1" si="104"/>
        <v>-41132766.764197201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-41132766.764197201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-171471.3914977574</v>
      </c>
      <c r="L1164" s="444">
        <f t="shared" ca="1" si="104"/>
        <v>-41324605.350959539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-41324605.350959539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-172270.71894260048</v>
      </c>
      <c r="L1165" s="444">
        <f t="shared" ca="1" si="104"/>
        <v>-41517243.265166715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-41517243.265166715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-173073.37691846371</v>
      </c>
      <c r="L1166" s="444">
        <f t="shared" ca="1" si="104"/>
        <v>-41710683.837349758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-41710683.837349758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-173879.37930255974</v>
      </c>
      <c r="L1167" s="444">
        <f t="shared" ca="1" si="104"/>
        <v>-41904930.411916897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-41904930.411916897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-174688.7400299228</v>
      </c>
      <c r="L1168" s="444">
        <f t="shared" ca="1" si="104"/>
        <v>-42099986.347211398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-42099986.347211398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-175416.6097800475</v>
      </c>
      <c r="L1169" s="444">
        <f t="shared" ca="1" si="104"/>
        <v>-42275402.956991449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-42275402.956991449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-176147.51232079772</v>
      </c>
      <c r="L1170" s="444">
        <f t="shared" ca="1" si="104"/>
        <v>-42451550.469312243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-42451550.469312243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-176881.460288801</v>
      </c>
      <c r="L1171" s="444">
        <f t="shared" ca="1" si="104"/>
        <v>-42628431.929601043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-42628431.929601043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-177618.46637333767</v>
      </c>
      <c r="L1172" s="444">
        <f t="shared" ca="1" si="104"/>
        <v>-42806050.395974383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-42806050.395974383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-178358.54331655992</v>
      </c>
      <c r="L1173" s="444">
        <f t="shared" ca="1" si="104"/>
        <v>-42984408.939290941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-42984408.939290941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-179101.70391371226</v>
      </c>
      <c r="L1174" s="444">
        <f t="shared" ca="1" si="104"/>
        <v>-43163510.643204652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-43163510.643204652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-179847.9610133527</v>
      </c>
      <c r="L1175" s="444">
        <f t="shared" ca="1" si="104"/>
        <v>-43343358.604218006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-43343358.604218006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-180597.32751757503</v>
      </c>
      <c r="L1176" s="444">
        <f t="shared" ca="1" si="104"/>
        <v>-43523955.931735583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-43523955.931735583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-181349.8163822316</v>
      </c>
      <c r="L1177" s="444">
        <f t="shared" ca="1" si="104"/>
        <v>-43705305.748117812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-43705305.748117812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-182105.44061715755</v>
      </c>
      <c r="L1178" s="444">
        <f t="shared" ca="1" si="104"/>
        <v>-43887411.188734971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-43887411.188734971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-182864.21328639571</v>
      </c>
      <c r="L1179" s="444">
        <f t="shared" ca="1" si="104"/>
        <v>-44070275.402021363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-44070275.402021363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-183626.14750842235</v>
      </c>
      <c r="L1180" s="444">
        <f t="shared" ca="1" si="104"/>
        <v>-44253901.549529783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-44253901.549529783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-184391.2564563741</v>
      </c>
      <c r="L1181" s="444">
        <f t="shared" ca="1" si="104"/>
        <v>-44438292.805986159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-44438292.805986159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-185159.55335827565</v>
      </c>
      <c r="L1182" s="444">
        <f t="shared" ca="1" si="104"/>
        <v>-44623452.359344438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-44623452.359344438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-185931.05149726849</v>
      </c>
      <c r="L1183" s="444">
        <f t="shared" ca="1" si="104"/>
        <v>-44809383.410841703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-44809383.410841703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-186705.76421184043</v>
      </c>
      <c r="L1184" s="444">
        <f t="shared" ca="1" si="104"/>
        <v>-44996089.175053544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-44996089.175053544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-187483.70489605644</v>
      </c>
      <c r="L1185" s="444">
        <f t="shared" ca="1" si="104"/>
        <v>-45183572.8799496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-45183572.8799496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-188264.88699979</v>
      </c>
      <c r="L1186" s="444">
        <f t="shared" ca="1" si="104"/>
        <v>-45371837.766949393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-45371837.766949393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-189049.3240289558</v>
      </c>
      <c r="L1187" s="444">
        <f t="shared" ca="1" si="104"/>
        <v>-45560887.090978347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-45560887.090978347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-189837.02954574311</v>
      </c>
      <c r="L1188" s="444">
        <f t="shared" ca="1" si="104"/>
        <v>-45750724.120524094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-45750724.120524094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-190628.01716885038</v>
      </c>
      <c r="L1189" s="444">
        <f t="shared" ca="1" si="104"/>
        <v>-45941352.137692943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-45941352.137692943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-191422.3005737206</v>
      </c>
      <c r="L1190" s="444">
        <f t="shared" ca="1" si="104"/>
        <v>-46132774.438266665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-46132774.438266665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-192219.89349277777</v>
      </c>
      <c r="L1191" s="444">
        <f t="shared" ca="1" si="104"/>
        <v>-46324994.331759445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-46324994.331759445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-193020.80971566436</v>
      </c>
      <c r="L1192" s="444">
        <f t="shared" ca="1" si="104"/>
        <v>-46518015.141475111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-46518015.141475111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-193825.06308947963</v>
      </c>
      <c r="L1193" s="444">
        <f t="shared" ca="1" si="104"/>
        <v>-46711840.204564594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-46711840.204564594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-194632.66751901913</v>
      </c>
      <c r="L1194" s="444">
        <f t="shared" ca="1" si="104"/>
        <v>-46906472.872083612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-46906472.872083612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-195443.63696701505</v>
      </c>
      <c r="L1195" s="444">
        <f t="shared" ca="1" si="104"/>
        <v>-47101916.50905063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-47101916.50905063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-196257.98545437763</v>
      </c>
      <c r="L1196" s="444">
        <f t="shared" ca="1" si="104"/>
        <v>-47298174.494505011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-47298174.494505011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-197075.72706043755</v>
      </c>
      <c r="L1197" s="444">
        <f t="shared" ca="1" si="104"/>
        <v>-47495250.221565448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-47495250.221565448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-197896.87592318936</v>
      </c>
      <c r="L1198" s="444">
        <f t="shared" ca="1" si="104"/>
        <v>-47693147.097488634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-47693147.097488634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-198721.44623953599</v>
      </c>
      <c r="L1199" s="444">
        <f t="shared" ca="1" si="104"/>
        <v>-47891868.543728173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-47891868.543728173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-199549.45226553406</v>
      </c>
      <c r="L1200" s="444">
        <f t="shared" ca="1" si="104"/>
        <v>-48091417.995993704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-48091417.995993704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-200380.90831664042</v>
      </c>
      <c r="L1201" s="444">
        <f t="shared" ca="1" si="104"/>
        <v>-48291798.904310346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-48291798.904310346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-201215.82876795979</v>
      </c>
      <c r="L1202" s="444">
        <f t="shared" ca="1" si="104"/>
        <v>-48493014.733078308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-48493014.733078308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-202054.22805449294</v>
      </c>
      <c r="L1203" s="444">
        <f t="shared" ca="1" si="104"/>
        <v>-48695068.961132802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-48695068.961132802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-202896.12067138668</v>
      </c>
      <c r="L1204" s="444">
        <f t="shared" ca="1" si="104"/>
        <v>-48897965.081804186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-48897965.081804186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-203741.5211741841</v>
      </c>
      <c r="L1205" s="444">
        <f t="shared" ca="1" si="104"/>
        <v>-49101706.602978371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-49101706.602978371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-204590.44417907656</v>
      </c>
      <c r="L1206" s="444">
        <f t="shared" ca="1" si="104"/>
        <v>-49306297.047157444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-49306297.047157444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-205442.90436315601</v>
      </c>
      <c r="L1207" s="444">
        <f t="shared" ca="1" si="104"/>
        <v>-49511739.951520599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-49511739.951520599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-206298.91646466916</v>
      </c>
      <c r="L1208" s="444">
        <f t="shared" ca="1" si="104"/>
        <v>-49718038.867985271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-49718038.867985271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-207158.49528327197</v>
      </c>
      <c r="L1209" s="444">
        <f t="shared" ca="1" si="104"/>
        <v>-49925197.363268539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-49925197.363268539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-208021.65568028559</v>
      </c>
      <c r="L1210" s="444">
        <f t="shared" ca="1" si="104"/>
        <v>-50133219.018948823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-50133219.018948823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-208888.41257895343</v>
      </c>
      <c r="L1211" s="444">
        <f t="shared" ca="1" si="104"/>
        <v>-50342107.431527779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-50342107.431527779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-209758.78096469908</v>
      </c>
      <c r="L1212" s="444">
        <f t="shared" ca="1" si="104"/>
        <v>-50551866.212492481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-50551866.212492481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-210632.77588538534</v>
      </c>
      <c r="L1213" s="444">
        <f t="shared" ca="1" si="104"/>
        <v>-50762498.988377869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-50762498.988377869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-211510.41245157446</v>
      </c>
      <c r="L1214" s="444">
        <f t="shared" ca="1" si="104"/>
        <v>-50974009.400829442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-50974009.400829442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-212391.70583678933</v>
      </c>
      <c r="L1215" s="444">
        <f t="shared" ca="1" si="104"/>
        <v>-51186401.10666623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-51186401.10666623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-213276.67127777595</v>
      </c>
      <c r="L1216" s="444">
        <f t="shared" ca="1" si="104"/>
        <v>-51399677.777944006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-51399677.777944006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-214165.32407476669</v>
      </c>
      <c r="L1217" s="444">
        <f t="shared" ca="1" si="104"/>
        <v>-51613843.102018774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-51613843.102018774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-215057.67959174488</v>
      </c>
      <c r="L1218" s="444">
        <f t="shared" ca="1" si="104"/>
        <v>-51828900.781610519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-51828900.781610519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-215953.75325671048</v>
      </c>
      <c r="L1219" s="444">
        <f t="shared" ca="1" si="104"/>
        <v>-52044854.534867227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-52044854.534867227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-216853.56056194677</v>
      </c>
      <c r="L1220" s="444">
        <f t="shared" ca="1" si="104"/>
        <v>-52261708.095429175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-52261708.095429175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-217757.11706428824</v>
      </c>
      <c r="L1221" s="444">
        <f t="shared" ca="1" si="104"/>
        <v>-52479465.212493464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-52479465.212493464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-218664.43838538943</v>
      </c>
      <c r="L1222" s="444">
        <f t="shared" ca="1" si="104"/>
        <v>-52698129.650878854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-52698129.650878854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-219575.54021199522</v>
      </c>
      <c r="L1223" s="444">
        <f t="shared" ca="1" si="104"/>
        <v>-52917705.191090852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-52917705.191090852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-220490.43829621191</v>
      </c>
      <c r="L1224" s="444">
        <f t="shared" ca="1" si="104"/>
        <v>-53138195.629387066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-53138195.629387066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-221409.14845577945</v>
      </c>
      <c r="L1225" s="444">
        <f t="shared" ca="1" si="104"/>
        <v>-53359604.777842842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-53359604.777842842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-222331.68657434516</v>
      </c>
      <c r="L1226" s="444">
        <f t="shared" ca="1" si="104"/>
        <v>-53581936.464417189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-53581936.464417189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-223258.06860173828</v>
      </c>
      <c r="L1227" s="444">
        <f t="shared" ca="1" si="104"/>
        <v>-53805194.533018924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-53805194.533018924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-224188.31055424552</v>
      </c>
      <c r="L1228" s="444">
        <f t="shared" ca="1" si="104"/>
        <v>-54029382.843573168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-54029382.843573168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-225122.42851488819</v>
      </c>
      <c r="L1229" s="444">
        <f t="shared" ca="1" si="104"/>
        <v>-54254505.272088058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-54254505.272088058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-226060.43863370025</v>
      </c>
      <c r="L1230" s="444">
        <f t="shared" ca="1" si="104"/>
        <v>-54480565.710721761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-54480565.710721761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-227002.35712800734</v>
      </c>
      <c r="L1231" s="444">
        <f t="shared" ca="1" si="104"/>
        <v>-54707568.06784977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-54707568.06784977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-227948.20028270737</v>
      </c>
      <c r="L1232" s="444">
        <f t="shared" ca="1" si="104"/>
        <v>-54935516.268132478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-54935516.268132478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-228897.98445055194</v>
      </c>
      <c r="L1233" s="444">
        <f t="shared" ca="1" si="104"/>
        <v>-55164414.252583027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-55164414.252583027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-229851.72605242924</v>
      </c>
      <c r="L1234" s="444">
        <f t="shared" ca="1" si="104"/>
        <v>-55394265.978635453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-55394265.978635453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-230809.44157764773</v>
      </c>
      <c r="L1235" s="444">
        <f t="shared" ca="1" si="104"/>
        <v>-55625075.420213103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-55625075.420213103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-231771.14758422127</v>
      </c>
      <c r="L1236" s="444">
        <f t="shared" ca="1" si="104"/>
        <v>-55856846.567797326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-55856846.567797326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-232736.86069915548</v>
      </c>
      <c r="L1237" s="444">
        <f t="shared" ca="1" si="104"/>
        <v>-56089583.42849648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-56089583.42849648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-233706.59761873531</v>
      </c>
      <c r="L1238" s="444">
        <f t="shared" ca="1" si="104"/>
        <v>-56323290.026115216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-56323290.026115216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-234680.3751088134</v>
      </c>
      <c r="L1239" s="444">
        <f t="shared" ca="1" si="104"/>
        <v>-56557970.401224032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-56557970.401224032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-235658.21000510012</v>
      </c>
      <c r="L1240" s="444">
        <f t="shared" ca="1" si="104"/>
        <v>-56793628.611229129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-56793628.611229129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-236640.11921345469</v>
      </c>
      <c r="L1241" s="444">
        <f t="shared" ca="1" si="104"/>
        <v>-57030268.730442584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-57030268.730442584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-237626.11971017745</v>
      </c>
      <c r="L1242" s="444">
        <f t="shared" ca="1" si="104"/>
        <v>-57267894.850152761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-57267894.850152761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-238616.22854230317</v>
      </c>
      <c r="L1243" s="444">
        <f t="shared" ca="1" si="104"/>
        <v>-57506511.078695066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-57506511.078695066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-239610.46282789612</v>
      </c>
      <c r="L1244" s="444">
        <f t="shared" ca="1" si="104"/>
        <v>-57746121.541522965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-57746121.541522965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-240608.83975634573</v>
      </c>
      <c r="L1245" s="444">
        <f t="shared" ca="1" si="104"/>
        <v>-57986730.381279312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-57986730.381279312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-241611.37658866378</v>
      </c>
      <c r="L1246" s="444">
        <f t="shared" ca="1" si="104"/>
        <v>-58228341.757867977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-58228341.757867977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-242618.09065778324</v>
      </c>
      <c r="L1247" s="444">
        <f t="shared" ca="1" si="104"/>
        <v>-58470959.848525763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-58470959.848525763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-243628.99936885733</v>
      </c>
      <c r="L1248" s="444">
        <f t="shared" ca="1" si="104"/>
        <v>-58714588.847894616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-58714588.847894616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-244644.12019956092</v>
      </c>
      <c r="L1249" s="444">
        <f t="shared" ca="1" si="104"/>
        <v>-58959232.968094178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-58959232.968094178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-245663.47070039241</v>
      </c>
      <c r="L1250" s="444">
        <f t="shared" ca="1" si="104"/>
        <v>-59204896.438794568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-59204896.438794568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-246687.06849497737</v>
      </c>
      <c r="L1251" s="444">
        <f t="shared" ca="1" si="104"/>
        <v>-59451583.507289544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-59451583.507289544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-247714.9312803731</v>
      </c>
      <c r="L1252" s="444">
        <f t="shared" ca="1" si="104"/>
        <v>-59699298.438569918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-59699298.438569918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-248747.07682737467</v>
      </c>
      <c r="L1253" s="444">
        <f t="shared" ca="1" si="104"/>
        <v>-59948045.515397295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-59948045.515397295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-249783.52298082205</v>
      </c>
      <c r="L1254" s="444">
        <f t="shared" ca="1" si="104"/>
        <v>-60197829.038378119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-60197829.038378119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-250824.28765990882</v>
      </c>
      <c r="L1255" s="444">
        <f t="shared" ca="1" si="104"/>
        <v>-60448653.326038025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-60448653.326038025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-251869.38885849176</v>
      </c>
      <c r="L1256" s="444">
        <f t="shared" ca="1" si="104"/>
        <v>-60700522.714896515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-60700522.714896515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-252918.84464540213</v>
      </c>
      <c r="L1257" s="444">
        <f t="shared" ca="1" si="104"/>
        <v>-60953441.559541918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-60953441.559541918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-253972.67316475799</v>
      </c>
      <c r="L1258" s="444">
        <f t="shared" ca="1" si="104"/>
        <v>-61207414.232706673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-61207414.232706673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-255030.89263627777</v>
      </c>
      <c r="L1259" s="444">
        <f t="shared" ca="1" si="104"/>
        <v>-61462445.12534295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-61462445.12534295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-256093.52135559564</v>
      </c>
      <c r="L1260" s="444">
        <f t="shared" ca="1" si="104"/>
        <v>-61718538.646698549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-61718538.646698549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-257160.57769457728</v>
      </c>
      <c r="L1261" s="444">
        <f t="shared" ca="1" si="104"/>
        <v>-61975699.224393129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-61975699.224393129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-258232.08010163804</v>
      </c>
      <c r="L1262" s="444">
        <f t="shared" ca="1" si="104"/>
        <v>-62233931.304494768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-62233931.304494768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-259308.04710206154</v>
      </c>
      <c r="L1263" s="444">
        <f t="shared" ca="1" si="104"/>
        <v>-62493239.351596832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-62493239.351596832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-260388.49729832009</v>
      </c>
      <c r="L1264" s="444">
        <f t="shared" ca="1" si="104"/>
        <v>-62753627.848895155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-62753627.848895155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-261473.44937039647</v>
      </c>
      <c r="L1265" s="444">
        <f t="shared" ca="1" si="104"/>
        <v>-63015101.298265554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-63015101.298265554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-262562.92207610648</v>
      </c>
      <c r="L1266" s="444">
        <f t="shared" ca="1" si="104"/>
        <v>-63277664.22034166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-63277664.22034166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-263656.93425142358</v>
      </c>
      <c r="L1267" s="444">
        <f t="shared" ca="1" si="104"/>
        <v>-63541321.15459308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-63541321.15459308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-264755.5048108045</v>
      </c>
      <c r="L1268" s="444">
        <f t="shared" ca="1" si="104"/>
        <v>-63806076.659403883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-63806076.659403883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-265858.65274751617</v>
      </c>
      <c r="L1269" s="444">
        <f t="shared" ca="1" si="104"/>
        <v>-64071935.312151402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-64071935.312151402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-266966.39713396423</v>
      </c>
      <c r="L1270" s="444">
        <f t="shared" ca="1" si="104"/>
        <v>-64338901.709285364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-64338901.709285364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-268078.75712202239</v>
      </c>
      <c r="L1271" s="444">
        <f t="shared" ca="1" si="104"/>
        <v>-64606980.466407388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-64606980.466407388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-269195.7519433641</v>
      </c>
      <c r="L1272" s="444">
        <f t="shared" ca="1" si="104"/>
        <v>-64876176.218350753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-64876176.218350753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-270317.40090979479</v>
      </c>
      <c r="L1273" s="444">
        <f t="shared" ca="1" si="104"/>
        <v>-65146493.61926055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-65146493.61926055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-271443.72341358563</v>
      </c>
      <c r="L1274" s="444">
        <f t="shared" ca="1" si="104"/>
        <v>-65417937.342674136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-65417937.342674136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-272574.73892780888</v>
      </c>
      <c r="L1275" s="444">
        <f t="shared" ca="1" si="104"/>
        <v>-65690512.081601948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-65690512.081601948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-273710.46700667479</v>
      </c>
      <c r="L1276" s="444">
        <f t="shared" ca="1" si="104"/>
        <v>-65964222.548608623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-65964222.548608623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-274850.92728586926</v>
      </c>
      <c r="L1277" s="444">
        <f t="shared" ca="1" si="104"/>
        <v>-66239073.475894496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-66239073.475894496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-275996.13948289375</v>
      </c>
      <c r="L1278" s="444">
        <f t="shared" ca="1" si="104"/>
        <v>-66515069.615377389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-66515069.615377389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-277146.12339740578</v>
      </c>
      <c r="L1279" s="444">
        <f t="shared" ca="1" si="104"/>
        <v>-66792215.738774791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-66792215.738774791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-278300.89891156164</v>
      </c>
      <c r="L1280" s="444">
        <f t="shared" ca="1" si="104"/>
        <v>-67070516.637686349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-67070516.637686349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-279460.4859903598</v>
      </c>
      <c r="L1281" s="444">
        <f t="shared" ca="1" si="104"/>
        <v>-67349977.123676702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-67349977.123676702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-280624.90468198626</v>
      </c>
      <c r="L1282" s="444">
        <f t="shared" ca="1" si="104"/>
        <v>-67630602.028358683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-67630602.028358683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-281794.17511816119</v>
      </c>
      <c r="L1283" s="444">
        <f t="shared" ref="L1283:L1537" ca="1" si="109">I1283-J1283+K1283</f>
        <v>-67912396.203476846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-67912396.203476846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-282968.31751448684</v>
      </c>
      <c r="L1284" s="444">
        <f t="shared" ca="1" si="109"/>
        <v>-68195364.52099134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-68195364.52099134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-284147.35217079724</v>
      </c>
      <c r="L1285" s="444">
        <f t="shared" ca="1" si="109"/>
        <v>-68479511.873162135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-68479511.873162135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-285331.29947150889</v>
      </c>
      <c r="L1286" s="444">
        <f t="shared" ca="1" si="109"/>
        <v>-68764843.172633648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-68764843.172633648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-286520.17988597351</v>
      </c>
      <c r="L1287" s="444">
        <f t="shared" ca="1" si="109"/>
        <v>-69051363.352519616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-69051363.352519616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-287714.01396883174</v>
      </c>
      <c r="L1288" s="444">
        <f t="shared" ca="1" si="109"/>
        <v>-69339077.366488442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-69339077.366488442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-288912.8223603685</v>
      </c>
      <c r="L1289" s="444">
        <f t="shared" ca="1" si="109"/>
        <v>-69627990.188848808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-69627990.188848808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-290116.62578687002</v>
      </c>
      <c r="L1290" s="444">
        <f t="shared" ca="1" si="109"/>
        <v>-69918106.814635679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-69918106.814635679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-291325.44506098202</v>
      </c>
      <c r="L1291" s="444">
        <f t="shared" ca="1" si="109"/>
        <v>-70209432.259696662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-70209432.259696662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-292539.3010820694</v>
      </c>
      <c r="L1292" s="444">
        <f t="shared" ca="1" si="109"/>
        <v>-70501971.560778737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-70501971.560778737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-293758.21483657806</v>
      </c>
      <c r="L1293" s="444">
        <f t="shared" ca="1" si="109"/>
        <v>-70795729.77561532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-70795729.77561532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-294982.20739839715</v>
      </c>
      <c r="L1294" s="444">
        <f t="shared" ca="1" si="109"/>
        <v>-71090711.983013719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-71090711.983013719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-296211.29992922384</v>
      </c>
      <c r="L1295" s="444">
        <f t="shared" ca="1" si="109"/>
        <v>-71386923.282942936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-71386923.282942936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-297445.5136789289</v>
      </c>
      <c r="L1296" s="444">
        <f t="shared" ca="1" si="109"/>
        <v>-71684368.796621859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-71684368.796621859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-298684.86998592439</v>
      </c>
      <c r="L1297" s="444">
        <f t="shared" ca="1" si="109"/>
        <v>-71983053.666607782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-71983053.666607782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-299929.39027753239</v>
      </c>
      <c r="L1298" s="444">
        <f t="shared" ca="1" si="109"/>
        <v>-72282983.056885317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-72282983.056885317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-301179.0960703555</v>
      </c>
      <c r="L1299" s="444">
        <f t="shared" ca="1" si="109"/>
        <v>-72584162.152955666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-72584162.152955666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-302434.00897064863</v>
      </c>
      <c r="L1300" s="444">
        <f t="shared" ca="1" si="109"/>
        <v>-72886596.161926314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-72886596.161926314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-303694.150674693</v>
      </c>
      <c r="L1301" s="444">
        <f t="shared" ca="1" si="109"/>
        <v>-73190290.312601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-73190290.312601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-304959.54296917084</v>
      </c>
      <c r="L1302" s="444">
        <f t="shared" ca="1" si="109"/>
        <v>-73495249.855570167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-73495249.855570167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-306230.20773154235</v>
      </c>
      <c r="L1303" s="444">
        <f t="shared" ca="1" si="109"/>
        <v>-73801480.063301712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-73801480.063301712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-307506.16693042382</v>
      </c>
      <c r="L1304" s="444">
        <f t="shared" ca="1" si="109"/>
        <v>-74108986.230232134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-74108986.230232134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-308787.4426259672</v>
      </c>
      <c r="L1305" s="444">
        <f t="shared" ca="1" si="109"/>
        <v>-74417773.672858104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-74417773.672858104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-310074.05697024212</v>
      </c>
      <c r="L1306" s="444">
        <f t="shared" ca="1" si="109"/>
        <v>-74727847.729828343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-74727847.729828343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-311366.03220761812</v>
      </c>
      <c r="L1307" s="444">
        <f t="shared" ca="1" si="109"/>
        <v>-75039213.762035966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-75039213.762035966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-312663.39067514986</v>
      </c>
      <c r="L1308" s="444">
        <f t="shared" ca="1" si="109"/>
        <v>-75351877.152711123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-75351877.152711123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-313966.15480296302</v>
      </c>
      <c r="L1309" s="444">
        <f t="shared" ca="1" si="109"/>
        <v>-75665843.307514086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-75665843.307514086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-315274.34711464203</v>
      </c>
      <c r="L1310" s="444">
        <f t="shared" ca="1" si="109"/>
        <v>-75981117.654628724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-75981117.654628724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-316587.99022761965</v>
      </c>
      <c r="L1311" s="444">
        <f t="shared" ca="1" si="109"/>
        <v>-76297705.644856349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-76297705.644856349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-317907.10685356811</v>
      </c>
      <c r="L1312" s="444">
        <f t="shared" ca="1" si="109"/>
        <v>-76615612.751709923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-76615612.751709923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-319231.71979879134</v>
      </c>
      <c r="L1313" s="444">
        <f t="shared" ca="1" si="109"/>
        <v>-76934844.471508712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-76934844.471508712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-320561.85196461965</v>
      </c>
      <c r="L1314" s="444">
        <f t="shared" ca="1" si="109"/>
        <v>-77255406.323473334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-77255406.323473334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-321897.52634780557</v>
      </c>
      <c r="L1315" s="444">
        <f t="shared" ca="1" si="109"/>
        <v>-77577303.849821135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-77577303.849821135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-323238.76604092139</v>
      </c>
      <c r="L1316" s="444">
        <f t="shared" ca="1" si="109"/>
        <v>-77900542.615862057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-77900542.615862057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-324585.59423275857</v>
      </c>
      <c r="L1317" s="444">
        <f t="shared" ca="1" si="109"/>
        <v>-78225128.21009481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-78225128.21009481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-325938.03420872835</v>
      </c>
      <c r="L1318" s="444">
        <f t="shared" ca="1" si="109"/>
        <v>-78551066.244303539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-78551066.244303539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-327296.10935126472</v>
      </c>
      <c r="L1319" s="444">
        <f t="shared" ca="1" si="109"/>
        <v>-78878362.353654802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-78878362.353654802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-328659.84314022836</v>
      </c>
      <c r="L1320" s="444">
        <f t="shared" ca="1" si="109"/>
        <v>-79207022.196795031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-79207022.196795031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-330029.25915331265</v>
      </c>
      <c r="L1321" s="444">
        <f t="shared" ca="1" si="109"/>
        <v>-79537051.455948338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-79537051.455948338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-331404.38106645143</v>
      </c>
      <c r="L1322" s="444">
        <f t="shared" ca="1" si="109"/>
        <v>-79868455.837014794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-79868455.837014794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-332785.23265422828</v>
      </c>
      <c r="L1323" s="444">
        <f t="shared" ca="1" si="109"/>
        <v>-80201241.069669023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-80201241.069669023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-334171.83779028757</v>
      </c>
      <c r="L1324" s="444">
        <f t="shared" ca="1" si="109"/>
        <v>-80535412.907459304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-80535412.907459304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-335564.2204477471</v>
      </c>
      <c r="L1325" s="444">
        <f t="shared" ca="1" si="109"/>
        <v>-80870977.127907053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-80870977.127907053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-336962.4046996127</v>
      </c>
      <c r="L1326" s="444">
        <f t="shared" ca="1" si="109"/>
        <v>-81207939.532606661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-81207939.532606661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-338366.41471919441</v>
      </c>
      <c r="L1327" s="444">
        <f t="shared" ca="1" si="109"/>
        <v>-81546305.947325855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-81546305.947325855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-339776.27478052437</v>
      </c>
      <c r="L1328" s="444">
        <f t="shared" ca="1" si="109"/>
        <v>-81886082.222106382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-81886082.222106382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-341192.00925877661</v>
      </c>
      <c r="L1329" s="444">
        <f t="shared" ca="1" si="109"/>
        <v>-82227274.231365159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-82227274.231365159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-342613.64263068815</v>
      </c>
      <c r="L1330" s="444">
        <f t="shared" ca="1" si="109"/>
        <v>-82569887.873995841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-82569887.873995841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-344041.19947498268</v>
      </c>
      <c r="L1331" s="444">
        <f t="shared" ca="1" si="109"/>
        <v>-82913929.073470816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-82913929.073470816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-345474.70447279507</v>
      </c>
      <c r="L1332" s="444">
        <f t="shared" ca="1" si="109"/>
        <v>-83259403.777943611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-83259403.777943611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-346914.18240809836</v>
      </c>
      <c r="L1333" s="444">
        <f t="shared" ca="1" si="109"/>
        <v>-83606317.960351706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-83606317.960351706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-348359.65816813213</v>
      </c>
      <c r="L1334" s="444">
        <f t="shared" ca="1" si="109"/>
        <v>-83954677.618519843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-83954677.618519843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-349811.15674383269</v>
      </c>
      <c r="L1335" s="444">
        <f t="shared" ca="1" si="109"/>
        <v>-84304488.775263682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-84304488.775263682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-351268.70323026535</v>
      </c>
      <c r="L1336" s="444">
        <f t="shared" ca="1" si="109"/>
        <v>-84655757.478493944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-84655757.478493944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-352732.32282705809</v>
      </c>
      <c r="L1337" s="444">
        <f t="shared" ca="1" si="109"/>
        <v>-85008489.801321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-85008489.801321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-354202.04083883751</v>
      </c>
      <c r="L1338" s="444">
        <f t="shared" ca="1" si="109"/>
        <v>-85362691.842159837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-85362691.842159837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-355677.88267566601</v>
      </c>
      <c r="L1339" s="444">
        <f t="shared" ca="1" si="109"/>
        <v>-85718369.7248355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-85718369.7248355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-357159.87385348126</v>
      </c>
      <c r="L1340" s="444">
        <f t="shared" ca="1" si="109"/>
        <v>-86075529.598688975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-86075529.598688975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-358648.03999453736</v>
      </c>
      <c r="L1341" s="444">
        <f t="shared" ca="1" si="109"/>
        <v>-86434177.638683513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-86434177.638683513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-360142.40682784794</v>
      </c>
      <c r="L1342" s="444">
        <f t="shared" ca="1" si="109"/>
        <v>-86794320.045511365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-86794320.045511365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-361643.00018963066</v>
      </c>
      <c r="L1343" s="444">
        <f t="shared" ca="1" si="109"/>
        <v>-87155963.045700997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-87155963.045700997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-363149.84602375416</v>
      </c>
      <c r="L1344" s="444">
        <f t="shared" ca="1" si="109"/>
        <v>-87519112.89172475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-87519112.89172475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-364662.97038218647</v>
      </c>
      <c r="L1345" s="444">
        <f t="shared" ca="1" si="109"/>
        <v>-87883775.862106934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-87883775.862106934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-366182.39942544553</v>
      </c>
      <c r="L1346" s="444">
        <f t="shared" ca="1" si="109"/>
        <v>-88249958.261532381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-88249958.261532381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-367708.15942305158</v>
      </c>
      <c r="L1347" s="444">
        <f t="shared" ca="1" si="109"/>
        <v>-88617666.420955434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-88617666.420955434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-369240.27675398096</v>
      </c>
      <c r="L1348" s="444">
        <f t="shared" ca="1" si="109"/>
        <v>-88986906.697709411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-88986906.697709411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-370778.77790712257</v>
      </c>
      <c r="L1349" s="444">
        <f t="shared" ca="1" si="109"/>
        <v>-89357685.47561653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-89357685.47561653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-372323.68948173552</v>
      </c>
      <c r="L1350" s="444">
        <f t="shared" ca="1" si="109"/>
        <v>-89730009.165098265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-89730009.165098265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-373875.03818790941</v>
      </c>
      <c r="L1351" s="444">
        <f t="shared" ca="1" si="109"/>
        <v>-90103884.203286171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-90103884.203286171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-375432.85084702569</v>
      </c>
      <c r="L1352" s="444">
        <f t="shared" ca="1" si="109"/>
        <v>-90479317.054133192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-90479317.054133192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-376997.15439222165</v>
      </c>
      <c r="L1353" s="444">
        <f t="shared" ca="1" si="109"/>
        <v>-90856314.208525419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-90856314.208525419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-378567.97586885589</v>
      </c>
      <c r="L1354" s="444">
        <f t="shared" ca="1" si="109"/>
        <v>-91234882.18439427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-91234882.18439427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-380145.34243497613</v>
      </c>
      <c r="L1355" s="444">
        <f t="shared" ca="1" si="109"/>
        <v>-91615027.526829243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-91615027.526829243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-381729.28136178851</v>
      </c>
      <c r="L1356" s="444">
        <f t="shared" ca="1" si="109"/>
        <v>-91996756.808191031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-91996756.808191031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-383319.82003412931</v>
      </c>
      <c r="L1357" s="444">
        <f t="shared" ca="1" si="109"/>
        <v>-92380076.628225163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-92380076.628225163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-384916.98595093819</v>
      </c>
      <c r="L1358" s="444">
        <f t="shared" ca="1" si="109"/>
        <v>-92764993.614176095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-92764993.614176095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-386520.80672573374</v>
      </c>
      <c r="L1359" s="444">
        <f t="shared" ca="1" si="109"/>
        <v>-93151514.420901835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-93151514.420901835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-388131.310087091</v>
      </c>
      <c r="L1360" s="444">
        <f t="shared" ca="1" si="109"/>
        <v>-93539645.73098892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-93539645.73098892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-389748.52387912048</v>
      </c>
      <c r="L1361" s="444">
        <f t="shared" ca="1" si="109"/>
        <v>-93929394.254868045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-93929394.254868045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-391372.4760619502</v>
      </c>
      <c r="L1362" s="444">
        <f t="shared" ca="1" si="109"/>
        <v>-94320766.730930001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-94320766.730930001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-393003.19471220835</v>
      </c>
      <c r="L1363" s="444">
        <f t="shared" ca="1" si="109"/>
        <v>-94713769.925642207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-94713769.925642207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-394640.70802350919</v>
      </c>
      <c r="L1364" s="444">
        <f t="shared" ca="1" si="109"/>
        <v>-95108410.633665711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-95108410.633665711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-396285.04430694046</v>
      </c>
      <c r="L1365" s="444">
        <f t="shared" ca="1" si="109"/>
        <v>-95504695.677972645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-95504695.677972645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-397936.23199155269</v>
      </c>
      <c r="L1366" s="444">
        <f t="shared" ca="1" si="109"/>
        <v>-95902631.909964204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-95902631.909964204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-399594.29962485086</v>
      </c>
      <c r="L1367" s="444">
        <f t="shared" ca="1" si="109"/>
        <v>-96302226.209589049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-96302226.209589049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-401259.2758732877</v>
      </c>
      <c r="L1368" s="444">
        <f t="shared" ca="1" si="109"/>
        <v>-96703485.485462338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-96703485.485462338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-402931.18952275976</v>
      </c>
      <c r="L1369" s="444">
        <f t="shared" ca="1" si="109"/>
        <v>-97106416.674985096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-97106416.674985096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-404610.06947910454</v>
      </c>
      <c r="L1370" s="444">
        <f t="shared" ca="1" si="109"/>
        <v>-97511026.744464204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-97511026.744464204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-406295.94476860086</v>
      </c>
      <c r="L1371" s="444">
        <f t="shared" ca="1" si="109"/>
        <v>-97917322.689232811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-97917322.689232811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-407988.84453847003</v>
      </c>
      <c r="L1372" s="444">
        <f t="shared" ca="1" si="109"/>
        <v>-98325311.533771276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-98325311.533771276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-409688.79805738031</v>
      </c>
      <c r="L1373" s="444">
        <f t="shared" ca="1" si="109"/>
        <v>-98735000.331828654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-98735000.331828654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-411395.83471595275</v>
      </c>
      <c r="L1374" s="444">
        <f t="shared" ca="1" si="109"/>
        <v>-99146396.166544601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-99146396.166544601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-413109.98402726918</v>
      </c>
      <c r="L1375" s="444">
        <f t="shared" ca="1" si="109"/>
        <v>-99559506.150571868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-99559506.150571868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-414831.2756273828</v>
      </c>
      <c r="L1376" s="444">
        <f t="shared" ca="1" si="109"/>
        <v>-99974337.426199257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-99974337.426199257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-416559.73927583022</v>
      </c>
      <c r="L1377" s="444">
        <f t="shared" ca="1" si="109"/>
        <v>-100390897.16547509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-100390897.16547509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-418295.4048561462</v>
      </c>
      <c r="L1378" s="444">
        <f t="shared" ca="1" si="109"/>
        <v>-100809192.57033123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-100809192.57033123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-420038.30237638013</v>
      </c>
      <c r="L1379" s="444">
        <f t="shared" ca="1" si="109"/>
        <v>-101229230.87270761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-101229230.87270761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-421788.46196961502</v>
      </c>
      <c r="L1380" s="444">
        <f t="shared" ca="1" si="109"/>
        <v>-101651019.33467722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-101651019.33467722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-423545.91389448842</v>
      </c>
      <c r="L1381" s="444">
        <f t="shared" ca="1" si="109"/>
        <v>-102074565.24857171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-102074565.24857171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-425310.68853571545</v>
      </c>
      <c r="L1382" s="444">
        <f t="shared" ca="1" si="109"/>
        <v>-102499875.93710743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-102499875.93710743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-427082.81640461431</v>
      </c>
      <c r="L1383" s="444">
        <f t="shared" ca="1" si="109"/>
        <v>-102926958.75351204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-102926958.75351204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-428862.32813963346</v>
      </c>
      <c r="L1384" s="444">
        <f t="shared" ca="1" si="109"/>
        <v>-103355821.08165167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-103355821.08165167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-430649.25450688199</v>
      </c>
      <c r="L1385" s="444">
        <f t="shared" ca="1" si="109"/>
        <v>-103786470.33615856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-103786470.33615856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-432443.62640066067</v>
      </c>
      <c r="L1386" s="444">
        <f t="shared" ca="1" si="109"/>
        <v>-104218913.96255922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-104218913.96255922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-434245.47484399675</v>
      </c>
      <c r="L1387" s="444">
        <f t="shared" ca="1" si="109"/>
        <v>-104653159.43740322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-104653159.43740322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-436054.83098918007</v>
      </c>
      <c r="L1388" s="444">
        <f t="shared" ca="1" si="109"/>
        <v>-105089214.2683924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-105089214.2683924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-437871.72611830168</v>
      </c>
      <c r="L1389" s="444">
        <f t="shared" ca="1" si="109"/>
        <v>-105527085.9945107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-105527085.9945107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-439696.19164379453</v>
      </c>
      <c r="L1390" s="444">
        <f t="shared" ca="1" si="109"/>
        <v>-105966782.18615448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-105966782.18615448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-441528.25910897698</v>
      </c>
      <c r="L1391" s="444">
        <f t="shared" ca="1" si="109"/>
        <v>-106408310.44526346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-106408310.44526346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-443367.96018859779</v>
      </c>
      <c r="L1392" s="444">
        <f t="shared" ca="1" si="109"/>
        <v>-106851678.40545206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-106851678.40545206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-445215.32668938354</v>
      </c>
      <c r="L1393" s="444">
        <f t="shared" ca="1" si="109"/>
        <v>-107296893.73214144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-107296893.73214144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-447070.39055058931</v>
      </c>
      <c r="L1394" s="444">
        <f t="shared" ca="1" si="109"/>
        <v>-107743964.12269202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-107743964.12269202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-448933.18384455005</v>
      </c>
      <c r="L1395" s="444">
        <f t="shared" ca="1" si="109"/>
        <v>-108192897.30653657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-108192897.30653657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-450803.73877723567</v>
      </c>
      <c r="L1396" s="444">
        <f t="shared" ca="1" si="109"/>
        <v>-108643701.04531381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-108643701.04531381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-452682.08768880751</v>
      </c>
      <c r="L1397" s="444">
        <f t="shared" ca="1" si="109"/>
        <v>-109096383.13300261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-109096383.13300261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-454568.26305417746</v>
      </c>
      <c r="L1398" s="444">
        <f t="shared" ca="1" si="109"/>
        <v>-109550951.39605679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-109550951.39605679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-456462.29748357</v>
      </c>
      <c r="L1399" s="444">
        <f t="shared" ca="1" si="109"/>
        <v>-110007413.69354035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-110007413.69354035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-458364.22372308472</v>
      </c>
      <c r="L1400" s="444">
        <f t="shared" ca="1" si="109"/>
        <v>-110465777.91726343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-110465777.91726343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-460274.07465526432</v>
      </c>
      <c r="L1401" s="444">
        <f t="shared" ca="1" si="109"/>
        <v>-110926051.9919187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-110926051.9919187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-462191.88329966122</v>
      </c>
      <c r="L1402" s="444">
        <f t="shared" ca="1" si="109"/>
        <v>-111388243.87521836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-111388243.87521836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-464117.68281340983</v>
      </c>
      <c r="L1403" s="444">
        <f t="shared" ca="1" si="109"/>
        <v>-111852361.55803177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-111852361.55803177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-466051.50649179902</v>
      </c>
      <c r="L1404" s="444">
        <f t="shared" ca="1" si="109"/>
        <v>-112318413.06452356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-112318413.06452356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-467993.3877688481</v>
      </c>
      <c r="L1405" s="444">
        <f t="shared" ca="1" si="109"/>
        <v>-112786406.45229241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-112786406.45229241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-469943.360217885</v>
      </c>
      <c r="L1406" s="444">
        <f t="shared" ca="1" si="109"/>
        <v>-113256349.8125103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-113256349.8125103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-471901.4575521262</v>
      </c>
      <c r="L1407" s="444">
        <f t="shared" ca="1" si="109"/>
        <v>-113728251.27006242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-113728251.27006242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-473867.71362526005</v>
      </c>
      <c r="L1408" s="444">
        <f t="shared" ca="1" si="109"/>
        <v>-114202118.98368768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-114202118.98368768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-475842.162432032</v>
      </c>
      <c r="L1409" s="444">
        <f t="shared" ca="1" si="109"/>
        <v>-114677961.14611971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-114677961.14611971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-477824.83810883213</v>
      </c>
      <c r="L1410" s="444">
        <f t="shared" ca="1" si="109"/>
        <v>-115155785.98422855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-115155785.98422855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-479815.77493428561</v>
      </c>
      <c r="L1411" s="444">
        <f t="shared" ca="1" si="109"/>
        <v>-115635601.75916284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-115635601.75916284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-481815.00732984522</v>
      </c>
      <c r="L1412" s="444">
        <f t="shared" ca="1" si="109"/>
        <v>-116117416.76649269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-116117416.76649269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-483822.56986038614</v>
      </c>
      <c r="L1413" s="444">
        <f t="shared" ca="1" si="109"/>
        <v>-116601239.33635308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-116601239.33635308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-485838.4972348045</v>
      </c>
      <c r="L1414" s="444">
        <f t="shared" ca="1" si="109"/>
        <v>-117087077.83358788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-117087077.83358788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-487862.82430661615</v>
      </c>
      <c r="L1415" s="444">
        <f t="shared" ca="1" si="109"/>
        <v>-117574940.65789451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-117574940.65789451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-489895.58607456047</v>
      </c>
      <c r="L1416" s="444">
        <f t="shared" ca="1" si="109"/>
        <v>-118064836.24396907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-118064836.24396907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-491936.81768320443</v>
      </c>
      <c r="L1417" s="444">
        <f t="shared" ca="1" si="109"/>
        <v>-118556773.06165227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-118556773.06165227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-493986.55442355119</v>
      </c>
      <c r="L1418" s="444">
        <f t="shared" ca="1" si="109"/>
        <v>-119050759.61607583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-119050759.61607583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-496044.83173364931</v>
      </c>
      <c r="L1419" s="444">
        <f t="shared" ca="1" si="109"/>
        <v>-119546804.44780947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-119546804.44780947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-498111.68519920617</v>
      </c>
      <c r="L1420" s="444">
        <f t="shared" ca="1" si="109"/>
        <v>-120044916.13300867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-120044916.13300867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-500187.15055420279</v>
      </c>
      <c r="L1421" s="444">
        <f t="shared" ca="1" si="109"/>
        <v>-120545103.28356288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-120545103.28356288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-502271.26368151203</v>
      </c>
      <c r="L1422" s="444">
        <f t="shared" ca="1" si="109"/>
        <v>-121047374.5472444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-121047374.5472444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-504364.06061351835</v>
      </c>
      <c r="L1423" s="444">
        <f t="shared" ca="1" si="109"/>
        <v>-121551738.60785791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-121551738.60785791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-506465.57753274136</v>
      </c>
      <c r="L1424" s="444">
        <f t="shared" ca="1" si="109"/>
        <v>-122058204.18539065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-122058204.18539065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-508575.85077246104</v>
      </c>
      <c r="L1425" s="444">
        <f t="shared" ca="1" si="109"/>
        <v>-122566780.03616311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-122566780.03616311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-510694.9168173463</v>
      </c>
      <c r="L1426" s="444">
        <f t="shared" ca="1" si="109"/>
        <v>-123077474.95298046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-123077474.95298046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-512822.81230408524</v>
      </c>
      <c r="L1427" s="444">
        <f t="shared" ca="1" si="109"/>
        <v>-123590297.76528454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-123590297.76528454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-514959.57402201887</v>
      </c>
      <c r="L1428" s="444">
        <f t="shared" ca="1" si="109"/>
        <v>-124105257.33930656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-124105257.33930656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-517105.23891377734</v>
      </c>
      <c r="L1429" s="444">
        <f t="shared" ca="1" si="109"/>
        <v>-124622362.57822034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-124622362.57822034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-519259.84407591802</v>
      </c>
      <c r="L1430" s="444">
        <f t="shared" ca="1" si="109"/>
        <v>-125141622.42229626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-125141622.42229626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-521423.42675956775</v>
      </c>
      <c r="L1431" s="444">
        <f t="shared" ca="1" si="109"/>
        <v>-125663045.84905583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-125663045.84905583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-523596.02437106596</v>
      </c>
      <c r="L1432" s="444">
        <f t="shared" ca="1" si="109"/>
        <v>-126186641.8734269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-126186641.8734269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-525777.67447261198</v>
      </c>
      <c r="L1433" s="444">
        <f t="shared" ca="1" si="109"/>
        <v>-126712419.54789951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-126712419.54789951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-527968.41478291468</v>
      </c>
      <c r="L1434" s="444">
        <f t="shared" ca="1" si="109"/>
        <v>-127240387.96268243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-127240387.96268243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-530168.28317784332</v>
      </c>
      <c r="L1435" s="444">
        <f t="shared" ca="1" si="109"/>
        <v>-127770556.24586026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-127770556.24586026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-532377.31769108446</v>
      </c>
      <c r="L1436" s="444">
        <f t="shared" ca="1" si="109"/>
        <v>-128302933.56355135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-128302933.56355135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-534595.55651479727</v>
      </c>
      <c r="L1437" s="444">
        <f t="shared" ca="1" si="109"/>
        <v>-128837529.12006615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-128837529.12006615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-536823.03800027561</v>
      </c>
      <c r="L1438" s="444">
        <f t="shared" ca="1" si="109"/>
        <v>-129374352.15806642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-129374352.15806642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-539059.80065861007</v>
      </c>
      <c r="L1439" s="444">
        <f t="shared" ca="1" si="109"/>
        <v>-129913411.95872504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-129913411.95872504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-541305.88316135434</v>
      </c>
      <c r="L1440" s="444">
        <f t="shared" ca="1" si="109"/>
        <v>-130454717.84188639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-130454717.84188639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-543561.32434119331</v>
      </c>
      <c r="L1441" s="444">
        <f t="shared" ca="1" si="109"/>
        <v>-130998279.16622758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-130998279.16622758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-545826.16319261491</v>
      </c>
      <c r="L1442" s="444">
        <f t="shared" ca="1" si="109"/>
        <v>-131544105.32942019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-131544105.32942019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-548100.43887258414</v>
      </c>
      <c r="L1443" s="444">
        <f t="shared" ca="1" si="109"/>
        <v>-132092205.76829278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-132092205.76829278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-550384.19070121995</v>
      </c>
      <c r="L1444" s="444">
        <f t="shared" ca="1" si="109"/>
        <v>-132642589.958994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-132642589.958994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-552677.45816247503</v>
      </c>
      <c r="L1445" s="444">
        <f t="shared" ca="1" si="109"/>
        <v>-133195267.41715647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-133195267.41715647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-554980.28090481868</v>
      </c>
      <c r="L1446" s="444">
        <f t="shared" ca="1" si="109"/>
        <v>-133750247.69806129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-133750247.69806129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-557292.69874192204</v>
      </c>
      <c r="L1447" s="444">
        <f t="shared" ca="1" si="109"/>
        <v>-134307540.3968032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-134307540.3968032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-559614.7516533467</v>
      </c>
      <c r="L1448" s="444">
        <f t="shared" ca="1" si="109"/>
        <v>-134867155.14845654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-134867155.14845654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-561946.4797852356</v>
      </c>
      <c r="L1449" s="444">
        <f t="shared" ca="1" si="109"/>
        <v>-135429101.62824178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-135429101.62824178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-564287.92345100734</v>
      </c>
      <c r="L1450" s="444">
        <f t="shared" ca="1" si="109"/>
        <v>-135993389.55169278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-135993389.55169278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-566639.1231320533</v>
      </c>
      <c r="L1451" s="444">
        <f t="shared" ca="1" si="109"/>
        <v>-136560028.67482483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-136560028.67482483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-569000.11947843677</v>
      </c>
      <c r="L1452" s="444">
        <f t="shared" ca="1" si="109"/>
        <v>-137129028.79430327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-137129028.79430327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-571370.95330959698</v>
      </c>
      <c r="L1453" s="444">
        <f t="shared" ca="1" si="109"/>
        <v>-137700399.74761286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-137700399.74761286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-573751.66561505361</v>
      </c>
      <c r="L1454" s="444">
        <f t="shared" ca="1" si="109"/>
        <v>-138274151.41322792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-138274151.41322792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-576142.29755511635</v>
      </c>
      <c r="L1455" s="444">
        <f t="shared" ca="1" si="109"/>
        <v>-138850293.71078303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-138850293.71078303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-578542.89046159596</v>
      </c>
      <c r="L1456" s="444">
        <f t="shared" ca="1" si="109"/>
        <v>-139428836.60124463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-139428836.60124463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-580953.48583851929</v>
      </c>
      <c r="L1457" s="444">
        <f t="shared" ca="1" si="109"/>
        <v>-140009790.08708316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-140009790.08708316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-583374.12536284653</v>
      </c>
      <c r="L1458" s="444">
        <f t="shared" ca="1" si="109"/>
        <v>-140593164.212446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-140593164.212446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-585804.8508851917</v>
      </c>
      <c r="L1459" s="444">
        <f t="shared" ca="1" si="109"/>
        <v>-141178969.06333119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-141178969.06333119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-588245.70443054661</v>
      </c>
      <c r="L1460" s="444">
        <f t="shared" ca="1" si="109"/>
        <v>-141767214.76776174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-141767214.76776174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-590696.72819900722</v>
      </c>
      <c r="L1461" s="444">
        <f t="shared" ca="1" si="109"/>
        <v>-142357911.49596074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-142357911.49596074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-593157.96456650307</v>
      </c>
      <c r="L1462" s="444">
        <f t="shared" ca="1" si="109"/>
        <v>-142951069.46052724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-142951069.46052724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-595629.45608553011</v>
      </c>
      <c r="L1463" s="444">
        <f t="shared" ca="1" si="109"/>
        <v>-143546698.91661277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-143546698.91661277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-598111.24548588658</v>
      </c>
      <c r="L1464" s="444">
        <f t="shared" ca="1" si="109"/>
        <v>-144144810.16209865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-144144810.16209865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-600603.37567541096</v>
      </c>
      <c r="L1465" s="444">
        <f t="shared" ca="1" si="109"/>
        <v>-144745413.53777406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-144745413.53777406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-603105.88974072528</v>
      </c>
      <c r="L1466" s="444">
        <f t="shared" ca="1" si="109"/>
        <v>-145348519.42751479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-145348519.42751479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-605618.83094797831</v>
      </c>
      <c r="L1467" s="444">
        <f t="shared" ca="1" si="109"/>
        <v>-145954138.25846276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-145954138.25846276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-608142.2427435948</v>
      </c>
      <c r="L1468" s="444">
        <f t="shared" ca="1" si="109"/>
        <v>-146562280.50120634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-146562280.50120634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-610676.16875502642</v>
      </c>
      <c r="L1469" s="444">
        <f t="shared" ca="1" si="109"/>
        <v>-147172956.66996136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-147172956.66996136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-613220.65279150568</v>
      </c>
      <c r="L1470" s="444">
        <f t="shared" ca="1" si="109"/>
        <v>-147786177.32275286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-147786177.32275286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-615775.73884480353</v>
      </c>
      <c r="L1471" s="444">
        <f t="shared" ca="1" si="109"/>
        <v>-148401953.06159768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-148401953.06159768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-618341.47108999034</v>
      </c>
      <c r="L1472" s="444">
        <f t="shared" ca="1" si="109"/>
        <v>-149020294.53268766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-149020294.53268766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-620917.89388619864</v>
      </c>
      <c r="L1473" s="444">
        <f t="shared" ca="1" si="109"/>
        <v>-149641212.42657387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-149641212.42657387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-623505.05177739111</v>
      </c>
      <c r="L1474" s="444">
        <f t="shared" ca="1" si="109"/>
        <v>-150264717.47835127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-150264717.47835127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-626102.98949313024</v>
      </c>
      <c r="L1475" s="444">
        <f t="shared" ca="1" si="109"/>
        <v>-150890820.4678444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-150890820.4678444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-628711.75194935163</v>
      </c>
      <c r="L1476" s="444">
        <f t="shared" ca="1" si="109"/>
        <v>-151519532.21979374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-151519532.21979374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-631331.38424914051</v>
      </c>
      <c r="L1477" s="444">
        <f t="shared" ca="1" si="109"/>
        <v>-152150863.60404289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-152150863.60404289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-633961.93168351206</v>
      </c>
      <c r="L1478" s="444">
        <f t="shared" ca="1" si="109"/>
        <v>-152784825.5357264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-152784825.5357264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-636603.43973219336</v>
      </c>
      <c r="L1479" s="444">
        <f t="shared" ca="1" si="109"/>
        <v>-153421428.97545859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-153421428.97545859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-639255.95406441076</v>
      </c>
      <c r="L1480" s="444">
        <f t="shared" ca="1" si="109"/>
        <v>-154060684.92952299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-154060684.92952299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-641919.5205396791</v>
      </c>
      <c r="L1481" s="444">
        <f t="shared" ca="1" si="109"/>
        <v>-154702604.45006266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-154702604.45006266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-644594.18520859443</v>
      </c>
      <c r="L1482" s="444">
        <f t="shared" ca="1" si="109"/>
        <v>-155347198.63527125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-155347198.63527125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-647279.99431363016</v>
      </c>
      <c r="L1483" s="444">
        <f t="shared" ca="1" si="109"/>
        <v>-155994478.62958488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-155994478.62958488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-649976.99428993696</v>
      </c>
      <c r="L1484" s="444">
        <f t="shared" ca="1" si="109"/>
        <v>-156644455.62387481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-156644455.62387481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-652685.23176614509</v>
      </c>
      <c r="L1485" s="444">
        <f t="shared" ca="1" si="109"/>
        <v>-157297140.85564095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-157297140.85564095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-655404.75356517057</v>
      </c>
      <c r="L1486" s="444">
        <f t="shared" ca="1" si="109"/>
        <v>-157952545.60920611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-157952545.60920611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-658135.60670502542</v>
      </c>
      <c r="L1487" s="444">
        <f t="shared" ca="1" si="109"/>
        <v>-158610681.21591115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-158610681.21591115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-660877.83839962981</v>
      </c>
      <c r="L1488" s="444">
        <f t="shared" ca="1" si="109"/>
        <v>-159271559.05431077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-159271559.05431077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-663631.4960596282</v>
      </c>
      <c r="L1489" s="444">
        <f t="shared" ca="1" si="109"/>
        <v>-159935190.5503704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-159935190.5503704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-666396.62729321001</v>
      </c>
      <c r="L1490" s="444">
        <f t="shared" ca="1" si="109"/>
        <v>-160601587.17766359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-160601587.17766359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-669173.27990693168</v>
      </c>
      <c r="L1491" s="444">
        <f t="shared" ca="1" si="109"/>
        <v>-161270760.45757052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-161270760.45757052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-671961.50190654385</v>
      </c>
      <c r="L1492" s="444">
        <f t="shared" ca="1" si="109"/>
        <v>-161942721.95947707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-161942721.95947707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-674761.34149782115</v>
      </c>
      <c r="L1493" s="444">
        <f t="shared" ca="1" si="109"/>
        <v>-162617483.30097488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-162617483.30097488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-677572.84708739526</v>
      </c>
      <c r="L1494" s="444">
        <f t="shared" ca="1" si="109"/>
        <v>-163295056.14806226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-163295056.14806226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-680396.06728359277</v>
      </c>
      <c r="L1495" s="444">
        <f t="shared" ca="1" si="109"/>
        <v>-163975452.21534586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-163975452.21534586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-683231.0508972744</v>
      </c>
      <c r="L1496" s="444">
        <f t="shared" ca="1" si="109"/>
        <v>-164658683.26624313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-164658683.26624313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-686077.84694267972</v>
      </c>
      <c r="L1497" s="444">
        <f t="shared" ca="1" si="109"/>
        <v>-165344761.11318582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-165344761.11318582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-688936.5046382742</v>
      </c>
      <c r="L1498" s="444">
        <f t="shared" ca="1" si="109"/>
        <v>-166033697.61782411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-166033697.61782411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-691807.0734076004</v>
      </c>
      <c r="L1499" s="444">
        <f t="shared" ca="1" si="109"/>
        <v>-166725504.6912317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-166725504.6912317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-694689.60288013204</v>
      </c>
      <c r="L1500" s="444">
        <f t="shared" ca="1" si="109"/>
        <v>-167420194.29411182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-167420194.29411182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-697584.14289213251</v>
      </c>
      <c r="L1501" s="444">
        <f t="shared" ca="1" si="109"/>
        <v>-168117778.43700394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-168117778.43700394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-700490.74348751642</v>
      </c>
      <c r="L1502" s="444">
        <f t="shared" ca="1" si="109"/>
        <v>-168818269.18049145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-168818269.18049145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-703409.45491871436</v>
      </c>
      <c r="L1503" s="444">
        <f t="shared" ca="1" si="109"/>
        <v>-169521678.63541016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-169521678.63541016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-706340.32764754235</v>
      </c>
      <c r="L1504" s="444">
        <f t="shared" ca="1" si="109"/>
        <v>-170228018.9630577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-170228018.9630577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-709283.41234607378</v>
      </c>
      <c r="L1505" s="444">
        <f t="shared" ca="1" si="109"/>
        <v>-170937302.37540376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-170937302.37540376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-712238.75989751564</v>
      </c>
      <c r="L1506" s="444">
        <f t="shared" ca="1" si="109"/>
        <v>-171649541.13530129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-171649541.13530129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-715206.42139708868</v>
      </c>
      <c r="L1507" s="444">
        <f t="shared" ca="1" si="109"/>
        <v>-172364747.55669838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-172364747.55669838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-718186.44815290987</v>
      </c>
      <c r="L1508" s="444">
        <f t="shared" ca="1" si="109"/>
        <v>-173082934.00485128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-173082934.00485128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-721178.89168688038</v>
      </c>
      <c r="L1509" s="444">
        <f t="shared" ca="1" si="109"/>
        <v>-173804112.89653817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-173804112.89653817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-724183.80373557564</v>
      </c>
      <c r="L1510" s="444">
        <f t="shared" ca="1" si="109"/>
        <v>-174528296.70027375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-174528296.70027375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-727201.2362511406</v>
      </c>
      <c r="L1511" s="444">
        <f t="shared" ca="1" si="109"/>
        <v>-175255497.9365249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-175255497.9365249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-730231.24140218704</v>
      </c>
      <c r="L1512" s="444">
        <f t="shared" ca="1" si="109"/>
        <v>-175985729.17792708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-175985729.17792708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-733273.87157469615</v>
      </c>
      <c r="L1513" s="444">
        <f t="shared" ca="1" si="109"/>
        <v>-176719003.04950178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-176719003.04950178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-736329.17937292403</v>
      </c>
      <c r="L1514" s="444">
        <f t="shared" ca="1" si="109"/>
        <v>-177455332.22887471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-177455332.22887471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-739397.2176203113</v>
      </c>
      <c r="L1515" s="444">
        <f t="shared" ca="1" si="109"/>
        <v>-178194729.44649503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-178194729.44649503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-742478.03936039598</v>
      </c>
      <c r="L1516" s="444">
        <f t="shared" ca="1" si="109"/>
        <v>-178937207.48585543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-178937207.48585543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-745571.69785773091</v>
      </c>
      <c r="L1517" s="444">
        <f t="shared" ca="1" si="109"/>
        <v>-179682779.18371317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-179682779.18371317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-748678.24659880484</v>
      </c>
      <c r="L1518" s="444">
        <f t="shared" ca="1" si="109"/>
        <v>-180431457.43031198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-180431457.43031198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-751797.73929296655</v>
      </c>
      <c r="L1519" s="444">
        <f t="shared" ca="1" si="109"/>
        <v>-181183255.16960496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-181183255.16960496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-754930.22987335396</v>
      </c>
      <c r="L1520" s="444">
        <f t="shared" ca="1" si="109"/>
        <v>-181938185.39947832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-181938185.39947832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-758075.77249782626</v>
      </c>
      <c r="L1521" s="444">
        <f t="shared" ca="1" si="109"/>
        <v>-182696261.17197615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-182696261.17197615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-761234.42154990067</v>
      </c>
      <c r="L1522" s="444">
        <f t="shared" ca="1" si="109"/>
        <v>-183457495.59352604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-183457495.59352604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-764406.23163969186</v>
      </c>
      <c r="L1523" s="444">
        <f t="shared" ca="1" si="109"/>
        <v>-184221901.82516572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-184221901.82516572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-767591.25760485721</v>
      </c>
      <c r="L1524" s="444">
        <f t="shared" ca="1" si="109"/>
        <v>-184989493.08277059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-184989493.08277059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-770789.55451154406</v>
      </c>
      <c r="L1525" s="444">
        <f t="shared" ca="1" si="109"/>
        <v>-185760282.63728213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-185760282.63728213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-774001.17765534227</v>
      </c>
      <c r="L1526" s="444">
        <f t="shared" ca="1" si="109"/>
        <v>-186534283.81493747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-186534283.81493747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-777226.18256223947</v>
      </c>
      <c r="L1527" s="444">
        <f t="shared" ca="1" si="109"/>
        <v>-187311509.9974997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-187311509.9974997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-780464.62498958211</v>
      </c>
      <c r="L1528" s="444">
        <f t="shared" ca="1" si="109"/>
        <v>-188091974.62248927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-188091974.62248927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-783716.56092703866</v>
      </c>
      <c r="L1529" s="444">
        <f t="shared" ca="1" si="109"/>
        <v>-188875691.18341631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-188875691.18341631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-786982.04659756797</v>
      </c>
      <c r="L1530" s="444">
        <f t="shared" ca="1" si="109"/>
        <v>-189662673.23001388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-189662673.23001388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-790261.13845839119</v>
      </c>
      <c r="L1531" s="444">
        <f t="shared" ca="1" si="109"/>
        <v>-190452934.36847228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-190452934.36847228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-793553.89320196782</v>
      </c>
      <c r="L1532" s="444">
        <f t="shared" ca="1" si="109"/>
        <v>-191246488.26167426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-191246488.26167426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-796860.36775697605</v>
      </c>
      <c r="L1533" s="444">
        <f t="shared" ca="1" si="109"/>
        <v>-192043348.62943122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-192043348.62943122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-800180.61928929668</v>
      </c>
      <c r="L1534" s="444">
        <f t="shared" ca="1" si="109"/>
        <v>-192843529.24872053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-192843529.24872053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-803514.7052030022</v>
      </c>
      <c r="L1535" s="444">
        <f t="shared" ca="1" si="109"/>
        <v>-193647043.95392352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-193647043.95392352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-806862.68314134795</v>
      </c>
      <c r="L1536" s="444">
        <f t="shared" ca="1" si="109"/>
        <v>-194453906.63706487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-194453906.63706487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-810224.61098777025</v>
      </c>
      <c r="L1537" s="444">
        <f t="shared" ca="1" si="109"/>
        <v>-195264131.24805266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-195264131.24805266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-813600.54686688608</v>
      </c>
      <c r="L1538" s="444">
        <f t="shared" ref="L1538:L1792" ca="1" si="114">I1538-J1538+K1538</f>
        <v>-196077731.79491955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-196077731.79491955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-816990.54914549808</v>
      </c>
      <c r="L1539" s="444">
        <f t="shared" ca="1" si="114"/>
        <v>-196894722.34406504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-196894722.34406504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-820394.67643360433</v>
      </c>
      <c r="L1540" s="444">
        <f t="shared" ca="1" si="114"/>
        <v>-197715117.02049863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-197715117.02049863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-823812.98758541094</v>
      </c>
      <c r="L1541" s="444">
        <f t="shared" ca="1" si="114"/>
        <v>-198538930.00808406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-198538930.00808406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-827245.54170035024</v>
      </c>
      <c r="L1542" s="444">
        <f t="shared" ca="1" si="114"/>
        <v>-199366175.54978442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-199366175.54978442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-830692.3981241018</v>
      </c>
      <c r="L1543" s="444">
        <f t="shared" ca="1" si="114"/>
        <v>-200196867.94790852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-200196867.94790852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-834153.61644961883</v>
      </c>
      <c r="L1544" s="444">
        <f t="shared" ca="1" si="114"/>
        <v>-201031021.56435814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-201031021.56435814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-837629.25651815895</v>
      </c>
      <c r="L1545" s="444">
        <f t="shared" ca="1" si="114"/>
        <v>-201868650.8208763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-201868650.8208763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-841119.37842031789</v>
      </c>
      <c r="L1546" s="444">
        <f t="shared" ca="1" si="114"/>
        <v>-202709770.19929662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-202709770.19929662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-844624.04249706923</v>
      </c>
      <c r="L1547" s="444">
        <f t="shared" ca="1" si="114"/>
        <v>-203554394.24179369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-203554394.24179369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-848143.30934080703</v>
      </c>
      <c r="L1548" s="444">
        <f t="shared" ca="1" si="114"/>
        <v>-204402537.5511345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-204402537.5511345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-851677.23979639367</v>
      </c>
      <c r="L1549" s="444">
        <f t="shared" ca="1" si="114"/>
        <v>-205254214.7909309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-205254214.7909309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-855225.89496221207</v>
      </c>
      <c r="L1550" s="444">
        <f t="shared" ca="1" si="114"/>
        <v>-206109440.68589312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-206109440.68589312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-858789.33619122126</v>
      </c>
      <c r="L1551" s="444">
        <f t="shared" ca="1" si="114"/>
        <v>-206968230.02208433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-206968230.02208433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-862367.62509201805</v>
      </c>
      <c r="L1552" s="444">
        <f t="shared" ca="1" si="114"/>
        <v>-207830597.64717636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-207830597.64717636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-865960.82352990145</v>
      </c>
      <c r="L1553" s="444">
        <f t="shared" ca="1" si="114"/>
        <v>-208696558.47070625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-208696558.47070625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-869568.99362794275</v>
      </c>
      <c r="L1554" s="444">
        <f t="shared" ca="1" si="114"/>
        <v>-209566127.46433419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-209566127.46433419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-873192.19776805921</v>
      </c>
      <c r="L1555" s="444">
        <f t="shared" ca="1" si="114"/>
        <v>-210439319.66210225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-210439319.66210225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-876830.49859209266</v>
      </c>
      <c r="L1556" s="444">
        <f t="shared" ca="1" si="114"/>
        <v>-211316150.16069433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-211316150.16069433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-880483.95900289307</v>
      </c>
      <c r="L1557" s="444">
        <f t="shared" ca="1" si="114"/>
        <v>-212196634.11969721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-212196634.11969721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-884152.64216540521</v>
      </c>
      <c r="L1558" s="444">
        <f t="shared" ca="1" si="114"/>
        <v>-213080786.76186261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-213080786.76186261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-887836.61150776083</v>
      </c>
      <c r="L1559" s="444">
        <f t="shared" ca="1" si="114"/>
        <v>-213968623.37337038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-213968623.37337038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-891535.93072237656</v>
      </c>
      <c r="L1560" s="444">
        <f t="shared" ca="1" si="114"/>
        <v>-214860159.30409276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-214860159.30409276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-895250.66376705328</v>
      </c>
      <c r="L1561" s="444">
        <f t="shared" ca="1" si="114"/>
        <v>-215755409.9678598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-215755409.9678598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-898980.87486608233</v>
      </c>
      <c r="L1562" s="444">
        <f t="shared" ca="1" si="114"/>
        <v>-216654390.84272587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-216654390.84272587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-902726.62851135782</v>
      </c>
      <c r="L1563" s="444">
        <f t="shared" ca="1" si="114"/>
        <v>-217557117.47123724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-217557117.47123724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-906487.98946348845</v>
      </c>
      <c r="L1564" s="444">
        <f t="shared" ca="1" si="114"/>
        <v>-218463605.46070072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-218463605.46070072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-910265.02275291982</v>
      </c>
      <c r="L1565" s="444">
        <f t="shared" ca="1" si="114"/>
        <v>-219373870.48345363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-219373870.48345363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-914057.79368105682</v>
      </c>
      <c r="L1566" s="444">
        <f t="shared" ca="1" si="114"/>
        <v>-220287928.27713469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-220287928.27713469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-917866.36782139435</v>
      </c>
      <c r="L1567" s="444">
        <f t="shared" ca="1" si="114"/>
        <v>-221205794.64495608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-221205794.64495608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-921690.81102065044</v>
      </c>
      <c r="L1568" s="444">
        <f t="shared" ca="1" si="114"/>
        <v>-222127485.45597672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-222127485.45597672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-925531.18939990283</v>
      </c>
      <c r="L1569" s="444">
        <f t="shared" ca="1" si="114"/>
        <v>-223053016.64537662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-223053016.64537662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-929387.5693557359</v>
      </c>
      <c r="L1570" s="444">
        <f t="shared" ca="1" si="114"/>
        <v>-223982404.21473235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-223982404.21473235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-933260.01756138459</v>
      </c>
      <c r="L1571" s="444">
        <f t="shared" ca="1" si="114"/>
        <v>-224915664.23229373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-224915664.23229373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-937148.60096789058</v>
      </c>
      <c r="L1572" s="444">
        <f t="shared" ca="1" si="114"/>
        <v>-225852812.83326161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-225852812.83326161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-941053.38680525671</v>
      </c>
      <c r="L1573" s="444">
        <f t="shared" ca="1" si="114"/>
        <v>-226793866.22006688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-226793866.22006688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-944974.44258361193</v>
      </c>
      <c r="L1574" s="444">
        <f t="shared" ca="1" si="114"/>
        <v>-227738840.6626505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-227738840.6626505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-948911.8360943771</v>
      </c>
      <c r="L1575" s="444">
        <f t="shared" ca="1" si="114"/>
        <v>-228687752.49874488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-228687752.49874488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-952865.63541143702</v>
      </c>
      <c r="L1576" s="444">
        <f t="shared" ca="1" si="114"/>
        <v>-229640618.13415632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-229640618.13415632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-956835.90889231802</v>
      </c>
      <c r="L1577" s="444">
        <f t="shared" ca="1" si="114"/>
        <v>-230597454.04304862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-230597454.04304862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-960822.72517936921</v>
      </c>
      <c r="L1578" s="444">
        <f t="shared" ca="1" si="114"/>
        <v>-231558276.76822799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-231558276.76822799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-964826.15320094989</v>
      </c>
      <c r="L1579" s="444">
        <f t="shared" ca="1" si="114"/>
        <v>-232523102.92142895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-232523102.92142895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-968846.26217262074</v>
      </c>
      <c r="L1580" s="444">
        <f t="shared" ca="1" si="114"/>
        <v>-233491949.18360156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-233491949.18360156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-972883.12159833976</v>
      </c>
      <c r="L1581" s="444">
        <f t="shared" ca="1" si="114"/>
        <v>-234464832.30519989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-234464832.30519989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-976936.80127166619</v>
      </c>
      <c r="L1582" s="444">
        <f t="shared" ca="1" si="114"/>
        <v>-235441769.10647157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-235441769.10647157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-981007.3712769649</v>
      </c>
      <c r="L1583" s="444">
        <f t="shared" ca="1" si="114"/>
        <v>-236422776.47774854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-236422776.47774854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-985094.90199061891</v>
      </c>
      <c r="L1584" s="444">
        <f t="shared" ca="1" si="114"/>
        <v>-237407871.37973917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-237407871.37973917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-989199.46408224653</v>
      </c>
      <c r="L1585" s="444">
        <f t="shared" ca="1" si="114"/>
        <v>-238397070.84382141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-238397070.84382141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-993321.12851592235</v>
      </c>
      <c r="L1586" s="444">
        <f t="shared" ca="1" si="114"/>
        <v>-239390391.97233734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-239390391.97233734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-997459.96655140573</v>
      </c>
      <c r="L1587" s="444">
        <f t="shared" ca="1" si="114"/>
        <v>-240387851.93888873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-240387851.93888873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-1001616.0497453697</v>
      </c>
      <c r="L1588" s="444">
        <f t="shared" ca="1" si="114"/>
        <v>-241389467.98863411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-241389467.98863411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-1005789.4499526421</v>
      </c>
      <c r="L1589" s="444">
        <f t="shared" ca="1" si="114"/>
        <v>-242395257.43858674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-242395257.43858674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-1009980.2393274447</v>
      </c>
      <c r="L1590" s="444">
        <f t="shared" ca="1" si="114"/>
        <v>-243405237.67791417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-243405237.67791417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-1014188.4903246425</v>
      </c>
      <c r="L1591" s="444">
        <f t="shared" ca="1" si="114"/>
        <v>-244419426.16823882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-244419426.16823882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-1018414.2757009952</v>
      </c>
      <c r="L1592" s="444">
        <f t="shared" ca="1" si="114"/>
        <v>-245437840.44393981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-245437840.44393981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-1022657.668516416</v>
      </c>
      <c r="L1593" s="444">
        <f t="shared" ca="1" si="114"/>
        <v>-246460498.11245623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-246460498.11245623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-1026918.7421352343</v>
      </c>
      <c r="L1594" s="444">
        <f t="shared" ca="1" si="114"/>
        <v>-247487416.85459146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-247487416.85459146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-1031197.5702274644</v>
      </c>
      <c r="L1595" s="444">
        <f t="shared" ca="1" si="114"/>
        <v>-248518614.42481893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-248518614.42481893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-1035494.2267700788</v>
      </c>
      <c r="L1596" s="444">
        <f t="shared" ca="1" si="114"/>
        <v>-249554108.65158901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-249554108.65158901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-1039808.7860482874</v>
      </c>
      <c r="L1597" s="444">
        <f t="shared" ca="1" si="114"/>
        <v>-250593917.4376373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-250593917.4376373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-1044141.322656822</v>
      </c>
      <c r="L1598" s="444">
        <f t="shared" ca="1" si="114"/>
        <v>-251638058.76029411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-251638058.76029411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-1048491.9115012254</v>
      </c>
      <c r="L1599" s="444">
        <f t="shared" ca="1" si="114"/>
        <v>-252686550.67179534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-252686550.67179534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-1052860.627799147</v>
      </c>
      <c r="L1600" s="444">
        <f t="shared" ca="1" si="114"/>
        <v>-253739411.29959449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-253739411.29959449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-1057247.5470816435</v>
      </c>
      <c r="L1601" s="444">
        <f t="shared" ca="1" si="114"/>
        <v>-254796658.84667614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-254796658.84667614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-1061652.745194484</v>
      </c>
      <c r="L1602" s="444">
        <f t="shared" ca="1" si="114"/>
        <v>-255858311.59187064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-255858311.59187064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-1066076.2982994611</v>
      </c>
      <c r="L1603" s="444">
        <f t="shared" ca="1" si="114"/>
        <v>-256924387.8901701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-256924387.8901701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-1070518.2828757088</v>
      </c>
      <c r="L1604" s="444">
        <f t="shared" ca="1" si="114"/>
        <v>-257994906.17304581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-257994906.17304581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-1074978.7757210243</v>
      </c>
      <c r="L1605" s="444">
        <f t="shared" ca="1" si="114"/>
        <v>-259069884.94876683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-259069884.94876683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-1079457.8539531953</v>
      </c>
      <c r="L1606" s="444">
        <f t="shared" ca="1" si="114"/>
        <v>-260149342.80272001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-260149342.80272001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-1083955.5950113335</v>
      </c>
      <c r="L1607" s="444">
        <f t="shared" ca="1" si="114"/>
        <v>-261233298.39773133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-261233298.39773133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-1088472.076657214</v>
      </c>
      <c r="L1608" s="444">
        <f t="shared" ca="1" si="114"/>
        <v>-262321770.47438854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-262321770.47438854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-1093007.376976619</v>
      </c>
      <c r="L1609" s="444">
        <f t="shared" ca="1" si="114"/>
        <v>-263414777.85136515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-263414777.85136515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-1097561.5743806881</v>
      </c>
      <c r="L1610" s="444">
        <f t="shared" ca="1" si="114"/>
        <v>-264512339.42574584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-264512339.42574584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-1102134.7476072744</v>
      </c>
      <c r="L1611" s="444">
        <f t="shared" ca="1" si="114"/>
        <v>-265614474.17335311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-265614474.17335311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-1106726.9757223045</v>
      </c>
      <c r="L1612" s="444">
        <f t="shared" ca="1" si="114"/>
        <v>-266721201.14907542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-266721201.14907542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-1111338.3381211476</v>
      </c>
      <c r="L1613" s="444">
        <f t="shared" ca="1" si="114"/>
        <v>-267832539.48719656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-267832539.48719656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-1115968.9145299857</v>
      </c>
      <c r="L1614" s="444">
        <f t="shared" ca="1" si="114"/>
        <v>-268948508.40172654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-268948508.40172654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-1120618.7850071939</v>
      </c>
      <c r="L1615" s="444">
        <f t="shared" ca="1" si="114"/>
        <v>-270069127.18673372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-270069127.18673372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-1125288.0299447239</v>
      </c>
      <c r="L1616" s="444">
        <f t="shared" ca="1" si="114"/>
        <v>-271194415.21667844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-271194415.21667844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-1129976.7300694934</v>
      </c>
      <c r="L1617" s="444">
        <f t="shared" ca="1" si="114"/>
        <v>-272324391.94674796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-272324391.94674796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-1134684.9664447831</v>
      </c>
      <c r="L1618" s="444">
        <f t="shared" ca="1" si="114"/>
        <v>-273459076.91319275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-273459076.91319275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-1139412.8204716365</v>
      </c>
      <c r="L1619" s="444">
        <f t="shared" ca="1" si="114"/>
        <v>-274598489.73366439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-274598489.73366439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-1144160.3738902684</v>
      </c>
      <c r="L1620" s="444">
        <f t="shared" ca="1" si="114"/>
        <v>-275742650.10755467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-275742650.10755467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-1148927.7087814778</v>
      </c>
      <c r="L1621" s="444">
        <f t="shared" ca="1" si="114"/>
        <v>-276891577.81633615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-276891577.81633615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-1153714.9075680673</v>
      </c>
      <c r="L1622" s="444">
        <f t="shared" ca="1" si="114"/>
        <v>-278045292.72390425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-278045292.72390425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-1158522.0530162677</v>
      </c>
      <c r="L1623" s="444">
        <f t="shared" ca="1" si="114"/>
        <v>-279203814.7769205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-279203814.7769205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-1163349.2282371686</v>
      </c>
      <c r="L1624" s="444">
        <f t="shared" ca="1" si="114"/>
        <v>-280367164.00515765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-280367164.00515765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-1168196.5166881569</v>
      </c>
      <c r="L1625" s="444">
        <f t="shared" ca="1" si="114"/>
        <v>-281535360.52184582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-281535360.52184582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-1173064.0021743577</v>
      </c>
      <c r="L1626" s="444">
        <f t="shared" ca="1" si="114"/>
        <v>-282708424.5240202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-282708424.5240202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-1177951.7688500842</v>
      </c>
      <c r="L1627" s="444">
        <f t="shared" ca="1" si="114"/>
        <v>-283886376.29287028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-283886376.29287028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-1182859.9012202928</v>
      </c>
      <c r="L1628" s="444">
        <f t="shared" ca="1" si="114"/>
        <v>-285069236.1940906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-285069236.1940906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-1187788.4841420441</v>
      </c>
      <c r="L1629" s="444">
        <f t="shared" ca="1" si="114"/>
        <v>-286257024.67823267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-286257024.67823267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-1192737.6028259695</v>
      </c>
      <c r="L1630" s="444">
        <f t="shared" ca="1" si="114"/>
        <v>-287449762.28105867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-287449762.28105867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-1197707.3428377444</v>
      </c>
      <c r="L1631" s="444">
        <f t="shared" ca="1" si="114"/>
        <v>-288647469.62389642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-288647469.62389642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-1202697.7900995684</v>
      </c>
      <c r="L1632" s="444">
        <f t="shared" ca="1" si="114"/>
        <v>-289850167.41399598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-289850167.41399598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-1207709.0308916499</v>
      </c>
      <c r="L1633" s="444">
        <f t="shared" ca="1" si="114"/>
        <v>-291057876.44488764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-291057876.44488764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-1212741.1518536985</v>
      </c>
      <c r="L1634" s="444">
        <f t="shared" ca="1" si="114"/>
        <v>-292270617.59674132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-292270617.59674132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-1217794.2399864222</v>
      </c>
      <c r="L1635" s="444">
        <f t="shared" ca="1" si="114"/>
        <v>-293488411.83672774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-293488411.83672774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-1222868.3826530322</v>
      </c>
      <c r="L1636" s="444">
        <f t="shared" ca="1" si="114"/>
        <v>-294711280.2193808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-294711280.2193808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-1227963.6675807533</v>
      </c>
      <c r="L1637" s="444">
        <f t="shared" ca="1" si="114"/>
        <v>-295939243.88696152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-295939243.88696152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-1233080.1828623395</v>
      </c>
      <c r="L1638" s="444">
        <f t="shared" ca="1" si="114"/>
        <v>-297172324.06982386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-297172324.06982386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-1238218.0169575994</v>
      </c>
      <c r="L1639" s="444">
        <f t="shared" ca="1" si="114"/>
        <v>-298410542.08678144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-298410542.08678144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-1243377.2586949226</v>
      </c>
      <c r="L1640" s="444">
        <f t="shared" ca="1" si="114"/>
        <v>-299653919.34547639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-299653919.34547639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-1248557.9972728183</v>
      </c>
      <c r="L1641" s="444">
        <f t="shared" ca="1" si="114"/>
        <v>-300902477.34274918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-300902477.34274918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-1253760.322261455</v>
      </c>
      <c r="L1642" s="444">
        <f t="shared" ca="1" si="114"/>
        <v>-302156237.66501063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-302156237.66501063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-1258984.323604211</v>
      </c>
      <c r="L1643" s="444">
        <f t="shared" ca="1" si="114"/>
        <v>-303415221.98861486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-303415221.98861486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-1264230.0916192285</v>
      </c>
      <c r="L1644" s="444">
        <f t="shared" ca="1" si="114"/>
        <v>-304679452.08023411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-304679452.08023411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-1269497.7170009755</v>
      </c>
      <c r="L1645" s="444">
        <f t="shared" ca="1" si="114"/>
        <v>-305948949.79723507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-305948949.79723507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-1274787.2908218128</v>
      </c>
      <c r="L1646" s="444">
        <f t="shared" ca="1" si="114"/>
        <v>-307223737.08805686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-307223737.08805686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-1280098.9045335702</v>
      </c>
      <c r="L1647" s="444">
        <f t="shared" ca="1" si="114"/>
        <v>-308503835.99259043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-308503835.99259043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-1285432.6499691268</v>
      </c>
      <c r="L1648" s="444">
        <f t="shared" ca="1" si="114"/>
        <v>-309789268.64255953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-309789268.64255953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-1290788.6193439979</v>
      </c>
      <c r="L1649" s="444">
        <f t="shared" ca="1" si="114"/>
        <v>-311080057.26190352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-311080057.26190352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-1296166.9052579314</v>
      </c>
      <c r="L1650" s="444">
        <f t="shared" ca="1" si="114"/>
        <v>-312376224.16716146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-312376224.16716146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-1301567.600696506</v>
      </c>
      <c r="L1651" s="444">
        <f t="shared" ca="1" si="114"/>
        <v>-313677791.76785797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-313677791.76785797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-1306990.7990327415</v>
      </c>
      <c r="L1652" s="444">
        <f t="shared" ca="1" si="114"/>
        <v>-314984782.56689072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-314984782.56689072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-1312436.5940287113</v>
      </c>
      <c r="L1653" s="444">
        <f t="shared" ca="1" si="114"/>
        <v>-316297219.16091943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-316297219.16091943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-1317905.0798371644</v>
      </c>
      <c r="L1654" s="444">
        <f t="shared" ca="1" si="114"/>
        <v>-317615124.24075657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-317615124.24075657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-1323396.3510031523</v>
      </c>
      <c r="L1655" s="444">
        <f t="shared" ca="1" si="114"/>
        <v>-318938520.59175974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-318938520.59175974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-1328910.5024656656</v>
      </c>
      <c r="L1656" s="444">
        <f t="shared" ca="1" si="114"/>
        <v>-320267431.09422541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-320267431.09422541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-1334447.6295592724</v>
      </c>
      <c r="L1657" s="444">
        <f t="shared" ca="1" si="114"/>
        <v>-321601878.72378469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-321601878.72378469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-1340007.8280157696</v>
      </c>
      <c r="L1658" s="444">
        <f t="shared" ca="1" si="114"/>
        <v>-322941886.55180043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-322941886.55180043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-1345591.193965835</v>
      </c>
      <c r="L1659" s="444">
        <f t="shared" ca="1" si="114"/>
        <v>-324287477.74576628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-324287477.74576628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-1351197.8239406929</v>
      </c>
      <c r="L1660" s="444">
        <f t="shared" ca="1" si="114"/>
        <v>-325638675.56970698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-325638675.56970698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-1356827.814873779</v>
      </c>
      <c r="L1661" s="444">
        <f t="shared" ca="1" si="114"/>
        <v>-326995503.38458073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-326995503.38458073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-1362481.2641024196</v>
      </c>
      <c r="L1662" s="444">
        <f t="shared" ca="1" si="114"/>
        <v>-328357984.64868313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-328357984.64868313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-1368158.269369513</v>
      </c>
      <c r="L1663" s="444">
        <f t="shared" ca="1" si="114"/>
        <v>-329726142.91805267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-329726142.91805267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-1373858.9288252194</v>
      </c>
      <c r="L1664" s="444">
        <f t="shared" ca="1" si="114"/>
        <v>-331100001.84687787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-331100001.84687787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-1379583.3410286577</v>
      </c>
      <c r="L1665" s="444">
        <f t="shared" ca="1" si="114"/>
        <v>-332479585.1879065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-332479585.1879065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-1385331.6049496103</v>
      </c>
      <c r="L1666" s="444">
        <f t="shared" ca="1" si="114"/>
        <v>-333864916.7928561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-333864916.7928561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-1391103.8199702338</v>
      </c>
      <c r="L1667" s="444">
        <f t="shared" ca="1" si="114"/>
        <v>-335256020.61282635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-335256020.61282635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-1396900.0858867764</v>
      </c>
      <c r="L1668" s="444">
        <f t="shared" ca="1" si="114"/>
        <v>-336652920.69871312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-336652920.69871312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-1402720.5029113046</v>
      </c>
      <c r="L1669" s="444">
        <f t="shared" ca="1" si="114"/>
        <v>-338055641.20162445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-338055641.20162445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-1408565.1716734353</v>
      </c>
      <c r="L1670" s="444">
        <f t="shared" ca="1" si="114"/>
        <v>-339464206.37329787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-339464206.37329787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-1414434.1932220745</v>
      </c>
      <c r="L1671" s="444">
        <f t="shared" ca="1" si="114"/>
        <v>-340878640.56651992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-340878640.56651992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-1420327.6690271662</v>
      </c>
      <c r="L1672" s="444">
        <f t="shared" ca="1" si="114"/>
        <v>-342298968.23554707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-342298968.23554707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-1426245.7009814461</v>
      </c>
      <c r="L1673" s="444">
        <f t="shared" ca="1" si="114"/>
        <v>-343725213.9365285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-343725213.9365285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-1432188.3914022022</v>
      </c>
      <c r="L1674" s="444">
        <f t="shared" ca="1" si="114"/>
        <v>-345157402.32793069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-345157402.32793069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-1438155.8430330446</v>
      </c>
      <c r="L1675" s="444">
        <f t="shared" ca="1" si="114"/>
        <v>-346595558.1709637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-346595558.1709637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-1444148.1590456821</v>
      </c>
      <c r="L1676" s="444">
        <f t="shared" ca="1" si="114"/>
        <v>-348039706.3300094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-348039706.3300094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-1450165.4430417058</v>
      </c>
      <c r="L1677" s="444">
        <f t="shared" ca="1" si="114"/>
        <v>-349489871.77305108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-349489871.77305108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-1456207.7990543796</v>
      </c>
      <c r="L1678" s="444">
        <f t="shared" ca="1" si="114"/>
        <v>-350946079.57210547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-350946079.57210547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-1462275.3315504394</v>
      </c>
      <c r="L1679" s="444">
        <f t="shared" ca="1" si="114"/>
        <v>-352408354.90365589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-352408354.90365589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-1468368.1454318995</v>
      </c>
      <c r="L1680" s="444">
        <f t="shared" ca="1" si="114"/>
        <v>-353876723.04908776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-353876723.04908776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-1474486.3460378656</v>
      </c>
      <c r="L1681" s="444">
        <f t="shared" ca="1" si="114"/>
        <v>-355351209.39512563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-355351209.39512563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-1480630.0391463568</v>
      </c>
      <c r="L1682" s="444">
        <f t="shared" ca="1" si="114"/>
        <v>-356831839.43427199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-356831839.43427199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-1486799.3309761332</v>
      </c>
      <c r="L1683" s="444">
        <f t="shared" ca="1" si="114"/>
        <v>-358318638.76524812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-358318638.76524812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-1492994.3281885339</v>
      </c>
      <c r="L1684" s="444">
        <f t="shared" ca="1" si="114"/>
        <v>-359811633.09343666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-359811633.09343666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-1499215.1378893193</v>
      </c>
      <c r="L1685" s="444">
        <f t="shared" ca="1" si="114"/>
        <v>-361310848.23132598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-361310848.23132598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-1505461.867630525</v>
      </c>
      <c r="L1686" s="444">
        <f t="shared" ca="1" si="114"/>
        <v>-362816310.09895653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-362816310.09895653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-1511734.6254123189</v>
      </c>
      <c r="L1687" s="444">
        <f t="shared" ca="1" si="114"/>
        <v>-364328044.72436887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-364328044.72436887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-1518033.5196848703</v>
      </c>
      <c r="L1688" s="444">
        <f t="shared" ca="1" si="114"/>
        <v>-365846078.24405372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-365846078.24405372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-1524358.6593502238</v>
      </c>
      <c r="L1689" s="444">
        <f t="shared" ca="1" si="114"/>
        <v>-367370436.90340394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-367370436.90340394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-1530710.1537641832</v>
      </c>
      <c r="L1690" s="444">
        <f t="shared" ca="1" si="114"/>
        <v>-368901147.05716813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-368901147.05716813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-1537088.1127382005</v>
      </c>
      <c r="L1691" s="444">
        <f t="shared" ca="1" si="114"/>
        <v>-370438235.16990632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-370438235.16990632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-1543492.6465412762</v>
      </c>
      <c r="L1692" s="444">
        <f t="shared" ca="1" si="114"/>
        <v>-371981727.81644762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-371981727.81644762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-1549923.8659018651</v>
      </c>
      <c r="L1693" s="444">
        <f t="shared" ca="1" si="114"/>
        <v>-373531651.6823495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-373531651.6823495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-1556381.8820097896</v>
      </c>
      <c r="L1694" s="444">
        <f t="shared" ca="1" si="114"/>
        <v>-375088033.56435931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-375088033.56435931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-1562866.8065181638</v>
      </c>
      <c r="L1695" s="444">
        <f t="shared" ca="1" si="114"/>
        <v>-376650900.37087744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-376650900.37087744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-1569378.7515453226</v>
      </c>
      <c r="L1696" s="444">
        <f t="shared" ca="1" si="114"/>
        <v>-378220279.12242275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-378220279.12242275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-1575917.8296767615</v>
      </c>
      <c r="L1697" s="444">
        <f t="shared" ca="1" si="114"/>
        <v>-379796196.9520995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-379796196.9520995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-1582484.1539670813</v>
      </c>
      <c r="L1698" s="444">
        <f t="shared" ca="1" si="114"/>
        <v>-381378681.10606658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-381378681.10606658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-1589077.8379419441</v>
      </c>
      <c r="L1699" s="444">
        <f t="shared" ca="1" si="114"/>
        <v>-382967758.94400853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-382967758.94400853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-1595698.9956000354</v>
      </c>
      <c r="L1700" s="444">
        <f t="shared" ca="1" si="114"/>
        <v>-384563457.93960857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-384563457.93960857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-1602347.7414150357</v>
      </c>
      <c r="L1701" s="444">
        <f t="shared" ca="1" si="114"/>
        <v>-386165805.6810236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-386165805.6810236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-1609024.1903375983</v>
      </c>
      <c r="L1702" s="444">
        <f t="shared" ca="1" si="114"/>
        <v>-387774829.8713612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-387774829.8713612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-1615728.4577973383</v>
      </c>
      <c r="L1703" s="444">
        <f t="shared" ca="1" si="114"/>
        <v>-389390558.32915854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-389390558.32915854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-1622460.6597048272</v>
      </c>
      <c r="L1704" s="444">
        <f t="shared" ca="1" si="114"/>
        <v>-391013018.98886335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-391013018.98886335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-1629220.9124535972</v>
      </c>
      <c r="L1705" s="444">
        <f t="shared" ca="1" si="114"/>
        <v>-392642239.90131694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-392642239.90131694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-1636009.3329221539</v>
      </c>
      <c r="L1706" s="444">
        <f t="shared" ca="1" si="114"/>
        <v>-394278249.2342391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-394278249.2342391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-1642826.0384759963</v>
      </c>
      <c r="L1707" s="444">
        <f t="shared" ca="1" si="114"/>
        <v>-395921075.27271509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-395921075.27271509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-1649671.1469696462</v>
      </c>
      <c r="L1708" s="444">
        <f t="shared" ca="1" si="114"/>
        <v>-397570746.41968477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-397570746.41968477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-1656544.7767486866</v>
      </c>
      <c r="L1709" s="444">
        <f t="shared" ca="1" si="114"/>
        <v>-399227291.19643342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-399227291.19643342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-1663447.046651806</v>
      </c>
      <c r="L1710" s="444">
        <f t="shared" ca="1" si="114"/>
        <v>-400890738.24308521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-400890738.24308521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-1670378.0760128549</v>
      </c>
      <c r="L1711" s="444">
        <f t="shared" ca="1" si="114"/>
        <v>-402561116.31909806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-402561116.31909806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-1677337.9846629086</v>
      </c>
      <c r="L1712" s="444">
        <f t="shared" ca="1" si="114"/>
        <v>-404238454.30376095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-404238454.30376095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-1684326.8929323372</v>
      </c>
      <c r="L1713" s="444">
        <f t="shared" ca="1" si="114"/>
        <v>-405922781.1966933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-405922781.1966933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-1691344.9216528886</v>
      </c>
      <c r="L1714" s="444">
        <f t="shared" ca="1" si="114"/>
        <v>-407614126.11834621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-407614126.11834621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-1698392.1921597759</v>
      </c>
      <c r="L1715" s="444">
        <f t="shared" ca="1" si="114"/>
        <v>-409312518.31050599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-409312518.31050599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-1705468.8262937749</v>
      </c>
      <c r="L1716" s="444">
        <f t="shared" ca="1" si="114"/>
        <v>-411017987.13679975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-411017987.13679975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-1712574.9464033323</v>
      </c>
      <c r="L1717" s="444">
        <f t="shared" ca="1" si="114"/>
        <v>-412730562.08320308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-412730562.08320308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-1719710.6753466795</v>
      </c>
      <c r="L1718" s="444">
        <f t="shared" ca="1" si="114"/>
        <v>-414450272.75854975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-414450272.75854975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-1726876.1364939574</v>
      </c>
      <c r="L1719" s="444">
        <f t="shared" ca="1" si="114"/>
        <v>-416177148.89504373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-416177148.89504373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-1734071.453729349</v>
      </c>
      <c r="L1720" s="444">
        <f t="shared" ca="1" si="114"/>
        <v>-417911220.34877306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-417911220.34877306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-1741296.7514532211</v>
      </c>
      <c r="L1721" s="444">
        <f t="shared" ca="1" si="114"/>
        <v>-419652517.10022628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-419652517.10022628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-1748552.1545842763</v>
      </c>
      <c r="L1722" s="444">
        <f t="shared" ca="1" si="114"/>
        <v>-421401069.25481057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-421401069.25481057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-1755837.7885617109</v>
      </c>
      <c r="L1723" s="444">
        <f t="shared" ca="1" si="114"/>
        <v>-423156907.04337227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-423156907.04337227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-1763153.7793473846</v>
      </c>
      <c r="L1724" s="444">
        <f t="shared" ca="1" si="114"/>
        <v>-424920060.82271963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-424920060.82271963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-1770500.2534279986</v>
      </c>
      <c r="L1725" s="444">
        <f t="shared" ca="1" si="114"/>
        <v>-426690561.07614762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-426690561.07614762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-1777877.337817282</v>
      </c>
      <c r="L1726" s="444">
        <f t="shared" ca="1" si="114"/>
        <v>-428468438.41396493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-428468438.41396493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-1785285.1600581873</v>
      </c>
      <c r="L1727" s="444">
        <f t="shared" ca="1" si="114"/>
        <v>-430253723.57402313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-430253723.57402313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-1792723.8482250962</v>
      </c>
      <c r="L1728" s="444">
        <f t="shared" ca="1" si="114"/>
        <v>-432046447.42224824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-432046447.42224824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-1800193.5309260346</v>
      </c>
      <c r="L1729" s="444">
        <f t="shared" ca="1" si="114"/>
        <v>-433846640.95317429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-433846640.95317429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-1807694.3373048927</v>
      </c>
      <c r="L1730" s="444">
        <f t="shared" ca="1" si="114"/>
        <v>-435654335.29047918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-435654335.29047918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-1815226.3970436633</v>
      </c>
      <c r="L1731" s="444">
        <f t="shared" ca="1" si="114"/>
        <v>-437469561.68752283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-437469561.68752283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-1822789.8403646781</v>
      </c>
      <c r="L1732" s="444">
        <f t="shared" ca="1" si="114"/>
        <v>-439292351.52788752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-439292351.52788752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-1830384.7980328649</v>
      </c>
      <c r="L1733" s="444">
        <f t="shared" ca="1" si="114"/>
        <v>-441122736.3259204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-441122736.3259204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-1838011.4013580016</v>
      </c>
      <c r="L1734" s="444">
        <f t="shared" ca="1" si="114"/>
        <v>-442960747.72727841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-442960747.72727841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-1845669.782196993</v>
      </c>
      <c r="L1735" s="444">
        <f t="shared" ca="1" si="114"/>
        <v>-444806417.50947541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-444806417.50947541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-1853360.0729561476</v>
      </c>
      <c r="L1736" s="444">
        <f t="shared" ca="1" si="114"/>
        <v>-446659777.58243155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-446659777.58243155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-1861082.4065934645</v>
      </c>
      <c r="L1737" s="444">
        <f t="shared" ca="1" si="114"/>
        <v>-448520859.989025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-448520859.989025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-1868836.9166209372</v>
      </c>
      <c r="L1738" s="444">
        <f t="shared" ca="1" si="114"/>
        <v>-450389696.90564591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-450389696.90564591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-1876623.7371068578</v>
      </c>
      <c r="L1739" s="444">
        <f t="shared" ca="1" si="114"/>
        <v>-452266320.64275277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-452266320.64275277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-1884443.0026781368</v>
      </c>
      <c r="L1740" s="444">
        <f t="shared" ca="1" si="114"/>
        <v>-454150763.64543092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-454150763.64543092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-1892294.8485226287</v>
      </c>
      <c r="L1741" s="444">
        <f t="shared" ca="1" si="114"/>
        <v>-456043058.49395353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-456043058.49395353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-1900179.410391473</v>
      </c>
      <c r="L1742" s="444">
        <f t="shared" ca="1" si="114"/>
        <v>-457943237.90434498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-457943237.90434498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-1908096.8246014374</v>
      </c>
      <c r="L1743" s="444">
        <f t="shared" ca="1" si="114"/>
        <v>-459851334.72894639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-459851334.72894639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-1916047.2280372768</v>
      </c>
      <c r="L1744" s="444">
        <f t="shared" ca="1" si="114"/>
        <v>-461767381.95698369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-461767381.95698369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-1924030.7581540986</v>
      </c>
      <c r="L1745" s="444">
        <f t="shared" ca="1" si="114"/>
        <v>-463691412.71513778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-463691412.71513778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-1932047.5529797408</v>
      </c>
      <c r="L1746" s="444">
        <f t="shared" ca="1" si="114"/>
        <v>-465623460.26811755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-465623460.26811755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-1940097.7511171566</v>
      </c>
      <c r="L1747" s="444">
        <f t="shared" ca="1" si="114"/>
        <v>-467563558.01923472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-467563558.01923472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-1948181.4917468112</v>
      </c>
      <c r="L1748" s="444">
        <f t="shared" ca="1" si="114"/>
        <v>-469511739.5109815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-469511739.5109815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-1956298.9146290896</v>
      </c>
      <c r="L1749" s="444">
        <f t="shared" ca="1" si="114"/>
        <v>-471468038.4256106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-471468038.4256106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-1964450.1601067111</v>
      </c>
      <c r="L1750" s="444">
        <f t="shared" ca="1" si="114"/>
        <v>-473432488.58571732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-473432488.58571732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-1972635.3691071558</v>
      </c>
      <c r="L1751" s="444">
        <f t="shared" ca="1" si="114"/>
        <v>-475405123.95482445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-475405123.95482445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-1980854.6831451019</v>
      </c>
      <c r="L1752" s="444">
        <f t="shared" ca="1" si="114"/>
        <v>-477385978.63796955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-477385978.63796955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-1989108.2443248734</v>
      </c>
      <c r="L1753" s="444">
        <f t="shared" ca="1" si="114"/>
        <v>-479375086.88229442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-479375086.88229442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-1997396.1953428935</v>
      </c>
      <c r="L1754" s="444">
        <f t="shared" ca="1" si="114"/>
        <v>-481372483.07763731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-481372483.07763731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-2005718.6794901555</v>
      </c>
      <c r="L1755" s="444">
        <f t="shared" ca="1" si="114"/>
        <v>-483378201.75712746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-483378201.75712746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-2014075.840654698</v>
      </c>
      <c r="L1756" s="444">
        <f t="shared" ca="1" si="114"/>
        <v>-485392277.59778214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-485392277.59778214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-2022467.8233240922</v>
      </c>
      <c r="L1757" s="444">
        <f t="shared" ca="1" si="114"/>
        <v>-487414745.42110622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-487414745.42110622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-2030894.7725879427</v>
      </c>
      <c r="L1758" s="444">
        <f t="shared" ca="1" si="114"/>
        <v>-489445640.19369417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-489445640.19369417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-2039356.8341403923</v>
      </c>
      <c r="L1759" s="444">
        <f t="shared" ca="1" si="114"/>
        <v>-491484997.02783459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-491484997.02783459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-2047854.1542826442</v>
      </c>
      <c r="L1760" s="444">
        <f t="shared" ca="1" si="114"/>
        <v>-493532851.18211722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-493532851.18211722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-2056386.8799254885</v>
      </c>
      <c r="L1761" s="444">
        <f t="shared" ca="1" si="114"/>
        <v>-495589238.06204271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-495589238.06204271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-2064955.1585918444</v>
      </c>
      <c r="L1762" s="444">
        <f t="shared" ca="1" si="114"/>
        <v>-497654193.22063458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-497654193.22063458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-2073559.1384193106</v>
      </c>
      <c r="L1763" s="444">
        <f t="shared" ca="1" si="114"/>
        <v>-499727752.35905391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-499727752.35905391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-2082198.9681627245</v>
      </c>
      <c r="L1764" s="444">
        <f t="shared" ca="1" si="114"/>
        <v>-501809951.32721663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-501809951.32721663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-2090874.7971967361</v>
      </c>
      <c r="L1765" s="444">
        <f t="shared" ca="1" si="114"/>
        <v>-503900826.12441337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-503900826.12441337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-2099586.775518389</v>
      </c>
      <c r="L1766" s="444">
        <f t="shared" ca="1" si="114"/>
        <v>-506000412.89993179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-506000412.89993179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-2108335.0537497159</v>
      </c>
      <c r="L1767" s="444">
        <f t="shared" ca="1" si="114"/>
        <v>-508108747.95368153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-508108747.95368153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-2117119.7831403394</v>
      </c>
      <c r="L1768" s="444">
        <f t="shared" ca="1" si="114"/>
        <v>-510225867.73682189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-510225867.73682189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-2125941.1155700912</v>
      </c>
      <c r="L1769" s="444">
        <f t="shared" ca="1" si="114"/>
        <v>-512351808.85239196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-512351808.85239196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-2134799.2035516333</v>
      </c>
      <c r="L1770" s="444">
        <f t="shared" ca="1" si="114"/>
        <v>-514486608.05594361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-514486608.05594361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-2143694.2002330986</v>
      </c>
      <c r="L1771" s="444">
        <f t="shared" ca="1" si="114"/>
        <v>-516630302.25617671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-516630302.25617671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-2152626.2594007361</v>
      </c>
      <c r="L1772" s="444">
        <f t="shared" ca="1" si="114"/>
        <v>-518782928.51557744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-518782928.51557744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-2161595.5354815726</v>
      </c>
      <c r="L1773" s="444">
        <f t="shared" ca="1" si="114"/>
        <v>-520944524.05105901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-520944524.05105901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-2170602.1835460793</v>
      </c>
      <c r="L1774" s="444">
        <f t="shared" ca="1" si="114"/>
        <v>-523115126.23460507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-523115126.23460507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-2179646.3593108542</v>
      </c>
      <c r="L1775" s="444">
        <f t="shared" ca="1" si="114"/>
        <v>-525294772.59391594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-525294772.59391594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-2188728.2191413166</v>
      </c>
      <c r="L1776" s="444">
        <f t="shared" ca="1" si="114"/>
        <v>-527483500.81305724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-527483500.81305724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-2197847.920054405</v>
      </c>
      <c r="L1777" s="444">
        <f t="shared" ca="1" si="114"/>
        <v>-529681348.73311162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-529681348.73311162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-2207005.6197212986</v>
      </c>
      <c r="L1778" s="444">
        <f t="shared" ca="1" si="114"/>
        <v>-531888354.35283291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-531888354.35283291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-2216201.476470137</v>
      </c>
      <c r="L1779" s="444">
        <f t="shared" ca="1" si="114"/>
        <v>-534104555.82930303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-534104555.82930303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-2225435.6492887624</v>
      </c>
      <c r="L1780" s="444">
        <f t="shared" ca="1" si="114"/>
        <v>-536329991.4785918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-536329991.4785918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-2234708.2978274659</v>
      </c>
      <c r="L1781" s="444">
        <f t="shared" ca="1" si="114"/>
        <v>-538564699.77641928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-538564699.77641928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-2244019.5824017469</v>
      </c>
      <c r="L1782" s="444">
        <f t="shared" ca="1" si="114"/>
        <v>-540808719.35882103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-540808719.35882103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-2253369.6639950876</v>
      </c>
      <c r="L1783" s="444">
        <f t="shared" ca="1" si="114"/>
        <v>-543062089.02281618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-543062089.02281618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-2262758.7042617342</v>
      </c>
      <c r="L1784" s="444">
        <f t="shared" ca="1" si="114"/>
        <v>-545324847.72707796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-545324847.72707796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-2272186.8655294916</v>
      </c>
      <c r="L1785" s="444">
        <f t="shared" ca="1" si="114"/>
        <v>-547597034.5926075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-547597034.5926075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-2281654.3108025314</v>
      </c>
      <c r="L1786" s="444">
        <f t="shared" ca="1" si="114"/>
        <v>-549878688.90341008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-549878688.90341008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-2291161.2037642086</v>
      </c>
      <c r="L1787" s="444">
        <f t="shared" ca="1" si="114"/>
        <v>-552169850.10717428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-552169850.10717428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-2300707.7087798929</v>
      </c>
      <c r="L1788" s="444">
        <f t="shared" ca="1" si="114"/>
        <v>-554470557.81595421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-554470557.81595421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-2310293.9908998092</v>
      </c>
      <c r="L1789" s="444">
        <f t="shared" ca="1" si="114"/>
        <v>-556780851.80685401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-556780851.80685401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-2319920.2158618919</v>
      </c>
      <c r="L1790" s="444">
        <f t="shared" ca="1" si="114"/>
        <v>-559100772.02271593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-559100772.02271593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-2329586.5500946497</v>
      </c>
      <c r="L1791" s="444">
        <f t="shared" ca="1" si="114"/>
        <v>-561430358.57281053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-561430358.57281053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-2339293.1607200438</v>
      </c>
      <c r="L1792" s="444">
        <f t="shared" ca="1" si="114"/>
        <v>-563769651.73353052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-563769651.73353052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-2349040.2155563771</v>
      </c>
      <c r="L1793" s="444">
        <f t="shared" ref="L1793:L2047" ca="1" si="119">I1793-J1793+K1793</f>
        <v>-566118691.9490869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-566118691.9490869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-2358827.8831211952</v>
      </c>
      <c r="L1794" s="444">
        <f t="shared" ca="1" si="119"/>
        <v>-568477519.83220816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-568477519.83220816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-2368656.3326342008</v>
      </c>
      <c r="L1795" s="444">
        <f t="shared" ca="1" si="119"/>
        <v>-570846176.16484237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-570846176.16484237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-2378525.7340201763</v>
      </c>
      <c r="L1796" s="444">
        <f t="shared" ca="1" si="119"/>
        <v>-573224701.8988626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-573224701.8988626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-2388436.2579119275</v>
      </c>
      <c r="L1797" s="444">
        <f t="shared" ca="1" si="119"/>
        <v>-575613138.15677452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-575613138.15677452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-2398388.075653227</v>
      </c>
      <c r="L1798" s="444">
        <f t="shared" ca="1" si="119"/>
        <v>-578011526.23242772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-578011526.23242772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-2408381.3593017822</v>
      </c>
      <c r="L1799" s="444">
        <f t="shared" ca="1" si="119"/>
        <v>-580419907.59172952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-580419907.59172952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-2418416.2816322064</v>
      </c>
      <c r="L1800" s="444">
        <f t="shared" ca="1" si="119"/>
        <v>-582838323.87336171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-582838323.87336171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-2428493.0161390072</v>
      </c>
      <c r="L1801" s="444">
        <f t="shared" ca="1" si="119"/>
        <v>-585266816.88950074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-585266816.88950074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-2438611.7370395865</v>
      </c>
      <c r="L1802" s="444">
        <f t="shared" ca="1" si="119"/>
        <v>-587705428.6265403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-587705428.6265403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-2448772.6192772514</v>
      </c>
      <c r="L1803" s="444">
        <f t="shared" ca="1" si="119"/>
        <v>-590154201.24581754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-590154201.24581754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-2458975.8385242396</v>
      </c>
      <c r="L1804" s="444">
        <f t="shared" ca="1" si="119"/>
        <v>-592613177.08434176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-592613177.08434176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-2469221.5711847572</v>
      </c>
      <c r="L1805" s="444">
        <f t="shared" ca="1" si="119"/>
        <v>-595082398.65552652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-595082398.65552652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-2479509.9943980272</v>
      </c>
      <c r="L1806" s="444">
        <f t="shared" ca="1" si="119"/>
        <v>-597561908.64992452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-597561908.64992452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-2489841.286041352</v>
      </c>
      <c r="L1807" s="444">
        <f t="shared" ca="1" si="119"/>
        <v>-600051749.9359659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-600051749.9359659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-2500215.624733191</v>
      </c>
      <c r="L1808" s="444">
        <f t="shared" ca="1" si="119"/>
        <v>-602551965.56069911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-602551965.56069911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-2510633.1898362464</v>
      </c>
      <c r="L1809" s="444">
        <f t="shared" ca="1" si="119"/>
        <v>-605062598.75053537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-605062598.75053537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-2521094.161460564</v>
      </c>
      <c r="L1810" s="444">
        <f t="shared" ca="1" si="119"/>
        <v>-607583692.91199589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-607583692.91199589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-2531598.7204666496</v>
      </c>
      <c r="L1811" s="444">
        <f t="shared" ca="1" si="119"/>
        <v>-610115291.6324625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-610115291.6324625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-2542147.0484685935</v>
      </c>
      <c r="L1812" s="444">
        <f t="shared" ca="1" si="119"/>
        <v>-612657438.68093109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-612657438.68093109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-2552739.3278372129</v>
      </c>
      <c r="L1813" s="444">
        <f t="shared" ca="1" si="119"/>
        <v>-615210178.00876832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-615210178.00876832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-2563375.7417032011</v>
      </c>
      <c r="L1814" s="444">
        <f t="shared" ca="1" si="119"/>
        <v>-617773553.75047147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-617773553.75047147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-2574056.4739602976</v>
      </c>
      <c r="L1815" s="444">
        <f t="shared" ca="1" si="119"/>
        <v>-620347610.22443175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-620347610.22443175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-2584781.7092684656</v>
      </c>
      <c r="L1816" s="444">
        <f t="shared" ca="1" si="119"/>
        <v>-622932391.9337002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-622932391.9337002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-2595551.6330570839</v>
      </c>
      <c r="L1817" s="444">
        <f t="shared" ca="1" si="119"/>
        <v>-625527943.56675732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-625527943.56675732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-2606366.4315281557</v>
      </c>
      <c r="L1818" s="444">
        <f t="shared" ca="1" si="119"/>
        <v>-628134309.99828553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-628134309.99828553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-2617226.2916595228</v>
      </c>
      <c r="L1819" s="444">
        <f t="shared" ca="1" si="119"/>
        <v>-630751536.28994501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-630751536.28994501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-2628131.4012081041</v>
      </c>
      <c r="L1820" s="444">
        <f t="shared" ca="1" si="119"/>
        <v>-633379667.69115317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-633379667.69115317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-2639081.9487131382</v>
      </c>
      <c r="L1821" s="444">
        <f t="shared" ca="1" si="119"/>
        <v>-636018749.63986635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-636018749.63986635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-2650078.1234994433</v>
      </c>
      <c r="L1822" s="444">
        <f t="shared" ca="1" si="119"/>
        <v>-638668827.76336575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-638668827.76336575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-2661120.1156806904</v>
      </c>
      <c r="L1823" s="444">
        <f t="shared" ca="1" si="119"/>
        <v>-641329947.87904644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-641329947.87904644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-2672208.1161626936</v>
      </c>
      <c r="L1824" s="444">
        <f t="shared" ca="1" si="119"/>
        <v>-644002155.9952091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-644002155.9952091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-2683342.3166467045</v>
      </c>
      <c r="L1825" s="444">
        <f t="shared" ca="1" si="119"/>
        <v>-646685498.31185579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-646685498.31185579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-2694522.9096327326</v>
      </c>
      <c r="L1826" s="444">
        <f t="shared" ca="1" si="119"/>
        <v>-649380021.22148848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-649380021.22148848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-2705750.0884228684</v>
      </c>
      <c r="L1827" s="444">
        <f t="shared" ca="1" si="119"/>
        <v>-652085771.30991137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-652085771.30991137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-2717024.0471246308</v>
      </c>
      <c r="L1828" s="444">
        <f t="shared" ca="1" si="119"/>
        <v>-654802795.35703599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-654802795.35703599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-2728344.9806543165</v>
      </c>
      <c r="L1829" s="444">
        <f t="shared" ca="1" si="119"/>
        <v>-657531140.33769035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-657531140.33769035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-2739713.0847403766</v>
      </c>
      <c r="L1830" s="444">
        <f t="shared" ca="1" si="119"/>
        <v>-660270853.42243075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-660270853.42243075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-2751128.5559267947</v>
      </c>
      <c r="L1831" s="444">
        <f t="shared" ca="1" si="119"/>
        <v>-663021981.97835755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-663021981.97835755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-2762591.5915764896</v>
      </c>
      <c r="L1832" s="444">
        <f t="shared" ca="1" si="119"/>
        <v>-665784573.56993401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-665784573.56993401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-2774102.3898747251</v>
      </c>
      <c r="L1833" s="444">
        <f t="shared" ca="1" si="119"/>
        <v>-668558675.95980871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-668558675.95980871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-2785661.1498325365</v>
      </c>
      <c r="L1834" s="444">
        <f t="shared" ca="1" si="119"/>
        <v>-671344337.10964119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-671344337.10964119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-2797268.0712901717</v>
      </c>
      <c r="L1835" s="444">
        <f t="shared" ca="1" si="119"/>
        <v>-674141605.18093133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-674141605.18093133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-2808923.354920547</v>
      </c>
      <c r="L1836" s="444">
        <f t="shared" ca="1" si="119"/>
        <v>-676950528.53585184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-676950528.53585184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-2820627.2022327161</v>
      </c>
      <c r="L1837" s="444">
        <f t="shared" ca="1" si="119"/>
        <v>-679771155.73808455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-679771155.73808455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-2832379.8155753524</v>
      </c>
      <c r="L1838" s="444">
        <f t="shared" ca="1" si="119"/>
        <v>-682603535.55365992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-682603535.55365992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-2844181.3981402498</v>
      </c>
      <c r="L1839" s="444">
        <f t="shared" ca="1" si="119"/>
        <v>-685447716.95180011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-685447716.95180011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-2856032.1539658336</v>
      </c>
      <c r="L1840" s="444">
        <f t="shared" ca="1" si="119"/>
        <v>-688303749.10576594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-688303749.10576594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-2867932.2879406912</v>
      </c>
      <c r="L1841" s="444">
        <f t="shared" ca="1" si="119"/>
        <v>-691171681.39370668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-691171681.39370668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-2879882.005807111</v>
      </c>
      <c r="L1842" s="444">
        <f t="shared" ca="1" si="119"/>
        <v>-694051563.39951384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-694051563.39951384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-2891881.514164641</v>
      </c>
      <c r="L1843" s="444">
        <f t="shared" ca="1" si="119"/>
        <v>-696943444.91367853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-696943444.91367853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-2903931.0204736604</v>
      </c>
      <c r="L1844" s="444">
        <f t="shared" ca="1" si="119"/>
        <v>-699847375.93415225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-699847375.93415225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-2916030.7330589676</v>
      </c>
      <c r="L1845" s="444">
        <f t="shared" ca="1" si="119"/>
        <v>-702763406.66721117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-702763406.66721117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-2928180.8611133797</v>
      </c>
      <c r="L1846" s="444">
        <f t="shared" ca="1" si="119"/>
        <v>-705691587.5283246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-705691587.5283246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-2940381.6147013525</v>
      </c>
      <c r="L1847" s="444">
        <f t="shared" ca="1" si="119"/>
        <v>-708631969.14302599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-708631969.14302599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-2952633.2047626083</v>
      </c>
      <c r="L1848" s="444">
        <f t="shared" ca="1" si="119"/>
        <v>-711584602.34778857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-711584602.34778857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-2964935.8431157856</v>
      </c>
      <c r="L1849" s="444">
        <f t="shared" ca="1" si="119"/>
        <v>-714549538.19090438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-714549538.19090438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-2977289.7424621014</v>
      </c>
      <c r="L1850" s="444">
        <f t="shared" ca="1" si="119"/>
        <v>-717526827.93336654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-717526827.93336654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-2989695.1163890273</v>
      </c>
      <c r="L1851" s="444">
        <f t="shared" ca="1" si="119"/>
        <v>-720516523.04975557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-720516523.04975557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-3002152.1793739814</v>
      </c>
      <c r="L1852" s="444">
        <f t="shared" ca="1" si="119"/>
        <v>-723518675.22912955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-723518675.22912955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-3014661.1467880397</v>
      </c>
      <c r="L1853" s="444">
        <f t="shared" ca="1" si="119"/>
        <v>-726533336.37591755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-726533336.37591755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-3027222.2348996564</v>
      </c>
      <c r="L1854" s="444">
        <f t="shared" ca="1" si="119"/>
        <v>-729560558.61081719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-729560558.61081719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-3039835.660878405</v>
      </c>
      <c r="L1855" s="444">
        <f t="shared" ca="1" si="119"/>
        <v>-732600394.27169561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-732600394.27169561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-3052501.6427987316</v>
      </c>
      <c r="L1856" s="444">
        <f t="shared" ca="1" si="119"/>
        <v>-735652895.9144944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-735652895.9144944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-3065220.3996437266</v>
      </c>
      <c r="L1857" s="444">
        <f t="shared" ca="1" si="119"/>
        <v>-738718116.31413817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-738718116.31413817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-3077992.1513089091</v>
      </c>
      <c r="L1858" s="444">
        <f t="shared" ca="1" si="119"/>
        <v>-741796108.46544707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-741796108.46544707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-3090817.1186060295</v>
      </c>
      <c r="L1859" s="444">
        <f t="shared" ca="1" si="119"/>
        <v>-744886925.58405304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-744886925.58405304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-3103695.5232668878</v>
      </c>
      <c r="L1860" s="444">
        <f t="shared" ca="1" si="119"/>
        <v>-747990621.10731995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-747990621.10731995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-3116627.5879471665</v>
      </c>
      <c r="L1861" s="444">
        <f t="shared" ca="1" si="119"/>
        <v>-751107248.69526708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-751107248.69526708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-3129613.5362302796</v>
      </c>
      <c r="L1862" s="444">
        <f t="shared" ca="1" si="119"/>
        <v>-754236862.23149741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-754236862.23149741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-3142653.592631239</v>
      </c>
      <c r="L1863" s="444">
        <f t="shared" ca="1" si="119"/>
        <v>-757379515.82412863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-757379515.82412863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-3155747.9826005357</v>
      </c>
      <c r="L1864" s="444">
        <f t="shared" ca="1" si="119"/>
        <v>-760535263.8067292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-760535263.8067292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-3168896.9325280385</v>
      </c>
      <c r="L1865" s="444">
        <f t="shared" ca="1" si="119"/>
        <v>-763704160.73925722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-763704160.73925722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-3182100.6697469051</v>
      </c>
      <c r="L1866" s="444">
        <f t="shared" ca="1" si="119"/>
        <v>-766886261.40900409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-766886261.40900409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-3195359.4225375168</v>
      </c>
      <c r="L1867" s="444">
        <f t="shared" ca="1" si="119"/>
        <v>-770081620.83154166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-770081620.83154166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-3208673.4201314235</v>
      </c>
      <c r="L1868" s="444">
        <f t="shared" ca="1" si="119"/>
        <v>-773290294.2516731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-773290294.2516731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-3222042.8927153046</v>
      </c>
      <c r="L1869" s="444">
        <f t="shared" ca="1" si="119"/>
        <v>-776512337.14438844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-776512337.14438844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-3235468.0714349519</v>
      </c>
      <c r="L1870" s="444">
        <f t="shared" ca="1" si="119"/>
        <v>-779747805.21582341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-779747805.21582341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-3248949.1883992641</v>
      </c>
      <c r="L1871" s="444">
        <f t="shared" ca="1" si="119"/>
        <v>-782996754.40422273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-782996754.40422273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-3262486.4766842611</v>
      </c>
      <c r="L1872" s="444">
        <f t="shared" ca="1" si="119"/>
        <v>-786259240.88090694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-786259240.88090694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-3276080.1703371122</v>
      </c>
      <c r="L1873" s="444">
        <f t="shared" ca="1" si="119"/>
        <v>-789535321.05124402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-789535321.05124402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-3289730.5043801833</v>
      </c>
      <c r="L1874" s="444">
        <f t="shared" ca="1" si="119"/>
        <v>-792825051.55562425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-792825051.55562425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-3303437.7148151011</v>
      </c>
      <c r="L1875" s="444">
        <f t="shared" ca="1" si="119"/>
        <v>-796128489.27043939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-796128489.27043939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-3317202.0386268306</v>
      </c>
      <c r="L1876" s="444">
        <f t="shared" ca="1" si="119"/>
        <v>-799445691.30906618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-799445691.30906618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-3331023.7137877755</v>
      </c>
      <c r="L1877" s="444">
        <f t="shared" ca="1" si="119"/>
        <v>-802776715.02285397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-802776715.02285397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-3344902.9792618915</v>
      </c>
      <c r="L1878" s="444">
        <f t="shared" ca="1" si="119"/>
        <v>-806121618.00211585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-806121618.00211585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-3358840.0750088161</v>
      </c>
      <c r="L1879" s="444">
        <f t="shared" ca="1" si="119"/>
        <v>-809480458.07712471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-809480458.07712471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-3372835.2419880196</v>
      </c>
      <c r="L1880" s="444">
        <f t="shared" ca="1" si="119"/>
        <v>-812853293.31911278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-812853293.31911278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-3386888.7221629699</v>
      </c>
      <c r="L1881" s="444">
        <f t="shared" ca="1" si="119"/>
        <v>-816240182.04127574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-816240182.04127574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-3401000.7585053155</v>
      </c>
      <c r="L1882" s="444">
        <f t="shared" ca="1" si="119"/>
        <v>-819641182.79978108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-819641182.79978108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-3415171.594999088</v>
      </c>
      <c r="L1883" s="444">
        <f t="shared" ca="1" si="119"/>
        <v>-823056354.39478016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-823056354.39478016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-3429401.4766449174</v>
      </c>
      <c r="L1884" s="444">
        <f t="shared" ca="1" si="119"/>
        <v>-826485755.87142503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-826485755.87142503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-3443690.649464271</v>
      </c>
      <c r="L1885" s="444">
        <f t="shared" ca="1" si="119"/>
        <v>-829929446.52088928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-829929446.52088928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-3458039.3605037052</v>
      </c>
      <c r="L1886" s="444">
        <f t="shared" ca="1" si="119"/>
        <v>-833387485.88139296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-833387485.88139296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-3472447.8578391373</v>
      </c>
      <c r="L1887" s="444">
        <f t="shared" ca="1" si="119"/>
        <v>-836859933.73923206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-836859933.73923206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-3486916.3905801331</v>
      </c>
      <c r="L1888" s="444">
        <f t="shared" ca="1" si="119"/>
        <v>-840346850.12981224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-840346850.12981224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-3501445.2088742182</v>
      </c>
      <c r="L1889" s="444">
        <f t="shared" ca="1" si="119"/>
        <v>-843848295.33868647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-843848295.33868647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-3516034.563911194</v>
      </c>
      <c r="L1890" s="444">
        <f t="shared" ca="1" si="119"/>
        <v>-847364329.90259767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-847364329.90259767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-3530684.7079274901</v>
      </c>
      <c r="L1891" s="444">
        <f t="shared" ca="1" si="119"/>
        <v>-850895014.61052513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-850895014.61052513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-3545395.8942105211</v>
      </c>
      <c r="L1892" s="444">
        <f t="shared" ca="1" si="119"/>
        <v>-854440410.50473571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-854440410.50473571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-3560168.3771030656</v>
      </c>
      <c r="L1893" s="444">
        <f t="shared" ca="1" si="119"/>
        <v>-858000578.8818388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-858000578.8818388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-3575002.4120076615</v>
      </c>
      <c r="L1894" s="444">
        <f t="shared" ca="1" si="119"/>
        <v>-861575581.29384649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-861575581.29384649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-3589898.2553910268</v>
      </c>
      <c r="L1895" s="444">
        <f t="shared" ca="1" si="119"/>
        <v>-865165479.54923749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-865165479.54923749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-3604856.1647884902</v>
      </c>
      <c r="L1896" s="444">
        <f t="shared" ca="1" si="119"/>
        <v>-868770335.71402597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-868770335.71402597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-3619876.3988084416</v>
      </c>
      <c r="L1897" s="444">
        <f t="shared" ca="1" si="119"/>
        <v>-872390212.11283445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-872390212.11283445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-3634959.2171368101</v>
      </c>
      <c r="L1898" s="444">
        <f t="shared" ca="1" si="119"/>
        <v>-876025171.32997131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-876025171.32997131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-3650104.8805415477</v>
      </c>
      <c r="L1899" s="444">
        <f t="shared" ca="1" si="119"/>
        <v>-879675276.21051288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-879675276.21051288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-3665313.6508771367</v>
      </c>
      <c r="L1900" s="444">
        <f t="shared" ca="1" si="119"/>
        <v>-883340589.86138999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-883340589.86138999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-3680585.791089125</v>
      </c>
      <c r="L1901" s="444">
        <f t="shared" ca="1" si="119"/>
        <v>-887021175.65247917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-887021175.65247917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-3695921.5652186633</v>
      </c>
      <c r="L1902" s="444">
        <f t="shared" ca="1" si="119"/>
        <v>-890717097.21769786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-890717097.21769786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-3711321.2384070745</v>
      </c>
      <c r="L1903" s="444">
        <f t="shared" ca="1" si="119"/>
        <v>-894428418.45610487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-894428418.45610487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-3726785.0769004365</v>
      </c>
      <c r="L1904" s="444">
        <f t="shared" ca="1" si="119"/>
        <v>-898155203.53300536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-898155203.53300536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-3742313.3480541888</v>
      </c>
      <c r="L1905" s="444">
        <f t="shared" ca="1" si="119"/>
        <v>-901897516.88105953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-901897516.88105953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-3757906.3203377482</v>
      </c>
      <c r="L1906" s="444">
        <f t="shared" ca="1" si="119"/>
        <v>-905655423.2013973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-905655423.2013973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-3773564.2633391554</v>
      </c>
      <c r="L1907" s="444">
        <f t="shared" ca="1" si="119"/>
        <v>-909428987.46473646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-909428987.46473646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-3789287.447769735</v>
      </c>
      <c r="L1908" s="444">
        <f t="shared" ca="1" si="119"/>
        <v>-913218274.91250622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-913218274.91250622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-3805076.1454687756</v>
      </c>
      <c r="L1909" s="444">
        <f t="shared" ca="1" si="119"/>
        <v>-917023351.05797505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-917023351.05797505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-3820930.6294082291</v>
      </c>
      <c r="L1910" s="444">
        <f t="shared" ca="1" si="119"/>
        <v>-920844281.68738329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-920844281.68738329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-3836851.1736974302</v>
      </c>
      <c r="L1911" s="444">
        <f t="shared" ca="1" si="119"/>
        <v>-924681132.86108077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-924681132.86108077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-3852838.0535878357</v>
      </c>
      <c r="L1912" s="444">
        <f t="shared" ca="1" si="119"/>
        <v>-928533970.91466856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-928533970.91466856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-3868891.5454777861</v>
      </c>
      <c r="L1913" s="444">
        <f t="shared" ca="1" si="119"/>
        <v>-932402862.46014631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-932402862.46014631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-3885011.9269172763</v>
      </c>
      <c r="L1914" s="444">
        <f t="shared" ca="1" si="119"/>
        <v>-936287874.38706362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-936287874.38706362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-3901199.4766127649</v>
      </c>
      <c r="L1915" s="444">
        <f t="shared" ca="1" si="119"/>
        <v>-940189073.86367643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-940189073.86367643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-3917454.4744319851</v>
      </c>
      <c r="L1916" s="444">
        <f t="shared" ca="1" si="119"/>
        <v>-944106528.33810842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-944106528.33810842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-3933777.2014087848</v>
      </c>
      <c r="L1917" s="444">
        <f t="shared" ca="1" si="119"/>
        <v>-948040305.53951716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-948040305.53951716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-3950167.9397479882</v>
      </c>
      <c r="L1918" s="444">
        <f t="shared" ca="1" si="119"/>
        <v>-951990473.47926509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-951990473.47926509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-3966626.9728302718</v>
      </c>
      <c r="L1919" s="444">
        <f t="shared" ca="1" si="119"/>
        <v>-955957100.45209539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-955957100.45209539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-3983154.5852170642</v>
      </c>
      <c r="L1920" s="444">
        <f t="shared" ca="1" si="119"/>
        <v>-959940255.03731251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-959940255.03731251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-3999751.0626554689</v>
      </c>
      <c r="L1921" s="444">
        <f t="shared" ca="1" si="119"/>
        <v>-963940006.09996796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-963940006.09996796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-4016416.6920832</v>
      </c>
      <c r="L1922" s="444">
        <f t="shared" ca="1" si="119"/>
        <v>-967956422.7920512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-967956422.7920512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-4033151.7616335466</v>
      </c>
      <c r="L1923" s="444">
        <f t="shared" ca="1" si="119"/>
        <v>-971989574.55368471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-971989574.55368471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-4049956.5606403523</v>
      </c>
      <c r="L1924" s="444">
        <f t="shared" ca="1" si="119"/>
        <v>-976039531.11432505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-976039531.11432505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-4066831.3796430212</v>
      </c>
      <c r="L1925" s="444">
        <f t="shared" ca="1" si="119"/>
        <v>-980106362.49396801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-980106362.49396801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-4083776.5103915334</v>
      </c>
      <c r="L1926" s="444">
        <f t="shared" ca="1" si="119"/>
        <v>-984190139.00435948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-984190139.00435948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-4100792.2458514976</v>
      </c>
      <c r="L1927" s="444">
        <f t="shared" ca="1" si="119"/>
        <v>-988290931.250211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-988290931.250211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-4117878.8802092127</v>
      </c>
      <c r="L1928" s="444">
        <f t="shared" ca="1" si="119"/>
        <v>-992408810.13042021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-992408810.13042021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-4135036.7088767509</v>
      </c>
      <c r="L1929" s="444">
        <f t="shared" ca="1" si="119"/>
        <v>-996543846.83929694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-996543846.83929694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-4152266.0284970705</v>
      </c>
      <c r="L1930" s="444">
        <f t="shared" ca="1" si="119"/>
        <v>-1000696112.867794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-1000696112.867794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-4169567.136949141</v>
      </c>
      <c r="L1931" s="444">
        <f t="shared" ca="1" si="119"/>
        <v>-1004865680.0047432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-1004865680.0047432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-4186940.3333530966</v>
      </c>
      <c r="L1932" s="444">
        <f t="shared" ca="1" si="119"/>
        <v>-1009052620.3380963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-1009052620.3380963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-4204385.9180754013</v>
      </c>
      <c r="L1933" s="444">
        <f t="shared" ca="1" si="119"/>
        <v>-1013257006.2561717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-1013257006.2561717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-4221904.1927340478</v>
      </c>
      <c r="L1934" s="444">
        <f t="shared" ca="1" si="119"/>
        <v>-1017478910.4489057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-1017478910.4489057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-4239495.4602037733</v>
      </c>
      <c r="L1935" s="444">
        <f t="shared" ca="1" si="119"/>
        <v>-1021718405.9091095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-1021718405.9091095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-4257160.0246212892</v>
      </c>
      <c r="L1936" s="444">
        <f t="shared" ca="1" si="119"/>
        <v>-1025975565.9337307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-1025975565.9337307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-4274898.1913905442</v>
      </c>
      <c r="L1937" s="444">
        <f t="shared" ca="1" si="119"/>
        <v>-1030250464.1251212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-1030250464.1251212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-4292710.2671880051</v>
      </c>
      <c r="L1938" s="444">
        <f t="shared" ca="1" si="119"/>
        <v>-1034543174.3923092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-1034543174.3923092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-4310596.5599679546</v>
      </c>
      <c r="L1939" s="444">
        <f t="shared" ca="1" si="119"/>
        <v>-1038853770.9522772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-1038853770.9522772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-4328557.3789678216</v>
      </c>
      <c r="L1940" s="444">
        <f t="shared" ca="1" si="119"/>
        <v>-1043182328.3312449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-1043182328.3312449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-4346593.0347135207</v>
      </c>
      <c r="L1941" s="444">
        <f t="shared" ca="1" si="119"/>
        <v>-1047528921.3659585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-1047528921.3659585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-4364703.8390248269</v>
      </c>
      <c r="L1942" s="444">
        <f t="shared" ca="1" si="119"/>
        <v>-1051893625.2049832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-1051893625.2049832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-4382890.1050207634</v>
      </c>
      <c r="L1943" s="444">
        <f t="shared" ca="1" si="119"/>
        <v>-1056276515.310004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-1056276515.310004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-4401152.147125016</v>
      </c>
      <c r="L1944" s="444">
        <f t="shared" ca="1" si="119"/>
        <v>-1060677667.457129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-1060677667.457129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-4419490.2810713705</v>
      </c>
      <c r="L1945" s="444">
        <f t="shared" ca="1" si="119"/>
        <v>-1065097157.7382004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-1065097157.7382004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-4437904.8239091681</v>
      </c>
      <c r="L1946" s="444">
        <f t="shared" ca="1" si="119"/>
        <v>-1069535062.5621096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-1069535062.5621096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-4456396.0940087903</v>
      </c>
      <c r="L1947" s="444">
        <f t="shared" ca="1" si="119"/>
        <v>-1073991458.6561184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-1073991458.6561184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-4474964.4110671598</v>
      </c>
      <c r="L1948" s="444">
        <f t="shared" ca="1" si="119"/>
        <v>-1078466423.0671856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-1078466423.0671856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-4493610.0961132739</v>
      </c>
      <c r="L1949" s="444">
        <f t="shared" ca="1" si="119"/>
        <v>-1082960033.1632988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-1082960033.1632988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-4512333.4715137454</v>
      </c>
      <c r="L1950" s="444">
        <f t="shared" ca="1" si="119"/>
        <v>-1087472366.6348126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-1087472366.6348126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-4531134.8609783854</v>
      </c>
      <c r="L1951" s="444">
        <f t="shared" ca="1" si="119"/>
        <v>-1092003501.495791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-1092003501.495791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-4550014.5895657958</v>
      </c>
      <c r="L1952" s="444">
        <f t="shared" ca="1" si="119"/>
        <v>-1096553516.0853567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-1096553516.0853567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-4568972.9836889859</v>
      </c>
      <c r="L1953" s="444">
        <f t="shared" ca="1" si="119"/>
        <v>-1101122489.0690458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-1101122489.0690458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-4588010.3711210238</v>
      </c>
      <c r="L1954" s="444">
        <f t="shared" ca="1" si="119"/>
        <v>-1105710499.4401667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-1105710499.4401667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-4607127.081000695</v>
      </c>
      <c r="L1955" s="444">
        <f t="shared" ca="1" si="119"/>
        <v>-1110317626.5211675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-1110317626.5211675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-4626323.4438381977</v>
      </c>
      <c r="L1956" s="444">
        <f t="shared" ca="1" si="119"/>
        <v>-1114943949.9650056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-1114943949.9650056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-4645599.7915208563</v>
      </c>
      <c r="L1957" s="444">
        <f t="shared" ca="1" si="119"/>
        <v>-1119589549.7565265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-1119589549.7565265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-4664956.4573188601</v>
      </c>
      <c r="L1958" s="444">
        <f t="shared" ca="1" si="119"/>
        <v>-1124254506.2138453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-1124254506.2138453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-4684393.7758910218</v>
      </c>
      <c r="L1959" s="444">
        <f t="shared" ca="1" si="119"/>
        <v>-1128938899.9897363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-1128938899.9897363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-4703912.0832905676</v>
      </c>
      <c r="L1960" s="444">
        <f t="shared" ca="1" si="119"/>
        <v>-1133642812.0730269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-1133642812.0730269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-4723511.7169709457</v>
      </c>
      <c r="L1961" s="444">
        <f t="shared" ca="1" si="119"/>
        <v>-1138366323.7899978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-1138366323.7899978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-4743193.0157916574</v>
      </c>
      <c r="L1962" s="444">
        <f t="shared" ca="1" si="119"/>
        <v>-1143109516.8057895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-1143109516.8057895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-4762956.3200241225</v>
      </c>
      <c r="L1963" s="444">
        <f t="shared" ca="1" si="119"/>
        <v>-1147872473.1258135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-1147872473.1258135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-4782801.9713575561</v>
      </c>
      <c r="L1964" s="444">
        <f t="shared" ca="1" si="119"/>
        <v>-1152655275.0971711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-1152655275.0971711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-4802730.3129048795</v>
      </c>
      <c r="L1965" s="444">
        <f t="shared" ca="1" si="119"/>
        <v>-1157458005.4100759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-1157458005.4100759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-4822741.6892086491</v>
      </c>
      <c r="L1966" s="444">
        <f t="shared" ca="1" si="119"/>
        <v>-1162280747.0992846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-1162280747.0992846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-4842836.4462470189</v>
      </c>
      <c r="L1967" s="444">
        <f t="shared" ca="1" si="119"/>
        <v>-1167123583.5455317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-1167123583.5455317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-4863014.9314397154</v>
      </c>
      <c r="L1968" s="444">
        <f t="shared" ca="1" si="119"/>
        <v>-1171986598.4769714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-1171986598.4769714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-4883277.4936540471</v>
      </c>
      <c r="L1969" s="444">
        <f t="shared" ca="1" si="119"/>
        <v>-1176869875.9706254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-1176869875.9706254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-4903624.483210939</v>
      </c>
      <c r="L1970" s="444">
        <f t="shared" ca="1" si="119"/>
        <v>-1181773500.4538364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-1181773500.4538364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-4924056.2518909853</v>
      </c>
      <c r="L1971" s="444">
        <f t="shared" ca="1" si="119"/>
        <v>-1186697556.7057273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-1186697556.7057273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-4944573.1529405303</v>
      </c>
      <c r="L1972" s="444">
        <f t="shared" ca="1" si="119"/>
        <v>-1191642129.8586679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-1191642129.8586679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-4965175.5410777824</v>
      </c>
      <c r="L1973" s="444">
        <f t="shared" ca="1" si="119"/>
        <v>-1196607305.3997457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-1196607305.3997457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-4985863.7724989401</v>
      </c>
      <c r="L1974" s="444">
        <f t="shared" ca="1" si="119"/>
        <v>-1201593169.1722445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-1201593169.1722445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-5006638.2048843522</v>
      </c>
      <c r="L1975" s="444">
        <f t="shared" ca="1" si="119"/>
        <v>-1206599807.3771288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-1206599807.3771288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-5027499.1974047031</v>
      </c>
      <c r="L1976" s="444">
        <f t="shared" ca="1" si="119"/>
        <v>-1211627306.5745335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-1211627306.5745335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-5048447.1107272226</v>
      </c>
      <c r="L1977" s="444">
        <f t="shared" ca="1" si="119"/>
        <v>-1216675753.6852608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-1216675753.6852608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-5069482.3070219196</v>
      </c>
      <c r="L1978" s="444">
        <f t="shared" ca="1" si="119"/>
        <v>-1221745235.9922826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-1221745235.9922826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-5090605.1499678446</v>
      </c>
      <c r="L1979" s="444">
        <f t="shared" ca="1" si="119"/>
        <v>-1226835841.1422505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-1226835841.1422505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-5111816.0047593769</v>
      </c>
      <c r="L1980" s="444">
        <f t="shared" ca="1" si="119"/>
        <v>-1231947657.1470098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-1231947657.1470098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-5133115.2381125409</v>
      </c>
      <c r="L1981" s="444">
        <f t="shared" ca="1" si="119"/>
        <v>-1237080772.3851223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-1237080772.3851223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-5154503.218271343</v>
      </c>
      <c r="L1982" s="444">
        <f t="shared" ca="1" si="119"/>
        <v>-1242235275.6033936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-1242235275.6033936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-5175980.3150141397</v>
      </c>
      <c r="L1983" s="444">
        <f t="shared" ca="1" si="119"/>
        <v>-1247411255.9184077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-1247411255.9184077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-5197546.8996600322</v>
      </c>
      <c r="L1984" s="444">
        <f t="shared" ca="1" si="119"/>
        <v>-1252608802.8180678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-1252608802.8180678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-5219203.3450752823</v>
      </c>
      <c r="L1985" s="444">
        <f t="shared" ca="1" si="119"/>
        <v>-1257828006.1631432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-1257828006.1631432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-5240950.0256797634</v>
      </c>
      <c r="L1986" s="444">
        <f t="shared" ca="1" si="119"/>
        <v>-1263068956.188823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-1263068956.188823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-5262787.3174534291</v>
      </c>
      <c r="L1987" s="444">
        <f t="shared" ca="1" si="119"/>
        <v>-1268331743.5062764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-1268331743.5062764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-5284715.597942818</v>
      </c>
      <c r="L1988" s="444">
        <f t="shared" ca="1" si="119"/>
        <v>-1273616459.1042192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-1273616459.1042192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-5306735.2462675795</v>
      </c>
      <c r="L1989" s="444">
        <f t="shared" ca="1" si="119"/>
        <v>-1278923194.3504868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-1278923194.3504868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-5328846.6431270279</v>
      </c>
      <c r="L1990" s="444">
        <f t="shared" ca="1" si="119"/>
        <v>-1284252040.9936137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-1284252040.9936137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-5351050.1708067236</v>
      </c>
      <c r="L1991" s="444">
        <f t="shared" ca="1" si="119"/>
        <v>-1289603091.1644204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-1289603091.1644204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-5373346.213185085</v>
      </c>
      <c r="L1992" s="444">
        <f t="shared" ca="1" si="119"/>
        <v>-1294976437.3776054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-1294976437.3776054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-5395735.1557400227</v>
      </c>
      <c r="L1993" s="444">
        <f t="shared" ca="1" si="119"/>
        <v>-1300372172.5333455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-1300372172.5333455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-5418217.3855556063</v>
      </c>
      <c r="L1994" s="444">
        <f t="shared" ca="1" si="119"/>
        <v>-1305790389.918901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-1305790389.918901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-5440793.2913287543</v>
      </c>
      <c r="L1995" s="444">
        <f t="shared" ca="1" si="119"/>
        <v>-1311231183.2102296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-1311231183.2102296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-5463463.2633759566</v>
      </c>
      <c r="L1996" s="444">
        <f t="shared" ca="1" si="119"/>
        <v>-1316694646.4736056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-1316694646.4736056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-5486227.6936400235</v>
      </c>
      <c r="L1997" s="444">
        <f t="shared" ca="1" si="119"/>
        <v>-1322180874.1672456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-1322180874.1672456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-5509086.9756968571</v>
      </c>
      <c r="L1998" s="444">
        <f t="shared" ca="1" si="119"/>
        <v>-1327689961.1429424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-1327689961.1429424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-5532041.5047622602</v>
      </c>
      <c r="L1999" s="444">
        <f t="shared" ca="1" si="119"/>
        <v>-1333222002.6477046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-1333222002.6477046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-5555091.6776987687</v>
      </c>
      <c r="L2000" s="444">
        <f t="shared" ca="1" si="119"/>
        <v>-1338777094.3254035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-1338777094.3254035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-5578237.8930225139</v>
      </c>
      <c r="L2001" s="444">
        <f t="shared" ca="1" si="119"/>
        <v>-1344355332.218426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-1344355332.218426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-5601480.5509101078</v>
      </c>
      <c r="L2002" s="444">
        <f t="shared" ca="1" si="119"/>
        <v>-1349956812.769336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-1349956812.769336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-5624820.0532055665</v>
      </c>
      <c r="L2003" s="444">
        <f t="shared" ca="1" si="119"/>
        <v>-1355581632.8225415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-1355581632.8225415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-5648256.8034272557</v>
      </c>
      <c r="L2004" s="444">
        <f t="shared" ca="1" si="119"/>
        <v>-1361229889.6259687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-1361229889.6259687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-5671791.2067748699</v>
      </c>
      <c r="L2005" s="444">
        <f t="shared" ca="1" si="119"/>
        <v>-1366901680.8327436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-1366901680.8327436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-5695423.6701364322</v>
      </c>
      <c r="L2006" s="444">
        <f t="shared" ca="1" si="119"/>
        <v>-1372597104.5028801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-1372597104.5028801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-5719154.6020953339</v>
      </c>
      <c r="L2007" s="444">
        <f t="shared" ca="1" si="119"/>
        <v>-1378316259.1049755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-1378316259.1049755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-5742984.4129373981</v>
      </c>
      <c r="L2008" s="444">
        <f t="shared" ca="1" si="119"/>
        <v>-1384059243.5179129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-1384059243.5179129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-5766913.5146579705</v>
      </c>
      <c r="L2009" s="444">
        <f t="shared" ca="1" si="119"/>
        <v>-1389826157.0325708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-1389826157.0325708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-5790942.3209690452</v>
      </c>
      <c r="L2010" s="444">
        <f t="shared" ca="1" si="119"/>
        <v>-1395617099.3535399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-1395617099.3535399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-5815071.2473064167</v>
      </c>
      <c r="L2011" s="444">
        <f t="shared" ca="1" si="119"/>
        <v>-1401432170.6008463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-1401432170.6008463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-5839300.7108368594</v>
      </c>
      <c r="L2012" s="444">
        <f t="shared" ca="1" si="119"/>
        <v>-1407271471.3116832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-1407271471.3116832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-5863631.1304653464</v>
      </c>
      <c r="L2013" s="444">
        <f t="shared" ca="1" si="119"/>
        <v>-1413135102.4421484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-1413135102.4421484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-5888062.9268422853</v>
      </c>
      <c r="L2014" s="444">
        <f t="shared" ca="1" si="119"/>
        <v>-1419023165.3689907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-1419023165.3689907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-5912596.5223707948</v>
      </c>
      <c r="L2015" s="444">
        <f t="shared" ca="1" si="119"/>
        <v>-1424935761.8913615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-1424935761.8913615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-5937232.3412140058</v>
      </c>
      <c r="L2016" s="444">
        <f t="shared" ca="1" si="119"/>
        <v>-1430872994.2325754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-1430872994.2325754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-5961970.8093023971</v>
      </c>
      <c r="L2017" s="444">
        <f t="shared" ca="1" si="119"/>
        <v>-1436834965.0418777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-1436834965.0418777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-5986812.3543411568</v>
      </c>
      <c r="L2018" s="444">
        <f t="shared" ca="1" si="119"/>
        <v>-1442821777.396219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-1442821777.396219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-6011757.4058175795</v>
      </c>
      <c r="L2019" s="444">
        <f t="shared" ca="1" si="119"/>
        <v>-1448833534.8020365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-1448833534.8020365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-6036806.3950084858</v>
      </c>
      <c r="L2020" s="444">
        <f t="shared" ca="1" si="119"/>
        <v>-1454870341.1970451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-1454870341.1970451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-6061959.7549876878</v>
      </c>
      <c r="L2021" s="444">
        <f t="shared" ca="1" si="119"/>
        <v>-1460932300.9520328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-1460932300.9520328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-6087217.9206334697</v>
      </c>
      <c r="L2022" s="444">
        <f t="shared" ca="1" si="119"/>
        <v>-1467019518.8726664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-1467019518.8726664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-6112581.3286361098</v>
      </c>
      <c r="L2023" s="444">
        <f t="shared" ca="1" si="119"/>
        <v>-1473132100.2013025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-1473132100.2013025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-6138050.4175054273</v>
      </c>
      <c r="L2024" s="444">
        <f t="shared" ca="1" si="119"/>
        <v>-1479270150.618808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-1479270150.618808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-6163625.6275783665</v>
      </c>
      <c r="L2025" s="444">
        <f t="shared" ca="1" si="119"/>
        <v>-1485433776.2463863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-1485433776.2463863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-6189307.4010266094</v>
      </c>
      <c r="L2026" s="444">
        <f t="shared" ca="1" si="119"/>
        <v>-1491623083.647413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-1491623083.647413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-6215096.1818642206</v>
      </c>
      <c r="L2027" s="444">
        <f t="shared" ca="1" si="119"/>
        <v>-1497838179.8292773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-1497838179.8292773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-6240992.4159553219</v>
      </c>
      <c r="L2028" s="444">
        <f t="shared" ca="1" si="119"/>
        <v>-1504079172.2452326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-1504079172.2452326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-6266996.5510218022</v>
      </c>
      <c r="L2029" s="444">
        <f t="shared" ca="1" si="119"/>
        <v>-1510346168.7962544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-1510346168.7962544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-6293109.03665106</v>
      </c>
      <c r="L2030" s="444">
        <f t="shared" ca="1" si="119"/>
        <v>-1516639277.8329055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-1516639277.8329055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-6319330.3243037732</v>
      </c>
      <c r="L2031" s="444">
        <f t="shared" ca="1" si="119"/>
        <v>-1522958608.1572094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-1522958608.1572094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-6345660.8673217054</v>
      </c>
      <c r="L2032" s="444">
        <f t="shared" ca="1" si="119"/>
        <v>-1529304269.0245311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-1529304269.0245311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-6372101.1209355462</v>
      </c>
      <c r="L2033" s="444">
        <f t="shared" ca="1" si="119"/>
        <v>-1535676370.1454666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-1535676370.1454666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-6398651.5422727773</v>
      </c>
      <c r="L2034" s="444">
        <f t="shared" ca="1" si="119"/>
        <v>-1542075021.6877394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-1542075021.6877394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-6425312.5903655803</v>
      </c>
      <c r="L2035" s="444">
        <f t="shared" ca="1" si="119"/>
        <v>-1548500334.278105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-1548500334.278105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-6452084.7261587707</v>
      </c>
      <c r="L2036" s="444">
        <f t="shared" ca="1" si="119"/>
        <v>-1554952419.0042639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-1554952419.0042639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-6478968.4125177665</v>
      </c>
      <c r="L2037" s="444">
        <f t="shared" ca="1" si="119"/>
        <v>-1561431387.4167817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-1561431387.4167817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-6505964.1142365905</v>
      </c>
      <c r="L2038" s="444">
        <f t="shared" ca="1" si="119"/>
        <v>-1567937351.5310183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-1567937351.5310183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-6533072.298045909</v>
      </c>
      <c r="L2039" s="444">
        <f t="shared" ca="1" si="119"/>
        <v>-1574470423.8290641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-1574470423.8290641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-6560293.4326211009</v>
      </c>
      <c r="L2040" s="444">
        <f t="shared" ca="1" si="119"/>
        <v>-1581030717.2616851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-1581030717.2616851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-6587627.988590355</v>
      </c>
      <c r="L2041" s="444">
        <f t="shared" ca="1" si="119"/>
        <v>-1587618345.2502754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-1587618345.2502754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-6615076.438542814</v>
      </c>
      <c r="L2042" s="444">
        <f t="shared" ca="1" si="119"/>
        <v>-1594233421.6888182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-1594233421.6888182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-6642639.2570367428</v>
      </c>
      <c r="L2043" s="444">
        <f t="shared" ca="1" si="119"/>
        <v>-1600876060.9458549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-1600876060.9458549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-6670316.9206077289</v>
      </c>
      <c r="L2044" s="444">
        <f t="shared" ca="1" si="119"/>
        <v>-1607546377.8664627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-1607546377.8664627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-6698109.9077769276</v>
      </c>
      <c r="L2045" s="444">
        <f t="shared" ca="1" si="119"/>
        <v>-1614244487.7742395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-1614244487.7742395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-6726018.6990593318</v>
      </c>
      <c r="L2046" s="444">
        <f t="shared" ca="1" si="119"/>
        <v>-1620970506.4732988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-1620970506.4732988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-6754043.7769720778</v>
      </c>
      <c r="L2047" s="444">
        <f t="shared" ca="1" si="119"/>
        <v>-1627724550.2502708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-1627724550.2502708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-6782185.6260427954</v>
      </c>
      <c r="L2048" s="444">
        <f t="shared" ref="L2048:L2302" ca="1" si="124">I2048-J2048+K2048</f>
        <v>-1634506735.8763137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-1634506735.8763137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-6810444.7328179739</v>
      </c>
      <c r="L2049" s="444">
        <f t="shared" ca="1" si="124"/>
        <v>-1641317180.6091316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-1641317180.6091316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-6838821.5858713817</v>
      </c>
      <c r="L2050" s="444">
        <f t="shared" ca="1" si="124"/>
        <v>-1648156002.195003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-1648156002.195003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-6867316.6758125126</v>
      </c>
      <c r="L2051" s="444">
        <f t="shared" ca="1" si="124"/>
        <v>-1655023318.8708155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-1655023318.8708155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-6895930.4952950645</v>
      </c>
      <c r="L2052" s="444">
        <f t="shared" ca="1" si="124"/>
        <v>-1661919249.3661106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-1661919249.3661106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-6924663.5390254604</v>
      </c>
      <c r="L2053" s="444">
        <f t="shared" ca="1" si="124"/>
        <v>-1668843912.9051361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-1668843912.9051361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-6953516.3037713999</v>
      </c>
      <c r="L2054" s="444">
        <f t="shared" ca="1" si="124"/>
        <v>-1675797429.2089076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-1675797429.2089076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-6982489.2883704482</v>
      </c>
      <c r="L2055" s="444">
        <f t="shared" ca="1" si="124"/>
        <v>-1682779918.497278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-1682779918.497278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-7011582.9937386578</v>
      </c>
      <c r="L2056" s="444">
        <f t="shared" ca="1" si="124"/>
        <v>-1689791501.4910166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-1689791501.4910166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-7040797.9228792358</v>
      </c>
      <c r="L2057" s="444">
        <f t="shared" ca="1" si="124"/>
        <v>-1696832299.4138958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-1696832299.4138958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-7070134.580891232</v>
      </c>
      <c r="L2058" s="444">
        <f t="shared" ca="1" si="124"/>
        <v>-1703902433.994787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-1703902433.994787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-7099593.4749782793</v>
      </c>
      <c r="L2059" s="444">
        <f t="shared" ca="1" si="124"/>
        <v>-1711002027.4697652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-1711002027.4697652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-7129175.1144573549</v>
      </c>
      <c r="L2060" s="444">
        <f t="shared" ca="1" si="124"/>
        <v>-1718131202.5842226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-1718131202.5842226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-7158880.010767593</v>
      </c>
      <c r="L2061" s="444">
        <f t="shared" ca="1" si="124"/>
        <v>-1725290082.5949903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-1725290082.5949903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-7188708.6774791256</v>
      </c>
      <c r="L2062" s="444">
        <f t="shared" ca="1" si="124"/>
        <v>-1732478791.2724693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-1732478791.2724693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-7218661.6303019561</v>
      </c>
      <c r="L2063" s="444">
        <f t="shared" ca="1" si="124"/>
        <v>-1739697452.9027712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-1739697452.9027712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-7248739.3870948805</v>
      </c>
      <c r="L2064" s="444">
        <f t="shared" ca="1" si="124"/>
        <v>-1746946192.2898662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-1746946192.2898662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-7278942.4678744422</v>
      </c>
      <c r="L2065" s="444">
        <f t="shared" ca="1" si="124"/>
        <v>-1754225134.7577407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-1754225134.7577407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-7309271.39482392</v>
      </c>
      <c r="L2066" s="444">
        <f t="shared" ca="1" si="124"/>
        <v>-1761534406.1525648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-1761534406.1525648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-7339726.6923023527</v>
      </c>
      <c r="L2067" s="444">
        <f t="shared" ca="1" si="124"/>
        <v>-1768874132.8448672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-1768874132.8448672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-7370308.886853613</v>
      </c>
      <c r="L2068" s="444">
        <f t="shared" ca="1" si="124"/>
        <v>-1776244441.7317209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-1776244441.7317209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-7401018.5072155036</v>
      </c>
      <c r="L2069" s="444">
        <f t="shared" ca="1" si="124"/>
        <v>-1783645460.2389364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-1783645460.2389364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-7431856.084328902</v>
      </c>
      <c r="L2070" s="444">
        <f t="shared" ca="1" si="124"/>
        <v>-1791077316.3232653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-1791077316.3232653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-7462822.1513469387</v>
      </c>
      <c r="L2071" s="444">
        <f t="shared" ca="1" si="124"/>
        <v>-1798540138.4746122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-1798540138.4746122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-7493917.243644218</v>
      </c>
      <c r="L2072" s="444">
        <f t="shared" ca="1" si="124"/>
        <v>-1806034055.7182565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-1806034055.7182565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-7525141.8988260683</v>
      </c>
      <c r="L2073" s="444">
        <f t="shared" ca="1" si="124"/>
        <v>-1813559197.6170826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-1813559197.6170826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-7556496.6567378454</v>
      </c>
      <c r="L2074" s="444">
        <f t="shared" ca="1" si="124"/>
        <v>-1821115694.2738204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-1821115694.2738204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-7587982.0594742512</v>
      </c>
      <c r="L2075" s="444">
        <f t="shared" ca="1" si="124"/>
        <v>-1828703676.3332946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-1828703676.3332946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-7619598.6513887281</v>
      </c>
      <c r="L2076" s="444">
        <f t="shared" ca="1" si="124"/>
        <v>-1836323274.9846833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-1836323274.9846833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-7651346.9791028462</v>
      </c>
      <c r="L2077" s="444">
        <f t="shared" ca="1" si="124"/>
        <v>-1843974621.9637861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-1843974621.9637861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-7683227.5915157758</v>
      </c>
      <c r="L2078" s="444">
        <f t="shared" ca="1" si="124"/>
        <v>-1851657849.5553019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-1851657849.5553019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-7715241.0398137579</v>
      </c>
      <c r="L2079" s="444">
        <f t="shared" ca="1" si="124"/>
        <v>-1859373090.5951157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-1859373090.5951157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-7747387.8774796482</v>
      </c>
      <c r="L2080" s="444">
        <f t="shared" ca="1" si="124"/>
        <v>-1867120478.4725952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-1867120478.4725952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-7779668.6603024798</v>
      </c>
      <c r="L2081" s="444">
        <f t="shared" ca="1" si="124"/>
        <v>-1874900147.1328976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-1874900147.1328976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-7812083.946387073</v>
      </c>
      <c r="L2082" s="444">
        <f t="shared" ca="1" si="124"/>
        <v>-1882712231.0792847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-1882712231.0792847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-7844634.2961636866</v>
      </c>
      <c r="L2083" s="444">
        <f t="shared" ca="1" si="124"/>
        <v>-1890556865.3754485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-1890556865.3754485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-7877320.2723977016</v>
      </c>
      <c r="L2084" s="444">
        <f t="shared" ca="1" si="124"/>
        <v>-1898434185.6478462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-1898434185.6478462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-7910142.4401993593</v>
      </c>
      <c r="L2085" s="444">
        <f t="shared" ca="1" si="124"/>
        <v>-1906344328.0880456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-1906344328.0880456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-7943101.3670335244</v>
      </c>
      <c r="L2086" s="444">
        <f t="shared" ca="1" si="124"/>
        <v>-1914287429.4550791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-1914287429.4550791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-7976197.6227294961</v>
      </c>
      <c r="L2087" s="444">
        <f t="shared" ca="1" si="124"/>
        <v>-1922263627.0778086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-1922263627.0778086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-8009431.7794908695</v>
      </c>
      <c r="L2088" s="444">
        <f t="shared" ca="1" si="124"/>
        <v>-1930273058.8572996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-1930273058.8572996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-8042804.4119054154</v>
      </c>
      <c r="L2089" s="444">
        <f t="shared" ca="1" si="124"/>
        <v>-1938315863.2692051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-1938315863.2692051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-8076316.0969550209</v>
      </c>
      <c r="L2090" s="444">
        <f t="shared" ca="1" si="124"/>
        <v>-1946392179.3661602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-1946392179.3661602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-8109967.4140256681</v>
      </c>
      <c r="L2091" s="444">
        <f t="shared" ca="1" si="124"/>
        <v>-1954502146.7801859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-1954502146.7801859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-8143758.9449174413</v>
      </c>
      <c r="L2092" s="444">
        <f t="shared" ca="1" si="124"/>
        <v>-1962645905.7251034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-1962645905.7251034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-8177691.2738545975</v>
      </c>
      <c r="L2093" s="444">
        <f t="shared" ca="1" si="124"/>
        <v>-1970823596.9989579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-1970823596.9989579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-8211764.987495658</v>
      </c>
      <c r="L2094" s="444">
        <f t="shared" ca="1" si="124"/>
        <v>-1979035361.9864535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-1979035361.9864535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-8245980.6749435561</v>
      </c>
      <c r="L2095" s="444">
        <f t="shared" ca="1" si="124"/>
        <v>-1987281342.661397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-1987281342.661397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-8280338.9277558196</v>
      </c>
      <c r="L2096" s="444">
        <f t="shared" ca="1" si="124"/>
        <v>-1995561681.5891528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-1995561681.5891528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-8314840.3399548037</v>
      </c>
      <c r="L2097" s="444">
        <f t="shared" ca="1" si="124"/>
        <v>-2003876521.9291077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-2003876521.9291077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-8349485.508037948</v>
      </c>
      <c r="L2098" s="444">
        <f t="shared" ca="1" si="124"/>
        <v>-2012226007.4371457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-2012226007.4371457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-8384275.0309881074</v>
      </c>
      <c r="L2099" s="444">
        <f t="shared" ca="1" si="124"/>
        <v>-2020610282.4681339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-2020610282.4681339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-8419209.5102838911</v>
      </c>
      <c r="L2100" s="444">
        <f t="shared" ca="1" si="124"/>
        <v>-2029029491.9784179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-2029029491.9784179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-8454289.5499100741</v>
      </c>
      <c r="L2101" s="444">
        <f t="shared" ca="1" si="124"/>
        <v>-2037483781.5283279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-2037483781.5283279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-8489515.7563680336</v>
      </c>
      <c r="L2102" s="444">
        <f t="shared" ca="1" si="124"/>
        <v>-2045973297.2846959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-2045973297.2846959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-8524888.7386862338</v>
      </c>
      <c r="L2103" s="444">
        <f t="shared" ca="1" si="124"/>
        <v>-2054498186.0233822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-2054498186.0233822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-8560409.1084307581</v>
      </c>
      <c r="L2104" s="444">
        <f t="shared" ca="1" si="124"/>
        <v>-2063058595.131813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-2063058595.131813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-8596077.4797158875</v>
      </c>
      <c r="L2105" s="444">
        <f t="shared" ca="1" si="124"/>
        <v>-2071654672.6115289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-2071654672.6115289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-8631894.4692147039</v>
      </c>
      <c r="L2106" s="444">
        <f t="shared" ca="1" si="124"/>
        <v>-2080286567.0807436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-2080286567.0807436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-8667860.6961697638</v>
      </c>
      <c r="L2107" s="444">
        <f t="shared" ca="1" si="124"/>
        <v>-2088954427.7769134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-2088954427.7769134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-8703976.7824038062</v>
      </c>
      <c r="L2108" s="444">
        <f t="shared" ca="1" si="124"/>
        <v>-2097658404.5593171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-2097658404.5593171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-8740243.3523304872</v>
      </c>
      <c r="L2109" s="444">
        <f t="shared" ca="1" si="124"/>
        <v>-2106398647.9116476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-2106398647.9116476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-8776661.0329651982</v>
      </c>
      <c r="L2110" s="444">
        <f t="shared" ca="1" si="124"/>
        <v>-2115175308.9446127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-2115175308.9446127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-8813230.4539358858</v>
      </c>
      <c r="L2111" s="444">
        <f t="shared" ca="1" si="124"/>
        <v>-2123988539.3985486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-2123988539.3985486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-8849952.2474939525</v>
      </c>
      <c r="L2112" s="444">
        <f t="shared" ca="1" si="124"/>
        <v>-2132838491.6460426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-2132838491.6460426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-8886827.0485251769</v>
      </c>
      <c r="L2113" s="444">
        <f t="shared" ca="1" si="124"/>
        <v>-2141725318.6945677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-2141725318.6945677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-8923855.494560698</v>
      </c>
      <c r="L2114" s="444">
        <f t="shared" ca="1" si="124"/>
        <v>-2150649174.1891284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-2150649174.1891284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-8961038.2257880345</v>
      </c>
      <c r="L2115" s="444">
        <f t="shared" ca="1" si="124"/>
        <v>-2159610212.4149165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-2159610212.4149165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-8998375.8850621525</v>
      </c>
      <c r="L2116" s="444">
        <f t="shared" ca="1" si="124"/>
        <v>-2168608588.2999787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-2168608588.2999787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-9035869.1179165784</v>
      </c>
      <c r="L2117" s="444">
        <f t="shared" ca="1" si="124"/>
        <v>-2177644457.4178953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-2177644457.4178953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-9073518.5725745633</v>
      </c>
      <c r="L2118" s="444">
        <f t="shared" ca="1" si="124"/>
        <v>-2186717975.9904699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-2186717975.9904699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-9111324.8999602906</v>
      </c>
      <c r="L2119" s="444">
        <f t="shared" ca="1" si="124"/>
        <v>-2195829300.8904305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-2195829300.8904305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-9149288.7537101265</v>
      </c>
      <c r="L2120" s="444">
        <f t="shared" ca="1" si="124"/>
        <v>-2204978589.6441407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-2204978589.6441407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-9187410.7901839204</v>
      </c>
      <c r="L2121" s="444">
        <f t="shared" ca="1" si="124"/>
        <v>-2214166000.4343247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-2214166000.4343247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-9225691.6684763525</v>
      </c>
      <c r="L2122" s="444">
        <f t="shared" ca="1" si="124"/>
        <v>-2223391692.1028013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-2223391692.1028013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-9264132.0504283383</v>
      </c>
      <c r="L2123" s="444">
        <f t="shared" ca="1" si="124"/>
        <v>-2232655824.1532297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-2232655824.1532297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-9302732.6006384566</v>
      </c>
      <c r="L2124" s="444">
        <f t="shared" ca="1" si="124"/>
        <v>-2241958556.7538681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-2241958556.7538681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-9341493.9864744507</v>
      </c>
      <c r="L2125" s="444">
        <f t="shared" ca="1" si="124"/>
        <v>-2251300050.7403426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-2251300050.7403426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-9380416.8780847602</v>
      </c>
      <c r="L2126" s="444">
        <f t="shared" ca="1" si="124"/>
        <v>-2260680467.6184273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-2260680467.6184273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-9419501.9484101143</v>
      </c>
      <c r="L2127" s="444">
        <f t="shared" ca="1" si="124"/>
        <v>-2270099969.5668373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-2270099969.5668373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-9458749.8731951546</v>
      </c>
      <c r="L2128" s="444">
        <f t="shared" ca="1" si="124"/>
        <v>-2279558719.4400325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-2279558719.4400325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-9498161.3310001343</v>
      </c>
      <c r="L2129" s="444">
        <f t="shared" ca="1" si="124"/>
        <v>-2289056880.7710328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-2289056880.7710328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-9537737.0032126363</v>
      </c>
      <c r="L2130" s="444">
        <f t="shared" ca="1" si="124"/>
        <v>-2298594617.7742453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-2298594617.7742453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-9577477.574059356</v>
      </c>
      <c r="L2131" s="444">
        <f t="shared" ca="1" si="124"/>
        <v>-2308172095.3483047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-2308172095.3483047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-9617383.7306179367</v>
      </c>
      <c r="L2132" s="444">
        <f t="shared" ca="1" si="124"/>
        <v>-2317789479.0789227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-2317789479.0789227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-9657456.162828844</v>
      </c>
      <c r="L2133" s="444">
        <f t="shared" ca="1" si="124"/>
        <v>-2327446935.2417517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-2327446935.2417517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-9697695.563507298</v>
      </c>
      <c r="L2134" s="444">
        <f t="shared" ca="1" si="124"/>
        <v>-2337144630.8052588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-2337144630.8052588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-9738102.6283552442</v>
      </c>
      <c r="L2135" s="444">
        <f t="shared" ca="1" si="124"/>
        <v>-2346882733.4336138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-2346882733.4336138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-9778678.0559733901</v>
      </c>
      <c r="L2136" s="444">
        <f t="shared" ca="1" si="124"/>
        <v>-2356661411.4895873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-2356661411.4895873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-9819422.5478732809</v>
      </c>
      <c r="L2137" s="444">
        <f t="shared" ca="1" si="124"/>
        <v>-2366480834.0374608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-2366480834.0374608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-9860336.8084894195</v>
      </c>
      <c r="L2138" s="444">
        <f t="shared" ca="1" si="124"/>
        <v>-2376341170.8459501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-2376341170.8459501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-9901421.5451914594</v>
      </c>
      <c r="L2139" s="444">
        <f t="shared" ca="1" si="124"/>
        <v>-2386242592.3911414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-2386242592.3911414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-9942677.4682964217</v>
      </c>
      <c r="L2140" s="444">
        <f t="shared" ca="1" si="124"/>
        <v>-2396185269.8594379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-2396185269.8594379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-9984105.2910809908</v>
      </c>
      <c r="L2141" s="444">
        <f t="shared" ca="1" si="124"/>
        <v>-2406169375.1505189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-2406169375.1505189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-10025705.729793828</v>
      </c>
      <c r="L2142" s="444">
        <f t="shared" ca="1" si="124"/>
        <v>-2416195080.8803129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-2416195080.8803129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-10067479.503667971</v>
      </c>
      <c r="L2143" s="444">
        <f t="shared" ca="1" si="124"/>
        <v>-2426262560.3839808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-2426262560.3839808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-10109427.334933253</v>
      </c>
      <c r="L2144" s="444">
        <f t="shared" ca="1" si="124"/>
        <v>-2436371987.718914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-2436371987.718914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-10151549.948828809</v>
      </c>
      <c r="L2145" s="444">
        <f t="shared" ca="1" si="124"/>
        <v>-2446523537.6677427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-2446523537.6677427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-10193848.073615594</v>
      </c>
      <c r="L2146" s="444">
        <f t="shared" ca="1" si="124"/>
        <v>-2456717385.7413583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-2456717385.7413583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-10236322.440588992</v>
      </c>
      <c r="L2147" s="444">
        <f t="shared" ca="1" si="124"/>
        <v>-2466953708.1819472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-2466953708.1819472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-10278973.784091447</v>
      </c>
      <c r="L2148" s="444">
        <f t="shared" ca="1" si="124"/>
        <v>-2477232681.9660387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-2477232681.9660387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-10321802.841525162</v>
      </c>
      <c r="L2149" s="444">
        <f t="shared" ca="1" si="124"/>
        <v>-2487554484.8075638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-2487554484.8075638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-10364810.353364849</v>
      </c>
      <c r="L2150" s="444">
        <f t="shared" ca="1" si="124"/>
        <v>-2497919295.1609287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-2497919295.1609287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-10407997.063170535</v>
      </c>
      <c r="L2151" s="444">
        <f t="shared" ca="1" si="124"/>
        <v>-2508327292.2240992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-2508327292.2240992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-10451363.717600413</v>
      </c>
      <c r="L2152" s="444">
        <f t="shared" ca="1" si="124"/>
        <v>-2518778655.9416995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-2518778655.9416995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-10494911.066423748</v>
      </c>
      <c r="L2153" s="444">
        <f t="shared" ca="1" si="124"/>
        <v>-2529273567.0081234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-2529273567.0081234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-10538639.862533847</v>
      </c>
      <c r="L2154" s="444">
        <f t="shared" ca="1" si="124"/>
        <v>-2539812206.8706574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-2539812206.8706574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-10582550.861961072</v>
      </c>
      <c r="L2155" s="444">
        <f t="shared" ca="1" si="124"/>
        <v>-2550394757.7326183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-2550394757.7326183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-10626644.82388591</v>
      </c>
      <c r="L2156" s="444">
        <f t="shared" ca="1" si="124"/>
        <v>-2561021402.5565042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-2561021402.5565042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-10670922.510652101</v>
      </c>
      <c r="L2157" s="444">
        <f t="shared" ca="1" si="124"/>
        <v>-2571692325.0671563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-2571692325.0671563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-10715384.687779818</v>
      </c>
      <c r="L2158" s="444">
        <f t="shared" ca="1" si="124"/>
        <v>-2582407709.7549362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-2582407709.7549362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-10760032.123978902</v>
      </c>
      <c r="L2159" s="444">
        <f t="shared" ca="1" si="124"/>
        <v>-2593167741.8789153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-2593167741.8789153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-10804865.591162147</v>
      </c>
      <c r="L2160" s="444">
        <f t="shared" ca="1" si="124"/>
        <v>-2603972607.4700775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-2603972607.4700775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-10849885.864458656</v>
      </c>
      <c r="L2161" s="444">
        <f t="shared" ca="1" si="124"/>
        <v>-2614822493.3345361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-2614822493.3345361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-10895093.722227234</v>
      </c>
      <c r="L2162" s="444">
        <f t="shared" ca="1" si="124"/>
        <v>-2625717587.0567632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-2625717587.0567632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-10940489.946069846</v>
      </c>
      <c r="L2163" s="444">
        <f t="shared" ca="1" si="124"/>
        <v>-2636658077.0028329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-2636658077.0028329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-10986075.320845136</v>
      </c>
      <c r="L2164" s="444">
        <f t="shared" ca="1" si="124"/>
        <v>-2647644152.323678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-2647644152.323678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-11031850.634681992</v>
      </c>
      <c r="L2165" s="444">
        <f t="shared" ca="1" si="124"/>
        <v>-2658676002.9583602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-2658676002.9583602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-11077816.678993167</v>
      </c>
      <c r="L2166" s="444">
        <f t="shared" ca="1" si="124"/>
        <v>-2669753819.6373534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-2669753819.6373534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-11123974.248488972</v>
      </c>
      <c r="L2167" s="444">
        <f t="shared" ca="1" si="124"/>
        <v>-2680877793.8858423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-2680877793.8858423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-11170324.141191009</v>
      </c>
      <c r="L2168" s="444">
        <f t="shared" ca="1" si="124"/>
        <v>-2692048118.0270333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-2692048118.0270333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-11216867.158445973</v>
      </c>
      <c r="L2169" s="444">
        <f t="shared" ca="1" si="124"/>
        <v>-2703264985.1854792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-2703264985.1854792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-11263604.104939496</v>
      </c>
      <c r="L2170" s="444">
        <f t="shared" ca="1" si="124"/>
        <v>-2714528589.2904186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-2714528589.2904186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-11310535.788710078</v>
      </c>
      <c r="L2171" s="444">
        <f t="shared" ca="1" si="124"/>
        <v>-2725839125.0791287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-2725839125.0791287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-11357663.021163037</v>
      </c>
      <c r="L2172" s="444">
        <f t="shared" ca="1" si="124"/>
        <v>-2737196788.1002917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-2737196788.1002917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-11404986.617084548</v>
      </c>
      <c r="L2173" s="444">
        <f t="shared" ca="1" si="124"/>
        <v>-2748601774.7173762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-2748601774.7173762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-11452507.394655734</v>
      </c>
      <c r="L2174" s="444">
        <f t="shared" ca="1" si="124"/>
        <v>-2760054282.1120319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-2760054282.1120319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-11500226.1754668</v>
      </c>
      <c r="L2175" s="444">
        <f t="shared" ca="1" si="124"/>
        <v>-2771554508.287499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-2771554508.287499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-11548143.784531245</v>
      </c>
      <c r="L2176" s="444">
        <f t="shared" ca="1" si="124"/>
        <v>-2783102652.0720301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-2783102652.0720301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-11596261.050300125</v>
      </c>
      <c r="L2177" s="444">
        <f t="shared" ca="1" si="124"/>
        <v>-2794698913.1223302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-2794698913.1223302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-11644578.804676376</v>
      </c>
      <c r="L2178" s="444">
        <f t="shared" ca="1" si="124"/>
        <v>-2806343491.9270067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-2806343491.9270067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-11693097.883029195</v>
      </c>
      <c r="L2179" s="444">
        <f t="shared" ca="1" si="124"/>
        <v>-2818036589.8100357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-2818036589.8100357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-11741819.124208482</v>
      </c>
      <c r="L2180" s="444">
        <f t="shared" ca="1" si="124"/>
        <v>-2829778408.9342442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-2829778408.9342442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-11790743.37055935</v>
      </c>
      <c r="L2181" s="444">
        <f t="shared" ca="1" si="124"/>
        <v>-2841569152.3048034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-2841569152.3048034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-11839871.46793668</v>
      </c>
      <c r="L2182" s="444">
        <f t="shared" ca="1" si="124"/>
        <v>-2853409023.7727399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-2853409023.7727399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-11889204.265719749</v>
      </c>
      <c r="L2183" s="444">
        <f t="shared" ca="1" si="124"/>
        <v>-2865298228.0384598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-2865298228.0384598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-11938742.616826916</v>
      </c>
      <c r="L2184" s="444">
        <f t="shared" ca="1" si="124"/>
        <v>-2877236970.6552868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-2877236970.6552868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-11988487.377730362</v>
      </c>
      <c r="L2185" s="444">
        <f t="shared" ca="1" si="124"/>
        <v>-2889225458.0330172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-2889225458.0330172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-12038439.408470904</v>
      </c>
      <c r="L2186" s="444">
        <f t="shared" ca="1" si="124"/>
        <v>-2901263897.4414883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-2901263897.4414883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-12088599.572672868</v>
      </c>
      <c r="L2187" s="444">
        <f t="shared" ca="1" si="124"/>
        <v>-2913352497.0141611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-2913352497.0141611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-12138968.737559004</v>
      </c>
      <c r="L2188" s="444">
        <f t="shared" ca="1" si="124"/>
        <v>-2925491465.75172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-2925491465.75172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-12189547.7739655</v>
      </c>
      <c r="L2189" s="444">
        <f t="shared" ca="1" si="124"/>
        <v>-2937681013.5256853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-2937681013.5256853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-12240337.556357022</v>
      </c>
      <c r="L2190" s="444">
        <f t="shared" ca="1" si="124"/>
        <v>-2949921351.0820422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-2949921351.0820422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-12291338.962841842</v>
      </c>
      <c r="L2191" s="444">
        <f t="shared" ca="1" si="124"/>
        <v>-2962212690.0448842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-2962212690.0448842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-12342552.875187017</v>
      </c>
      <c r="L2192" s="444">
        <f t="shared" ca="1" si="124"/>
        <v>-2974555242.9200711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-2974555242.9200711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-12393980.17883363</v>
      </c>
      <c r="L2193" s="444">
        <f t="shared" ca="1" si="124"/>
        <v>-2986949223.0989046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-2986949223.0989046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-12445621.762912102</v>
      </c>
      <c r="L2194" s="444">
        <f t="shared" ca="1" si="124"/>
        <v>-2999394844.8618169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-2999394844.8618169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-12497478.52025757</v>
      </c>
      <c r="L2195" s="444">
        <f t="shared" ca="1" si="124"/>
        <v>-3011892323.3820744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-3011892323.3820744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-12549551.34742531</v>
      </c>
      <c r="L2196" s="444">
        <f t="shared" ca="1" si="124"/>
        <v>-3024441874.7294998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-3024441874.7294998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-12601841.144706249</v>
      </c>
      <c r="L2197" s="444">
        <f t="shared" ca="1" si="124"/>
        <v>-3037043715.8742061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-3037043715.8742061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-12654348.816142526</v>
      </c>
      <c r="L2198" s="444">
        <f t="shared" ca="1" si="124"/>
        <v>-3049698064.6903486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-3049698064.6903486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-12707075.269543119</v>
      </c>
      <c r="L2199" s="444">
        <f t="shared" ca="1" si="124"/>
        <v>-3062405139.9598918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-3062405139.9598918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-12760021.41649955</v>
      </c>
      <c r="L2200" s="444">
        <f t="shared" ca="1" si="124"/>
        <v>-3075165161.3763914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-3075165161.3763914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-12813188.172401631</v>
      </c>
      <c r="L2201" s="444">
        <f t="shared" ca="1" si="124"/>
        <v>-3087978349.5487928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-3087978349.5487928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-12866576.456453303</v>
      </c>
      <c r="L2202" s="444">
        <f t="shared" ca="1" si="124"/>
        <v>-3100844926.0052462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-3100844926.0052462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-12920187.191688526</v>
      </c>
      <c r="L2203" s="444">
        <f t="shared" ca="1" si="124"/>
        <v>-3113765113.1969347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-3113765113.1969347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-12974021.304987228</v>
      </c>
      <c r="L2204" s="444">
        <f t="shared" ca="1" si="124"/>
        <v>-3126739134.5019221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-3126739134.5019221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-13028079.727091342</v>
      </c>
      <c r="L2205" s="444">
        <f t="shared" ca="1" si="124"/>
        <v>-3139767214.2290134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-3139767214.2290134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-13082363.392620889</v>
      </c>
      <c r="L2206" s="444">
        <f t="shared" ca="1" si="124"/>
        <v>-3152849577.6216345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-3152849577.6216345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-13136873.240090143</v>
      </c>
      <c r="L2207" s="444">
        <f t="shared" ca="1" si="124"/>
        <v>-3165986450.8617249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-3165986450.8617249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-13191610.211923853</v>
      </c>
      <c r="L2208" s="444">
        <f t="shared" ca="1" si="124"/>
        <v>-3179178061.0736489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-3179178061.0736489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-13246575.254473537</v>
      </c>
      <c r="L2209" s="444">
        <f t="shared" ca="1" si="124"/>
        <v>-3192424636.3281226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-3192424636.3281226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-13301769.318033844</v>
      </c>
      <c r="L2210" s="444">
        <f t="shared" ca="1" si="124"/>
        <v>-3205726405.6461563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-3205726405.6461563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-13357193.356858984</v>
      </c>
      <c r="L2211" s="444">
        <f t="shared" ca="1" si="124"/>
        <v>-3219083599.0030155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-3219083599.0030155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-13412848.329179231</v>
      </c>
      <c r="L2212" s="444">
        <f t="shared" ca="1" si="124"/>
        <v>-3232496447.3321948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-3232496447.3321948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-13468735.197217477</v>
      </c>
      <c r="L2213" s="444">
        <f t="shared" ca="1" si="124"/>
        <v>-3245965182.5294123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-3245965182.5294123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-13524854.927205885</v>
      </c>
      <c r="L2214" s="444">
        <f t="shared" ca="1" si="124"/>
        <v>-3259490037.4566183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-3259490037.4566183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-13581208.489402575</v>
      </c>
      <c r="L2215" s="444">
        <f t="shared" ca="1" si="124"/>
        <v>-3273071245.9460211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-3273071245.9460211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-13637796.858108422</v>
      </c>
      <c r="L2216" s="444">
        <f t="shared" ca="1" si="124"/>
        <v>-3286709042.8041296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-3286709042.8041296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-13694621.011683874</v>
      </c>
      <c r="L2217" s="444">
        <f t="shared" ca="1" si="124"/>
        <v>-3300403663.8158135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-3300403663.8158135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-13751681.93256589</v>
      </c>
      <c r="L2218" s="444">
        <f t="shared" ca="1" si="124"/>
        <v>-3314155345.7483792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-3314155345.7483792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-13808980.607284913</v>
      </c>
      <c r="L2219" s="444">
        <f t="shared" ca="1" si="124"/>
        <v>-3327964326.3556643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-3327964326.3556643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-13866518.026481934</v>
      </c>
      <c r="L2220" s="444">
        <f t="shared" ca="1" si="124"/>
        <v>-3341830844.3821464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-3341830844.3821464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-13924295.18492561</v>
      </c>
      <c r="L2221" s="444">
        <f t="shared" ca="1" si="124"/>
        <v>-3355755139.5670719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-3355755139.5670719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-13982313.081529468</v>
      </c>
      <c r="L2222" s="444">
        <f t="shared" ca="1" si="124"/>
        <v>-3369737452.6486015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-3369737452.6486015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-14040572.719369173</v>
      </c>
      <c r="L2223" s="444">
        <f t="shared" ca="1" si="124"/>
        <v>-3383778025.3679705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-3383778025.3679705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-14099075.105699876</v>
      </c>
      <c r="L2224" s="444">
        <f t="shared" ca="1" si="124"/>
        <v>-3397877100.4736705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-3397877100.4736705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-14157821.251973627</v>
      </c>
      <c r="L2225" s="444">
        <f t="shared" ca="1" si="124"/>
        <v>-3412034921.7256441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-3412034921.7256441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-14216812.173856851</v>
      </c>
      <c r="L2226" s="444">
        <f t="shared" ca="1" si="124"/>
        <v>-3426251733.8995008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-3426251733.8995008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-14276048.891247923</v>
      </c>
      <c r="L2227" s="444">
        <f t="shared" ca="1" si="124"/>
        <v>-3440527782.7907486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-3440527782.7907486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-14335532.428294783</v>
      </c>
      <c r="L2228" s="444">
        <f t="shared" ca="1" si="124"/>
        <v>-3454863315.2190433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-3454863315.2190433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-14395263.813412679</v>
      </c>
      <c r="L2229" s="444">
        <f t="shared" ca="1" si="124"/>
        <v>-3469258579.0324559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-3469258579.0324559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-14455244.079301897</v>
      </c>
      <c r="L2230" s="444">
        <f t="shared" ca="1" si="124"/>
        <v>-3483713823.1117578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-3483713823.1117578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-14515474.262965657</v>
      </c>
      <c r="L2231" s="444">
        <f t="shared" ca="1" si="124"/>
        <v>-3498229297.3747234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-3498229297.3747234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-14575955.405728014</v>
      </c>
      <c r="L2232" s="444">
        <f t="shared" ca="1" si="124"/>
        <v>-3512805252.7804513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-3512805252.7804513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-14636688.553251879</v>
      </c>
      <c r="L2233" s="444">
        <f t="shared" ca="1" si="124"/>
        <v>-3527441941.333703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-3527441941.333703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-14697674.755557094</v>
      </c>
      <c r="L2234" s="444">
        <f t="shared" ca="1" si="124"/>
        <v>-3542139616.0892601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-3542139616.0892601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-14758915.067038583</v>
      </c>
      <c r="L2235" s="444">
        <f t="shared" ca="1" si="124"/>
        <v>-3556898531.1562986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-3556898531.1562986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-14820410.546484577</v>
      </c>
      <c r="L2236" s="444">
        <f t="shared" ca="1" si="124"/>
        <v>-3571718941.7027831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-3571718941.7027831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-14882162.257094927</v>
      </c>
      <c r="L2237" s="444">
        <f t="shared" ca="1" si="124"/>
        <v>-3586601103.959878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-3586601103.959878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-14944171.26649949</v>
      </c>
      <c r="L2238" s="444">
        <f t="shared" ca="1" si="124"/>
        <v>-3601545275.2263775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-3601545275.2263775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-15006438.64677657</v>
      </c>
      <c r="L2239" s="444">
        <f t="shared" ca="1" si="124"/>
        <v>-3616551713.8731542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-3616551713.8731542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-15068965.474471478</v>
      </c>
      <c r="L2240" s="444">
        <f t="shared" ca="1" si="124"/>
        <v>-3631620679.3476257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-3631620679.3476257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-15131752.830615107</v>
      </c>
      <c r="L2241" s="444">
        <f t="shared" ca="1" si="124"/>
        <v>-3646752432.1782408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-3646752432.1782408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-15194801.800742669</v>
      </c>
      <c r="L2242" s="444">
        <f t="shared" ca="1" si="124"/>
        <v>-3661947233.9789834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-3661947233.9789834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-15258113.474912431</v>
      </c>
      <c r="L2243" s="444">
        <f t="shared" ca="1" si="124"/>
        <v>-3677205347.453896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-3677205347.453896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-15321688.947724566</v>
      </c>
      <c r="L2244" s="444">
        <f t="shared" ca="1" si="124"/>
        <v>-3692527036.4016204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-3692527036.4016204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-15385529.318340085</v>
      </c>
      <c r="L2245" s="444">
        <f t="shared" ca="1" si="124"/>
        <v>-3707912565.7199607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-3707912565.7199607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-15449635.690499837</v>
      </c>
      <c r="L2246" s="444">
        <f t="shared" ca="1" si="124"/>
        <v>-3723362201.4104605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-3723362201.4104605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-15514009.172543585</v>
      </c>
      <c r="L2247" s="444">
        <f t="shared" ca="1" si="124"/>
        <v>-3738876210.583004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-3738876210.583004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-15578650.877429184</v>
      </c>
      <c r="L2248" s="444">
        <f t="shared" ca="1" si="124"/>
        <v>-3754454861.460433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-3754454861.460433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-15643561.922751805</v>
      </c>
      <c r="L2249" s="444">
        <f t="shared" ca="1" si="124"/>
        <v>-3770098423.3831849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-3770098423.3831849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-15708743.430763271</v>
      </c>
      <c r="L2250" s="444">
        <f t="shared" ca="1" si="124"/>
        <v>-3785807166.8139482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-3785807166.8139482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-15774196.528391449</v>
      </c>
      <c r="L2251" s="444">
        <f t="shared" ca="1" si="124"/>
        <v>-3801581363.3423395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-3801581363.3423395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-15839922.347259747</v>
      </c>
      <c r="L2252" s="444">
        <f t="shared" ca="1" si="124"/>
        <v>-3817421285.689599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-3817421285.689599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-15905922.02370666</v>
      </c>
      <c r="L2253" s="444">
        <f t="shared" ca="1" si="124"/>
        <v>-3833327207.7133055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-3833327207.7133055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-15972196.698805436</v>
      </c>
      <c r="L2254" s="444">
        <f t="shared" ca="1" si="124"/>
        <v>-3849299404.4121108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-3849299404.4121108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-16038747.518383794</v>
      </c>
      <c r="L2255" s="444">
        <f t="shared" ca="1" si="124"/>
        <v>-3865338151.9304948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-3865338151.9304948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-16105575.633043729</v>
      </c>
      <c r="L2256" s="444">
        <f t="shared" ca="1" si="124"/>
        <v>-3881443727.5635386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-3881443727.5635386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-16172682.198181411</v>
      </c>
      <c r="L2257" s="444">
        <f t="shared" ca="1" si="124"/>
        <v>-3897616409.7617202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-3897616409.7617202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-16240068.374007165</v>
      </c>
      <c r="L2258" s="444">
        <f t="shared" ca="1" si="124"/>
        <v>-3913856478.1357274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-3913856478.1357274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-16307735.325565528</v>
      </c>
      <c r="L2259" s="444">
        <f t="shared" ca="1" si="124"/>
        <v>-3930164213.4612927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-3930164213.4612927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-16375684.222755386</v>
      </c>
      <c r="L2260" s="444">
        <f t="shared" ca="1" si="124"/>
        <v>-3946539897.6840482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-3946539897.6840482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-16443916.2403502</v>
      </c>
      <c r="L2261" s="444">
        <f t="shared" ca="1" si="124"/>
        <v>-3962983813.9243984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-3962983813.9243984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-16512432.558018327</v>
      </c>
      <c r="L2262" s="444">
        <f t="shared" ca="1" si="124"/>
        <v>-3979496246.4824166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-3979496246.4824166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-16581234.360343404</v>
      </c>
      <c r="L2263" s="444">
        <f t="shared" ca="1" si="124"/>
        <v>-3996077480.8427601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-3996077480.8427601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-16650322.836844834</v>
      </c>
      <c r="L2264" s="444">
        <f t="shared" ca="1" si="124"/>
        <v>-4012727803.679605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-4012727803.679605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-16719699.181998353</v>
      </c>
      <c r="L2265" s="444">
        <f t="shared" ca="1" si="124"/>
        <v>-4029447502.8616033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-4029447502.8616033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-16789364.595256679</v>
      </c>
      <c r="L2266" s="444">
        <f t="shared" ca="1" si="124"/>
        <v>-4046236867.4568601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-4046236867.4568601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-16859320.281070251</v>
      </c>
      <c r="L2267" s="444">
        <f t="shared" ca="1" si="124"/>
        <v>-4063096187.7379303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-4063096187.7379303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-16929567.448908046</v>
      </c>
      <c r="L2268" s="444">
        <f t="shared" ca="1" si="124"/>
        <v>-4080025755.1868382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-4080025755.1868382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-17000107.313278493</v>
      </c>
      <c r="L2269" s="444">
        <f t="shared" ca="1" si="124"/>
        <v>-4097025862.5001168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-4097025862.5001168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-17070941.093750488</v>
      </c>
      <c r="L2270" s="444">
        <f t="shared" ca="1" si="124"/>
        <v>-4114096803.5938673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-4114096803.5938673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-17142070.014974445</v>
      </c>
      <c r="L2271" s="444">
        <f t="shared" ca="1" si="124"/>
        <v>-4131238873.6088419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-4131238873.6088419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-17213495.306703508</v>
      </c>
      <c r="L2272" s="444">
        <f t="shared" ca="1" si="124"/>
        <v>-4148452368.9155455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-4148452368.9155455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-17285218.203814771</v>
      </c>
      <c r="L2273" s="444">
        <f t="shared" ca="1" si="124"/>
        <v>-4165737587.1193604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-4165737587.1193604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-17357239.946330667</v>
      </c>
      <c r="L2274" s="444">
        <f t="shared" ca="1" si="124"/>
        <v>-4183094827.065691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-4183094827.065691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-17429561.779440377</v>
      </c>
      <c r="L2275" s="444">
        <f t="shared" ca="1" si="124"/>
        <v>-4200524388.8451314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-4200524388.8451314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-17502184.953521382</v>
      </c>
      <c r="L2276" s="444">
        <f t="shared" ca="1" si="124"/>
        <v>-4218026573.7986526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-4218026573.7986526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-17575110.724161051</v>
      </c>
      <c r="L2277" s="444">
        <f t="shared" ca="1" si="124"/>
        <v>-4235601684.5228138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-4235601684.5228138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-17648340.352178387</v>
      </c>
      <c r="L2278" s="444">
        <f t="shared" ca="1" si="124"/>
        <v>-4253250024.8749924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-4253250024.8749924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-17721875.103645802</v>
      </c>
      <c r="L2279" s="444">
        <f t="shared" ca="1" si="124"/>
        <v>-4270971899.9786382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-4270971899.9786382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-17795716.249910992</v>
      </c>
      <c r="L2280" s="444">
        <f t="shared" ca="1" si="124"/>
        <v>-4288767616.228549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-4288767616.228549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-17869865.067618951</v>
      </c>
      <c r="L2281" s="444">
        <f t="shared" ca="1" si="124"/>
        <v>-4306637481.2961683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-4306637481.2961683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-17944322.838734034</v>
      </c>
      <c r="L2282" s="444">
        <f t="shared" ca="1" si="124"/>
        <v>-4324581804.134902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-4324581804.134902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-18019090.850562092</v>
      </c>
      <c r="L2283" s="444">
        <f t="shared" ca="1" si="124"/>
        <v>-4342600894.9854641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-4342600894.9854641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-18094170.395772766</v>
      </c>
      <c r="L2284" s="444">
        <f t="shared" ca="1" si="124"/>
        <v>-4360695065.381237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-4360695065.381237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-18169562.772421822</v>
      </c>
      <c r="L2285" s="444">
        <f t="shared" ca="1" si="124"/>
        <v>-4378864628.1536589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-4378864628.1536589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-18245269.283973578</v>
      </c>
      <c r="L2286" s="444">
        <f t="shared" ca="1" si="124"/>
        <v>-4397109897.4376326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-4397109897.4376326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-18321291.239323467</v>
      </c>
      <c r="L2287" s="444">
        <f t="shared" ca="1" si="124"/>
        <v>-4415431188.6769562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-4415431188.6769562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-18397629.952820651</v>
      </c>
      <c r="L2288" s="444">
        <f t="shared" ca="1" si="124"/>
        <v>-4433828818.629777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-4433828818.629777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-18474286.744290736</v>
      </c>
      <c r="L2289" s="444">
        <f t="shared" ca="1" si="124"/>
        <v>-4452303105.3740673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-4452303105.3740673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-18551262.939058613</v>
      </c>
      <c r="L2290" s="444">
        <f t="shared" ca="1" si="124"/>
        <v>-4470854368.3131256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-4470854368.3131256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-18628559.867971357</v>
      </c>
      <c r="L2291" s="444">
        <f t="shared" ca="1" si="124"/>
        <v>-4489482928.181097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-4489482928.181097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-18706178.867421236</v>
      </c>
      <c r="L2292" s="444">
        <f t="shared" ca="1" si="124"/>
        <v>-4508189107.0485182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-4508189107.0485182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-18784121.279368825</v>
      </c>
      <c r="L2293" s="444">
        <f t="shared" ca="1" si="124"/>
        <v>-4526973228.3278866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-4526973228.3278866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-18862388.451366194</v>
      </c>
      <c r="L2294" s="444">
        <f t="shared" ca="1" si="124"/>
        <v>-4545835616.779253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-4545835616.779253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-18940981.736580219</v>
      </c>
      <c r="L2295" s="444">
        <f t="shared" ca="1" si="124"/>
        <v>-4564776598.5158329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-4564776598.5158329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-19019902.49381597</v>
      </c>
      <c r="L2296" s="444">
        <f t="shared" ca="1" si="124"/>
        <v>-4583796501.0096493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-4583796501.0096493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-19099152.087540206</v>
      </c>
      <c r="L2297" s="444">
        <f t="shared" ca="1" si="124"/>
        <v>-4602895653.0971899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-4602895653.0971899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-19178731.887904957</v>
      </c>
      <c r="L2298" s="444">
        <f t="shared" ca="1" si="124"/>
        <v>-4622074384.985095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-4622074384.985095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-19258643.270771228</v>
      </c>
      <c r="L2299" s="444">
        <f t="shared" ca="1" si="124"/>
        <v>-4641333028.2558661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-4641333028.2558661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-19338887.617732774</v>
      </c>
      <c r="L2300" s="444">
        <f t="shared" ca="1" si="124"/>
        <v>-4660671915.8735991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-4660671915.8735991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-19419466.316139996</v>
      </c>
      <c r="L2301" s="444">
        <f t="shared" ca="1" si="124"/>
        <v>-4680091382.1897392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-4680091382.1897392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-19500380.759123914</v>
      </c>
      <c r="L2302" s="444">
        <f t="shared" ca="1" si="124"/>
        <v>-4699591762.948863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-4699591762.948863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-19581632.345620263</v>
      </c>
      <c r="L2303" s="444">
        <f t="shared" ref="L2303:L2557" ca="1" si="129">I2303-J2303+K2303</f>
        <v>-4719173395.2944832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-4719173395.2944832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-19663222.480393678</v>
      </c>
      <c r="L2304" s="444">
        <f t="shared" ca="1" si="129"/>
        <v>-4738836617.7748766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-4738836617.7748766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-19745152.574061986</v>
      </c>
      <c r="L2305" s="444">
        <f t="shared" ca="1" si="129"/>
        <v>-4758581770.3489389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-4758581770.3489389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-19827424.043120578</v>
      </c>
      <c r="L2306" s="444">
        <f t="shared" ca="1" si="129"/>
        <v>-4778409194.3920593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-4778409194.3920593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-19910038.309966914</v>
      </c>
      <c r="L2307" s="444">
        <f t="shared" ca="1" si="129"/>
        <v>-4798319232.7020264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-4798319232.7020264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-19992996.80292511</v>
      </c>
      <c r="L2308" s="444">
        <f t="shared" ca="1" si="129"/>
        <v>-4818312229.5049515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-4818312229.5049515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-20076300.956270631</v>
      </c>
      <c r="L2309" s="444">
        <f t="shared" ca="1" si="129"/>
        <v>-4838388530.4612217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-4838388530.4612217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-20159952.21025509</v>
      </c>
      <c r="L2310" s="444">
        <f t="shared" ca="1" si="129"/>
        <v>-4858548482.6714764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-4858548482.6714764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-20243952.011131153</v>
      </c>
      <c r="L2311" s="444">
        <f t="shared" ca="1" si="129"/>
        <v>-4878792434.6826077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-4878792434.6826077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-20328301.811177533</v>
      </c>
      <c r="L2312" s="444">
        <f t="shared" ca="1" si="129"/>
        <v>-4899120736.4937849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-4899120736.4937849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-20413003.068724103</v>
      </c>
      <c r="L2313" s="444">
        <f t="shared" ca="1" si="129"/>
        <v>-4919533739.5625086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-4919533739.5625086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-20498057.248177119</v>
      </c>
      <c r="L2314" s="444">
        <f t="shared" ca="1" si="129"/>
        <v>-4940031796.8106861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-4940031796.8106861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-20583465.820044525</v>
      </c>
      <c r="L2315" s="444">
        <f t="shared" ca="1" si="129"/>
        <v>-4960615262.6307306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-4960615262.6307306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-20669230.260961376</v>
      </c>
      <c r="L2316" s="444">
        <f t="shared" ca="1" si="129"/>
        <v>-4981284492.8916922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-4981284492.8916922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-20755352.053715385</v>
      </c>
      <c r="L2317" s="444">
        <f t="shared" ca="1" si="129"/>
        <v>-5002039844.9454079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-5002039844.9454079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-20841832.687272534</v>
      </c>
      <c r="L2318" s="444">
        <f t="shared" ca="1" si="129"/>
        <v>-5022881677.6326799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-5022881677.6326799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-20928673.656802833</v>
      </c>
      <c r="L2319" s="444">
        <f t="shared" ca="1" si="129"/>
        <v>-5043810351.2894831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-5043810351.2894831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-21015876.46370618</v>
      </c>
      <c r="L2320" s="444">
        <f t="shared" ca="1" si="129"/>
        <v>-5064826227.7531891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-5064826227.7531891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-21103442.615638286</v>
      </c>
      <c r="L2321" s="444">
        <f t="shared" ca="1" si="129"/>
        <v>-5085929670.3688278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-5085929670.3688278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-21191373.626536783</v>
      </c>
      <c r="L2322" s="444">
        <f t="shared" ca="1" si="129"/>
        <v>-5107121043.9953642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-5107121043.9953642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-21279671.01664735</v>
      </c>
      <c r="L2323" s="444">
        <f t="shared" ca="1" si="129"/>
        <v>-5128400715.0120115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-5128400715.0120115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-21368336.312550049</v>
      </c>
      <c r="L2324" s="444">
        <f t="shared" ca="1" si="129"/>
        <v>-5149769051.3245611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-5149769051.3245611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-21457371.047185671</v>
      </c>
      <c r="L2325" s="444">
        <f t="shared" ca="1" si="129"/>
        <v>-5171226422.371747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-5171226422.371747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-21546776.759882279</v>
      </c>
      <c r="L2326" s="444">
        <f t="shared" ca="1" si="129"/>
        <v>-5192773199.131629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-5192773199.131629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-21636554.996381786</v>
      </c>
      <c r="L2327" s="444">
        <f t="shared" ca="1" si="129"/>
        <v>-5214409754.1280107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-5214409754.1280107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-21726707.308866709</v>
      </c>
      <c r="L2328" s="444">
        <f t="shared" ca="1" si="129"/>
        <v>-5236136461.4368773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-5236136461.4368773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-21817235.255986989</v>
      </c>
      <c r="L2329" s="444">
        <f t="shared" ca="1" si="129"/>
        <v>-5257953696.6928644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-5257953696.6928644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-21908140.402886935</v>
      </c>
      <c r="L2330" s="444">
        <f t="shared" ca="1" si="129"/>
        <v>-5279861837.0957518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-5279861837.0957518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-21999424.3212323</v>
      </c>
      <c r="L2331" s="444">
        <f t="shared" ca="1" si="129"/>
        <v>-5301861261.4169836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-5301861261.4169836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-22091088.589237433</v>
      </c>
      <c r="L2332" s="444">
        <f t="shared" ca="1" si="129"/>
        <v>-5323952350.0062208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-5323952350.0062208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-22183134.791692585</v>
      </c>
      <c r="L2333" s="444">
        <f t="shared" ca="1" si="129"/>
        <v>-5346135484.7979136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-5346135484.7979136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-22275564.519991305</v>
      </c>
      <c r="L2334" s="444">
        <f t="shared" ca="1" si="129"/>
        <v>-5368411049.3179045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-5368411049.3179045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-22368379.372157935</v>
      </c>
      <c r="L2335" s="444">
        <f t="shared" ca="1" si="129"/>
        <v>-5390779428.6900625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-5390779428.6900625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-22461580.95287526</v>
      </c>
      <c r="L2336" s="444">
        <f t="shared" ca="1" si="129"/>
        <v>-5413241009.6429377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-5413241009.6429377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-22555170.873512238</v>
      </c>
      <c r="L2337" s="444">
        <f t="shared" ca="1" si="129"/>
        <v>-5435796180.5164499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-5435796180.5164499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-22649150.752151873</v>
      </c>
      <c r="L2338" s="444">
        <f t="shared" ca="1" si="129"/>
        <v>-5458445331.2686014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-5458445331.2686014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-22743522.213619173</v>
      </c>
      <c r="L2339" s="444">
        <f t="shared" ca="1" si="129"/>
        <v>-5481188853.4822206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-5481188853.4822206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-22838286.889509253</v>
      </c>
      <c r="L2340" s="444">
        <f t="shared" ca="1" si="129"/>
        <v>-5504027140.3717299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-5504027140.3717299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-22933446.418215539</v>
      </c>
      <c r="L2341" s="444">
        <f t="shared" ca="1" si="129"/>
        <v>-5526960586.7899456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-5526960586.7899456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-23029002.444958106</v>
      </c>
      <c r="L2342" s="444">
        <f t="shared" ca="1" si="129"/>
        <v>-5549989589.2349033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-5549989589.2349033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-23124956.621812098</v>
      </c>
      <c r="L2343" s="444">
        <f t="shared" ca="1" si="129"/>
        <v>-5573114545.8567152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-5573114545.8567152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-23221310.607736312</v>
      </c>
      <c r="L2344" s="444">
        <f t="shared" ca="1" si="129"/>
        <v>-5596335856.4644518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-5596335856.4644518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-23318066.068601884</v>
      </c>
      <c r="L2345" s="444">
        <f t="shared" ca="1" si="129"/>
        <v>-5619653922.5330534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-5619653922.5330534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-23415224.677221056</v>
      </c>
      <c r="L2346" s="444">
        <f t="shared" ca="1" si="129"/>
        <v>-5643069147.2102747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-5643069147.2102747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-23512788.113376144</v>
      </c>
      <c r="L2347" s="444">
        <f t="shared" ca="1" si="129"/>
        <v>-5666581935.3236513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-5666581935.3236513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-23610758.063848548</v>
      </c>
      <c r="L2348" s="444">
        <f t="shared" ca="1" si="129"/>
        <v>-5690192693.3874998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-5690192693.3874998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-23709136.222447917</v>
      </c>
      <c r="L2349" s="444">
        <f t="shared" ca="1" si="129"/>
        <v>-5713901829.6099482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-5713901829.6099482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-23807924.29004145</v>
      </c>
      <c r="L2350" s="444">
        <f t="shared" ca="1" si="129"/>
        <v>-5737709753.8999901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-5737709753.8999901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-23907123.974583291</v>
      </c>
      <c r="L2351" s="444">
        <f t="shared" ca="1" si="129"/>
        <v>-5761616877.8745737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-5761616877.8745737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-24006736.991144057</v>
      </c>
      <c r="L2352" s="444">
        <f t="shared" ca="1" si="129"/>
        <v>-5785623614.8657179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-5785623614.8657179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-24106765.061940491</v>
      </c>
      <c r="L2353" s="444">
        <f t="shared" ca="1" si="129"/>
        <v>-5809730379.9276581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-5809730379.9276581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-24207209.916365243</v>
      </c>
      <c r="L2354" s="444">
        <f t="shared" ca="1" si="129"/>
        <v>-5833937589.8440237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-5833937589.8440237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-24308073.291016765</v>
      </c>
      <c r="L2355" s="444">
        <f t="shared" ca="1" si="129"/>
        <v>-5858245663.1350403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-5858245663.1350403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-24409356.929729335</v>
      </c>
      <c r="L2356" s="444">
        <f t="shared" ca="1" si="129"/>
        <v>-5882655020.0647697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-5882655020.0647697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-24511062.583603207</v>
      </c>
      <c r="L2357" s="444">
        <f t="shared" ca="1" si="129"/>
        <v>-5907166082.6483727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-5907166082.6483727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-24613192.011034887</v>
      </c>
      <c r="L2358" s="444">
        <f t="shared" ca="1" si="129"/>
        <v>-5931779274.6594076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-5931779274.6594076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-24715746.97774753</v>
      </c>
      <c r="L2359" s="444">
        <f t="shared" ca="1" si="129"/>
        <v>-5956495021.6371555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-5956495021.6371555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-24818729.25682148</v>
      </c>
      <c r="L2360" s="444">
        <f t="shared" ca="1" si="129"/>
        <v>-5981313750.8939772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-5981313750.8939772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-24922140.628724903</v>
      </c>
      <c r="L2361" s="444">
        <f t="shared" ca="1" si="129"/>
        <v>-6006235891.5227022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-6006235891.5227022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-25025982.881344594</v>
      </c>
      <c r="L2362" s="444">
        <f t="shared" ca="1" si="129"/>
        <v>-6031261874.404047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-6031261874.404047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-25130257.810016863</v>
      </c>
      <c r="L2363" s="444">
        <f t="shared" ca="1" si="129"/>
        <v>-6056392132.2140636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-6056392132.2140636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-25234967.2175586</v>
      </c>
      <c r="L2364" s="444">
        <f t="shared" ca="1" si="129"/>
        <v>-6081627099.4316225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-6081627099.4316225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-25340112.914298426</v>
      </c>
      <c r="L2365" s="444">
        <f t="shared" ca="1" si="129"/>
        <v>-6106967212.3459206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-6106967212.3459206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-25445696.718108002</v>
      </c>
      <c r="L2366" s="444">
        <f t="shared" ca="1" si="129"/>
        <v>-6132412909.0640287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-6132412909.0640287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-25551720.454433452</v>
      </c>
      <c r="L2367" s="444">
        <f t="shared" ca="1" si="129"/>
        <v>-6157964629.5184622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-6157964629.5184622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-25658185.956326924</v>
      </c>
      <c r="L2368" s="444">
        <f t="shared" ca="1" si="129"/>
        <v>-6183622815.4747887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-6183622815.4747887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-25765095.064478286</v>
      </c>
      <c r="L2369" s="444">
        <f t="shared" ca="1" si="129"/>
        <v>-6209387910.5392666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-6209387910.5392666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-25872449.627246942</v>
      </c>
      <c r="L2370" s="444">
        <f t="shared" ca="1" si="129"/>
        <v>-6235260360.1665134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-6235260360.1665134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-25980251.500693806</v>
      </c>
      <c r="L2371" s="444">
        <f t="shared" ca="1" si="129"/>
        <v>-6261240611.6672077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-6261240611.6672077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-26088502.548613366</v>
      </c>
      <c r="L2372" s="444">
        <f t="shared" ca="1" si="129"/>
        <v>-6287329114.2158213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-6287329114.2158213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-26197204.642565921</v>
      </c>
      <c r="L2373" s="444">
        <f t="shared" ca="1" si="129"/>
        <v>-6313526318.858387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-6313526318.858387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-26306359.661909945</v>
      </c>
      <c r="L2374" s="444">
        <f t="shared" ca="1" si="129"/>
        <v>-6339832678.5202971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-6339832678.5202971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-26415969.49383457</v>
      </c>
      <c r="L2375" s="444">
        <f t="shared" ca="1" si="129"/>
        <v>-6366248648.0141315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-6366248648.0141315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-26526036.033392213</v>
      </c>
      <c r="L2376" s="444">
        <f t="shared" ca="1" si="129"/>
        <v>-6392774684.0475235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-6392774684.0475235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-26636561.183531348</v>
      </c>
      <c r="L2377" s="444">
        <f t="shared" ca="1" si="129"/>
        <v>-6419411245.2310553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-6419411245.2310553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-26747546.855129398</v>
      </c>
      <c r="L2378" s="444">
        <f t="shared" ca="1" si="129"/>
        <v>-6446158792.0861845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-6446158792.0861845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-26858994.967025768</v>
      </c>
      <c r="L2379" s="444">
        <f t="shared" ca="1" si="129"/>
        <v>-6473017787.0532103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-6473017787.0532103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-26970907.446055043</v>
      </c>
      <c r="L2380" s="444">
        <f t="shared" ca="1" si="129"/>
        <v>-6499988694.4992657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-6499988694.4992657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-27083286.227080274</v>
      </c>
      <c r="L2381" s="444">
        <f t="shared" ca="1" si="129"/>
        <v>-6527071980.726346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-6527071980.726346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-27196133.253026441</v>
      </c>
      <c r="L2382" s="444">
        <f t="shared" ca="1" si="129"/>
        <v>-6554268113.979372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-6554268113.979372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-27309450.474914048</v>
      </c>
      <c r="L2383" s="444">
        <f t="shared" ca="1" si="129"/>
        <v>-6581577564.4542856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-6581577564.4542856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-27423239.851892855</v>
      </c>
      <c r="L2384" s="444">
        <f t="shared" ca="1" si="129"/>
        <v>-6609000804.3061781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-6609000804.3061781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-27537503.351275742</v>
      </c>
      <c r="L2385" s="444">
        <f t="shared" ca="1" si="129"/>
        <v>-6636538307.6574535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-6636538307.6574535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-27652242.948572721</v>
      </c>
      <c r="L2386" s="444">
        <f t="shared" ca="1" si="129"/>
        <v>-6664190550.6060266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-6664190550.6060266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-27767460.62752511</v>
      </c>
      <c r="L2387" s="444">
        <f t="shared" ca="1" si="129"/>
        <v>-6691958011.233552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-6691958011.233552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-27883158.380139798</v>
      </c>
      <c r="L2388" s="444">
        <f t="shared" ca="1" si="129"/>
        <v>-6719841169.6136913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-6719841169.6136913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-27999338.206723716</v>
      </c>
      <c r="L2389" s="444">
        <f t="shared" ca="1" si="129"/>
        <v>-6747840507.8204155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-6747840507.8204155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-28116002.115918402</v>
      </c>
      <c r="L2390" s="444">
        <f t="shared" ca="1" si="129"/>
        <v>-6775956509.9363337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-6775956509.9363337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-28233152.124734722</v>
      </c>
      <c r="L2391" s="444">
        <f t="shared" ca="1" si="129"/>
        <v>-6804189662.0610685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-6804189662.0610685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-28350790.258587789</v>
      </c>
      <c r="L2392" s="444">
        <f t="shared" ca="1" si="129"/>
        <v>-6832540452.3196564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-6832540452.3196564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-28468918.551331904</v>
      </c>
      <c r="L2393" s="444">
        <f t="shared" ca="1" si="129"/>
        <v>-6861009370.8709879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-6861009370.8709879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-28587539.045295786</v>
      </c>
      <c r="L2394" s="444">
        <f t="shared" ca="1" si="129"/>
        <v>-6889596909.9162836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-6889596909.9162836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-28706653.791317847</v>
      </c>
      <c r="L2395" s="444">
        <f t="shared" ca="1" si="129"/>
        <v>-6918303563.7076015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-6918303563.7076015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-28826264.848781675</v>
      </c>
      <c r="L2396" s="444">
        <f t="shared" ca="1" si="129"/>
        <v>-6947129828.5563831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-6947129828.5563831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-28946374.285651591</v>
      </c>
      <c r="L2397" s="444">
        <f t="shared" ca="1" si="129"/>
        <v>-6976076202.8420343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-6976076202.8420343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-29066984.178508479</v>
      </c>
      <c r="L2398" s="444">
        <f t="shared" ca="1" si="129"/>
        <v>-7005143187.0205431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-7005143187.0205431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-29188096.612585597</v>
      </c>
      <c r="L2399" s="444">
        <f t="shared" ca="1" si="129"/>
        <v>-7034331283.6331291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-7034331283.6331291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-29309713.681804705</v>
      </c>
      <c r="L2400" s="444">
        <f t="shared" ca="1" si="129"/>
        <v>-7063640997.3149338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-7063640997.3149338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-29431837.488812227</v>
      </c>
      <c r="L2401" s="444">
        <f t="shared" ca="1" si="129"/>
        <v>-7093072834.8037462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-7093072834.8037462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-29554470.145015609</v>
      </c>
      <c r="L2402" s="444">
        <f t="shared" ca="1" si="129"/>
        <v>-7122627304.9487619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-7122627304.9487619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-29677613.770619839</v>
      </c>
      <c r="L2403" s="444">
        <f t="shared" ca="1" si="129"/>
        <v>-7152304918.7193813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-7152304918.7193813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-29801270.494664088</v>
      </c>
      <c r="L2404" s="444">
        <f t="shared" ca="1" si="129"/>
        <v>-7182106189.2140455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-7182106189.2140455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-29925442.455058523</v>
      </c>
      <c r="L2405" s="444">
        <f t="shared" ca="1" si="129"/>
        <v>-7212031631.6691036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-7212031631.6691036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-30050131.798621267</v>
      </c>
      <c r="L2406" s="444">
        <f t="shared" ca="1" si="129"/>
        <v>-7242081763.4677248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-7242081763.4677248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-30175340.681115519</v>
      </c>
      <c r="L2407" s="444">
        <f t="shared" ca="1" si="129"/>
        <v>-7272257104.14884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-7272257104.14884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-30301071.26728683</v>
      </c>
      <c r="L2408" s="444">
        <f t="shared" ca="1" si="129"/>
        <v>-7302558175.4161272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-7302558175.4161272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-30427325.73090053</v>
      </c>
      <c r="L2409" s="444">
        <f t="shared" ca="1" si="129"/>
        <v>-7332985501.147028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-7332985501.147028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-30554106.254779283</v>
      </c>
      <c r="L2410" s="444">
        <f t="shared" ca="1" si="129"/>
        <v>-7363539607.4018068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-7363539607.4018068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-30681415.030840859</v>
      </c>
      <c r="L2411" s="444">
        <f t="shared" ca="1" si="129"/>
        <v>-7394221022.4326477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-7394221022.4326477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-30809254.260136031</v>
      </c>
      <c r="L2412" s="444">
        <f t="shared" ca="1" si="129"/>
        <v>-7425030276.6927834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-7425030276.6927834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-30937626.152886596</v>
      </c>
      <c r="L2413" s="444">
        <f t="shared" ca="1" si="129"/>
        <v>-7455967902.8456697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-7455967902.8456697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-31066532.928523622</v>
      </c>
      <c r="L2414" s="444">
        <f t="shared" ca="1" si="129"/>
        <v>-7487034435.7741938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-7487034435.7741938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-31195976.815725807</v>
      </c>
      <c r="L2415" s="444">
        <f t="shared" ca="1" si="129"/>
        <v>-7518230412.58992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-7518230412.58992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-31325960.052457996</v>
      </c>
      <c r="L2416" s="444">
        <f t="shared" ca="1" si="129"/>
        <v>-7549556372.6423779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-7549556372.6423779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-31456484.886009902</v>
      </c>
      <c r="L2417" s="444">
        <f t="shared" ca="1" si="129"/>
        <v>-7581012857.528388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-7581012857.528388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-31587553.57303495</v>
      </c>
      <c r="L2418" s="444">
        <f t="shared" ca="1" si="129"/>
        <v>-7612600411.1014233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-7612600411.1014233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-31719168.379589263</v>
      </c>
      <c r="L2419" s="444">
        <f t="shared" ca="1" si="129"/>
        <v>-7644319579.4810123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-7644319579.4810123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-31851331.581170887</v>
      </c>
      <c r="L2420" s="444">
        <f t="shared" ca="1" si="129"/>
        <v>-7676170911.0621834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-7676170911.0621834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-31984045.462759096</v>
      </c>
      <c r="L2421" s="444">
        <f t="shared" ca="1" si="129"/>
        <v>-7708154956.5249424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-7708154956.5249424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-32117312.318853926</v>
      </c>
      <c r="L2422" s="444">
        <f t="shared" ca="1" si="129"/>
        <v>-7740272268.8437967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-7740272268.8437967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-32251134.453515824</v>
      </c>
      <c r="L2423" s="444">
        <f t="shared" ca="1" si="129"/>
        <v>-7772523403.2973127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-7772523403.2973127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-32385514.180405468</v>
      </c>
      <c r="L2424" s="444">
        <f t="shared" ca="1" si="129"/>
        <v>-7804908917.4777184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-7804908917.4777184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-32520453.822823826</v>
      </c>
      <c r="L2425" s="444">
        <f t="shared" ca="1" si="129"/>
        <v>-7837429371.3005419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-7837429371.3005419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-32655955.713752259</v>
      </c>
      <c r="L2426" s="444">
        <f t="shared" ca="1" si="129"/>
        <v>-7870085327.0142937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-7870085327.0142937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-32792022.195892889</v>
      </c>
      <c r="L2427" s="444">
        <f t="shared" ca="1" si="129"/>
        <v>-7902877349.210187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-7902877349.210187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-32928655.621709112</v>
      </c>
      <c r="L2428" s="444">
        <f t="shared" ca="1" si="129"/>
        <v>-7935806004.8318958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-7935806004.8318958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-33065858.353466228</v>
      </c>
      <c r="L2429" s="444">
        <f t="shared" ca="1" si="129"/>
        <v>-7968871863.1853619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-7968871863.1853619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-33203632.763272341</v>
      </c>
      <c r="L2430" s="444">
        <f t="shared" ca="1" si="129"/>
        <v>-8002075495.9486341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-8002075495.9486341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-33341981.233119313</v>
      </c>
      <c r="L2431" s="444">
        <f t="shared" ca="1" si="129"/>
        <v>-8035417477.1817532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-8035417477.1817532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-33480906.154923972</v>
      </c>
      <c r="L2432" s="444">
        <f t="shared" ca="1" si="129"/>
        <v>-8068898383.3366776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-8068898383.3366776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-33620409.930569492</v>
      </c>
      <c r="L2433" s="444">
        <f t="shared" ca="1" si="129"/>
        <v>-8102518793.2672472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-8102518793.2672472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-33760494.971946858</v>
      </c>
      <c r="L2434" s="444">
        <f t="shared" ca="1" si="129"/>
        <v>-8136279288.2391939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-8136279288.2391939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-33901163.700996637</v>
      </c>
      <c r="L2435" s="444">
        <f t="shared" ca="1" si="129"/>
        <v>-8170180451.9401903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-8170180451.9401903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-34042418.549750797</v>
      </c>
      <c r="L2436" s="444">
        <f t="shared" ca="1" si="129"/>
        <v>-8204222870.4899406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-8204222870.4899406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-34184261.96037475</v>
      </c>
      <c r="L2437" s="444">
        <f t="shared" ca="1" si="129"/>
        <v>-8238407132.4503155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-8238407132.4503155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-34326696.385209642</v>
      </c>
      <c r="L2438" s="444">
        <f t="shared" ca="1" si="129"/>
        <v>-8272733828.8355255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-8272733828.8355255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-34469724.28681469</v>
      </c>
      <c r="L2439" s="444">
        <f t="shared" ca="1" si="129"/>
        <v>-8307203553.1223402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-8307203553.1223402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-34613348.138009749</v>
      </c>
      <c r="L2440" s="444">
        <f t="shared" ca="1" si="129"/>
        <v>-8341816901.2603502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-8341816901.2603502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-34757570.421918131</v>
      </c>
      <c r="L2441" s="444">
        <f t="shared" ca="1" si="129"/>
        <v>-8376574471.6822681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-8376574471.6822681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-34902393.632009454</v>
      </c>
      <c r="L2442" s="444">
        <f t="shared" ca="1" si="129"/>
        <v>-8411476865.3142776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-8411476865.3142776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-35047820.27214282</v>
      </c>
      <c r="L2443" s="444">
        <f t="shared" ca="1" si="129"/>
        <v>-8446524685.5864201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-8446524685.5864201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-35193852.856610082</v>
      </c>
      <c r="L2444" s="444">
        <f t="shared" ca="1" si="129"/>
        <v>-8481718538.4430304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-8481718538.4430304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-35340493.910179295</v>
      </c>
      <c r="L2445" s="444">
        <f t="shared" ca="1" si="129"/>
        <v>-8517059032.3532095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-8517059032.3532095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-35487745.968138374</v>
      </c>
      <c r="L2446" s="444">
        <f t="shared" ca="1" si="129"/>
        <v>-8552546778.3213482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-8552546778.3213482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-35635611.576338947</v>
      </c>
      <c r="L2447" s="444">
        <f t="shared" ca="1" si="129"/>
        <v>-8588182389.897687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-8588182389.897687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-35784093.291240364</v>
      </c>
      <c r="L2448" s="444">
        <f t="shared" ca="1" si="129"/>
        <v>-8623966483.1889267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-8623966483.1889267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-35933193.679953858</v>
      </c>
      <c r="L2449" s="444">
        <f t="shared" ca="1" si="129"/>
        <v>-8659899676.8688812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-8659899676.8688812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-36082915.320287004</v>
      </c>
      <c r="L2450" s="444">
        <f t="shared" ca="1" si="129"/>
        <v>-8695982592.1891689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-8695982592.1891689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-36233260.800788201</v>
      </c>
      <c r="L2451" s="444">
        <f t="shared" ca="1" si="129"/>
        <v>-8732215852.9899578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-8732215852.9899578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-36384232.720791489</v>
      </c>
      <c r="L2452" s="444">
        <f t="shared" ca="1" si="129"/>
        <v>-8768600085.7107487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-8768600085.7107487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-36535833.690461449</v>
      </c>
      <c r="L2453" s="444">
        <f t="shared" ca="1" si="129"/>
        <v>-8805135919.4012108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-8805135919.4012108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-36688066.330838375</v>
      </c>
      <c r="L2454" s="444">
        <f t="shared" ca="1" si="129"/>
        <v>-8841823985.7320499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-8841823985.7320499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-36840933.273883544</v>
      </c>
      <c r="L2455" s="444">
        <f t="shared" ca="1" si="129"/>
        <v>-8878664919.0059338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-8878664919.0059338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-36994437.162524723</v>
      </c>
      <c r="L2456" s="444">
        <f t="shared" ca="1" si="129"/>
        <v>-8915659356.1684589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-8915659356.1684589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-37148580.65070191</v>
      </c>
      <c r="L2457" s="444">
        <f t="shared" ca="1" si="129"/>
        <v>-8952807936.8191605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-8952807936.8191605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-37303366.403413169</v>
      </c>
      <c r="L2458" s="444">
        <f t="shared" ca="1" si="129"/>
        <v>-8990111303.2225742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-8990111303.2225742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-37458797.096760727</v>
      </c>
      <c r="L2459" s="444">
        <f t="shared" ca="1" si="129"/>
        <v>-9027570100.319334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-9027570100.319334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-37614875.417997226</v>
      </c>
      <c r="L2460" s="444">
        <f t="shared" ca="1" si="129"/>
        <v>-9065184975.7373314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-9065184975.7373314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-37771604.065572217</v>
      </c>
      <c r="L2461" s="444">
        <f t="shared" ca="1" si="129"/>
        <v>-9102956579.8029041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-9102956579.8029041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-37928985.749178767</v>
      </c>
      <c r="L2462" s="444">
        <f t="shared" ca="1" si="129"/>
        <v>-9140885565.5520821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-9140885565.5520821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-38087023.189800344</v>
      </c>
      <c r="L2463" s="444">
        <f t="shared" ca="1" si="129"/>
        <v>-9178972588.7418823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-9178972588.7418823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-38245719.119757846</v>
      </c>
      <c r="L2464" s="444">
        <f t="shared" ca="1" si="129"/>
        <v>-9217218307.8616409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-9217218307.8616409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-38405076.282756835</v>
      </c>
      <c r="L2465" s="444">
        <f t="shared" ca="1" si="129"/>
        <v>-9255623384.1443977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-9255623384.1443977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-38565097.433934987</v>
      </c>
      <c r="L2466" s="444">
        <f t="shared" ca="1" si="129"/>
        <v>-9294188481.5783329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-9294188481.5783329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-38725785.339909717</v>
      </c>
      <c r="L2467" s="444">
        <f t="shared" ca="1" si="129"/>
        <v>-9332914266.9182434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-9332914266.9182434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-38887142.778826013</v>
      </c>
      <c r="L2468" s="444">
        <f t="shared" ca="1" si="129"/>
        <v>-9371801409.6970692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-9371801409.6970692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-39049172.540404454</v>
      </c>
      <c r="L2469" s="444">
        <f t="shared" ca="1" si="129"/>
        <v>-9410850582.2374744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-9410850582.2374744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-39211877.425989479</v>
      </c>
      <c r="L2470" s="444">
        <f t="shared" ca="1" si="129"/>
        <v>-9450062459.6634636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-9450062459.6634636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-39375260.248597763</v>
      </c>
      <c r="L2471" s="444">
        <f t="shared" ca="1" si="129"/>
        <v>-9489437719.9120617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-9489437719.9120617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-39539323.832966924</v>
      </c>
      <c r="L2472" s="444">
        <f t="shared" ca="1" si="129"/>
        <v>-9528977043.7450294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-9528977043.7450294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-39704071.015604287</v>
      </c>
      <c r="L2473" s="444">
        <f t="shared" ca="1" si="129"/>
        <v>-9568681114.7606335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-9568681114.7606335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-39869504.644835971</v>
      </c>
      <c r="L2474" s="444">
        <f t="shared" ca="1" si="129"/>
        <v>-9608550619.4054699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-9608550619.4054699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-40035627.580856122</v>
      </c>
      <c r="L2475" s="444">
        <f t="shared" ca="1" si="129"/>
        <v>-9648586246.9863262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-9648586246.9863262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-40202442.695776358</v>
      </c>
      <c r="L2476" s="444">
        <f t="shared" ca="1" si="129"/>
        <v>-9688788689.6821022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-9688788689.6821022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-40369952.873675428</v>
      </c>
      <c r="L2477" s="444">
        <f t="shared" ca="1" si="129"/>
        <v>-9729158642.5557785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-9729158642.5557785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-40538161.010649078</v>
      </c>
      <c r="L2478" s="444">
        <f t="shared" ca="1" si="129"/>
        <v>-9769696803.5664272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-9769696803.5664272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-40707070.014860116</v>
      </c>
      <c r="L2479" s="444">
        <f t="shared" ca="1" si="129"/>
        <v>-9810403873.5812874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-9810403873.5812874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-40876682.806588694</v>
      </c>
      <c r="L2480" s="444">
        <f t="shared" ca="1" si="129"/>
        <v>-9851280556.3878765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-9851280556.3878765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-41047002.31828282</v>
      </c>
      <c r="L2481" s="444">
        <f t="shared" ca="1" si="129"/>
        <v>-9892327558.7061596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-9892327558.7061596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-41218031.494608998</v>
      </c>
      <c r="L2482" s="444">
        <f t="shared" ca="1" si="129"/>
        <v>-9933545590.2007694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-9933545590.2007694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-41389773.292503208</v>
      </c>
      <c r="L2483" s="444">
        <f t="shared" ca="1" si="129"/>
        <v>-9974935363.4932728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-9974935363.4932728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-41562230.681221969</v>
      </c>
      <c r="L2484" s="444">
        <f t="shared" ca="1" si="129"/>
        <v>-10016497594.174496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-10016497594.174496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-41735406.642393731</v>
      </c>
      <c r="L2485" s="444">
        <f t="shared" ca="1" si="129"/>
        <v>-10058233000.816889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-10058233000.816889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-41909304.170070373</v>
      </c>
      <c r="L2486" s="444">
        <f t="shared" ca="1" si="129"/>
        <v>-10100142304.986959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-10100142304.986959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-42083926.270778999</v>
      </c>
      <c r="L2487" s="444">
        <f t="shared" ca="1" si="129"/>
        <v>-10142226231.257738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-10142226231.257738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-42259275.96357391</v>
      </c>
      <c r="L2488" s="444">
        <f t="shared" ca="1" si="129"/>
        <v>-10184485507.221312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-10184485507.221312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-42435356.280088797</v>
      </c>
      <c r="L2489" s="444">
        <f t="shared" ca="1" si="129"/>
        <v>-10226920863.5014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-10226920863.5014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-42612170.264589168</v>
      </c>
      <c r="L2490" s="444">
        <f t="shared" ca="1" si="129"/>
        <v>-10269533033.765989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-10269533033.765989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-42789720.974024951</v>
      </c>
      <c r="L2491" s="444">
        <f t="shared" ca="1" si="129"/>
        <v>-10312322754.740015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-10312322754.740015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-42968011.478083394</v>
      </c>
      <c r="L2492" s="444">
        <f t="shared" ca="1" si="129"/>
        <v>-10355290766.218098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-10355290766.218098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-43147044.859242074</v>
      </c>
      <c r="L2493" s="444">
        <f t="shared" ca="1" si="129"/>
        <v>-10398437811.077339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-10398437811.077339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-43326824.212822244</v>
      </c>
      <c r="L2494" s="444">
        <f t="shared" ca="1" si="129"/>
        <v>-10441764635.290161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-10441764635.290161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-43507352.647042334</v>
      </c>
      <c r="L2495" s="444">
        <f t="shared" ca="1" si="129"/>
        <v>-10485271987.937204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-10485271987.937204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-43688633.283071682</v>
      </c>
      <c r="L2496" s="444">
        <f t="shared" ca="1" si="129"/>
        <v>-10528960621.220276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-10528960621.220276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-43870669.255084485</v>
      </c>
      <c r="L2497" s="444">
        <f t="shared" ca="1" si="129"/>
        <v>-10572831290.475361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-10572831290.475361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-44053463.710314006</v>
      </c>
      <c r="L2498" s="444">
        <f t="shared" ca="1" si="129"/>
        <v>-10616884754.185675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-10616884754.185675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-44237019.809106976</v>
      </c>
      <c r="L2499" s="444">
        <f t="shared" ca="1" si="129"/>
        <v>-10661121773.994781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-10661121773.994781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-44421340.724978253</v>
      </c>
      <c r="L2500" s="444">
        <f t="shared" ca="1" si="129"/>
        <v>-10705543114.719759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-10705543114.719759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-44606429.644665658</v>
      </c>
      <c r="L2501" s="444">
        <f t="shared" ca="1" si="129"/>
        <v>-10750149544.364424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-10750149544.364424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-44792289.768185101</v>
      </c>
      <c r="L2502" s="444">
        <f t="shared" ca="1" si="129"/>
        <v>-10794941834.132608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-10794941834.132608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-44978924.308885865</v>
      </c>
      <c r="L2503" s="444">
        <f t="shared" ca="1" si="129"/>
        <v>-10839920758.441494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-10839920758.441494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-45166336.493506223</v>
      </c>
      <c r="L2504" s="444">
        <f t="shared" ca="1" si="129"/>
        <v>-10885087094.934999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-10885087094.934999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-45354529.562229164</v>
      </c>
      <c r="L2505" s="444">
        <f t="shared" ca="1" si="129"/>
        <v>-10930441624.497229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-10930441624.497229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-45543506.768738449</v>
      </c>
      <c r="L2506" s="444">
        <f t="shared" ca="1" si="129"/>
        <v>-10975985131.265966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-10975985131.265966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-45733271.380274862</v>
      </c>
      <c r="L2507" s="444">
        <f t="shared" ca="1" si="129"/>
        <v>-11021718402.646242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-11021718402.646242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-45923826.677692674</v>
      </c>
      <c r="L2508" s="444">
        <f t="shared" ca="1" si="129"/>
        <v>-11067642229.323935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-11067642229.323935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-46115175.955516391</v>
      </c>
      <c r="L2509" s="444">
        <f t="shared" ca="1" si="129"/>
        <v>-11113757405.279451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-11113757405.279451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-46307322.521997713</v>
      </c>
      <c r="L2510" s="444">
        <f t="shared" ca="1" si="129"/>
        <v>-11160064727.801449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-11160064727.801449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-46500269.699172705</v>
      </c>
      <c r="L2511" s="444">
        <f t="shared" ca="1" si="129"/>
        <v>-11206564997.500622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-11206564997.500622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-46694020.822919257</v>
      </c>
      <c r="L2512" s="444">
        <f t="shared" ca="1" si="129"/>
        <v>-11253259018.323542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-11253259018.323542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-46888579.243014753</v>
      </c>
      <c r="L2513" s="444">
        <f t="shared" ca="1" si="129"/>
        <v>-11300147597.566557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-11300147597.566557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-47083948.32319399</v>
      </c>
      <c r="L2514" s="444">
        <f t="shared" ca="1" si="129"/>
        <v>-11347231545.889751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-11347231545.889751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-47280131.441207297</v>
      </c>
      <c r="L2515" s="444">
        <f t="shared" ca="1" si="129"/>
        <v>-11394511677.330959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-11394511677.330959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-47477131.988878995</v>
      </c>
      <c r="L2516" s="444">
        <f t="shared" ca="1" si="129"/>
        <v>-11441988809.319838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-11441988809.319838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-47674953.372165993</v>
      </c>
      <c r="L2517" s="444">
        <f t="shared" ca="1" si="129"/>
        <v>-11489663762.692003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-11489663762.692003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-47873599.011216678</v>
      </c>
      <c r="L2518" s="444">
        <f t="shared" ca="1" si="129"/>
        <v>-11537537361.70322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-11537537361.70322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-48073072.340430081</v>
      </c>
      <c r="L2519" s="444">
        <f t="shared" ca="1" si="129"/>
        <v>-11585610434.04365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-11585610434.04365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-48273376.808515206</v>
      </c>
      <c r="L2520" s="444">
        <f t="shared" ca="1" si="129"/>
        <v>-11633883810.852165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-11633883810.852165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-48474515.878550686</v>
      </c>
      <c r="L2521" s="444">
        <f t="shared" ca="1" si="129"/>
        <v>-11682358326.730717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-11682358326.730717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-48676493.028044656</v>
      </c>
      <c r="L2522" s="444">
        <f t="shared" ca="1" si="129"/>
        <v>-11731034819.75876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-11731034819.75876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-48879311.748994835</v>
      </c>
      <c r="L2523" s="444">
        <f t="shared" ca="1" si="129"/>
        <v>-11779914131.507755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-11779914131.507755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-49082975.547948979</v>
      </c>
      <c r="L2524" s="444">
        <f t="shared" ca="1" si="129"/>
        <v>-11828997107.055704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-11828997107.055704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-49287487.946065433</v>
      </c>
      <c r="L2525" s="444">
        <f t="shared" ca="1" si="129"/>
        <v>-11878284595.00177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-11878284595.00177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-49492852.47917404</v>
      </c>
      <c r="L2526" s="444">
        <f t="shared" ca="1" si="129"/>
        <v>-11927777447.480944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-11927777447.480944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-49699072.697837263</v>
      </c>
      <c r="L2527" s="444">
        <f t="shared" ca="1" si="129"/>
        <v>-11977476520.178782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-11977476520.178782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-49906152.167411588</v>
      </c>
      <c r="L2528" s="444">
        <f t="shared" ca="1" si="129"/>
        <v>-12027382672.346193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-12027382672.346193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-50114094.468109138</v>
      </c>
      <c r="L2529" s="444">
        <f t="shared" ca="1" si="129"/>
        <v>-12077496766.814302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-12077496766.814302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-50322903.19505959</v>
      </c>
      <c r="L2530" s="444">
        <f t="shared" ca="1" si="129"/>
        <v>-12127819670.009361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-12127819670.009361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-50532581.95837234</v>
      </c>
      <c r="L2531" s="444">
        <f t="shared" ca="1" si="129"/>
        <v>-12178352251.967733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-12178352251.967733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-50743134.383198887</v>
      </c>
      <c r="L2532" s="444">
        <f t="shared" ca="1" si="129"/>
        <v>-12229095386.350933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-12229095386.350933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-50954564.109795555</v>
      </c>
      <c r="L2533" s="444">
        <f t="shared" ca="1" si="129"/>
        <v>-12280049950.460728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-12280049950.460728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-51166874.793586366</v>
      </c>
      <c r="L2534" s="444">
        <f t="shared" ca="1" si="129"/>
        <v>-12331216825.254314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-12331216825.254314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-51380070.105226308</v>
      </c>
      <c r="L2535" s="444">
        <f t="shared" ca="1" si="129"/>
        <v>-12382596895.359541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-12382596895.359541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-51594153.730664752</v>
      </c>
      <c r="L2536" s="444">
        <f t="shared" ca="1" si="129"/>
        <v>-12434191049.090206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-12434191049.090206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-51809129.371209189</v>
      </c>
      <c r="L2537" s="444">
        <f t="shared" ca="1" si="129"/>
        <v>-12486000178.461416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-12486000178.461416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-52025000.743589237</v>
      </c>
      <c r="L2538" s="444">
        <f t="shared" ca="1" si="129"/>
        <v>-12538025179.205006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-12538025179.205006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-52241771.58002086</v>
      </c>
      <c r="L2539" s="444">
        <f t="shared" ca="1" si="129"/>
        <v>-12590266950.785027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-12590266950.785027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-52459445.628270946</v>
      </c>
      <c r="L2540" s="444">
        <f t="shared" ca="1" si="129"/>
        <v>-12642726396.413298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-12642726396.413298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-52678026.651722074</v>
      </c>
      <c r="L2541" s="444">
        <f t="shared" ca="1" si="129"/>
        <v>-12695404423.06502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-12695404423.06502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-52897518.429437578</v>
      </c>
      <c r="L2542" s="444">
        <f t="shared" ca="1" si="129"/>
        <v>-12748301941.494457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-12748301941.494457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-53117924.756226905</v>
      </c>
      <c r="L2543" s="444">
        <f t="shared" ca="1" si="129"/>
        <v>-12801419866.250685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-12801419866.250685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-53339249.442711189</v>
      </c>
      <c r="L2544" s="444">
        <f t="shared" ca="1" si="129"/>
        <v>-12854759115.693396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-12854759115.693396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-53561496.315389149</v>
      </c>
      <c r="L2545" s="444">
        <f t="shared" ca="1" si="129"/>
        <v>-12908320612.008785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-12908320612.008785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-53784669.216703273</v>
      </c>
      <c r="L2546" s="444">
        <f t="shared" ca="1" si="129"/>
        <v>-12962105281.225489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-12962105281.225489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-54008772.005106203</v>
      </c>
      <c r="L2547" s="444">
        <f t="shared" ca="1" si="129"/>
        <v>-13016114053.230595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-13016114053.230595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-54233808.555127479</v>
      </c>
      <c r="L2548" s="444">
        <f t="shared" ca="1" si="129"/>
        <v>-13070347861.785723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-13070347861.785723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-54459782.757440507</v>
      </c>
      <c r="L2549" s="444">
        <f t="shared" ca="1" si="129"/>
        <v>-13124807644.543163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-13124807644.543163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-54686698.518929847</v>
      </c>
      <c r="L2550" s="444">
        <f t="shared" ca="1" si="129"/>
        <v>-13179494343.062094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-13179494343.062094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-54914559.762758724</v>
      </c>
      <c r="L2551" s="444">
        <f t="shared" ca="1" si="129"/>
        <v>-13234408902.824852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-13234408902.824852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-55143370.428436883</v>
      </c>
      <c r="L2552" s="444">
        <f t="shared" ca="1" si="129"/>
        <v>-13289552273.253288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-13289552273.253288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-55373134.471888699</v>
      </c>
      <c r="L2553" s="444">
        <f t="shared" ca="1" si="129"/>
        <v>-13344925407.725178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-13344925407.725178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-55603855.865521573</v>
      </c>
      <c r="L2554" s="444">
        <f t="shared" ca="1" si="129"/>
        <v>-13400529263.5907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-13400529263.5907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-55835538.598294586</v>
      </c>
      <c r="L2555" s="444">
        <f t="shared" ca="1" si="129"/>
        <v>-13456364802.188995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-13456364802.188995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-56068186.675787479</v>
      </c>
      <c r="L2556" s="444">
        <f t="shared" ca="1" si="129"/>
        <v>-13512432988.864782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-13512432988.864782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-56301804.120269924</v>
      </c>
      <c r="L2557" s="444">
        <f t="shared" ca="1" si="129"/>
        <v>-13568734792.985052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-13568734792.985052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-56536394.970771044</v>
      </c>
      <c r="L2558" s="444">
        <f t="shared" ref="L2558:L2812" ca="1" si="134">I2558-J2558+K2558</f>
        <v>-13625271187.955824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-13625271187.955824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-56771963.283149265</v>
      </c>
      <c r="L2559" s="444">
        <f t="shared" ca="1" si="134"/>
        <v>-13682043151.238974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-13682043151.238974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-57008513.130162388</v>
      </c>
      <c r="L2560" s="444">
        <f t="shared" ca="1" si="134"/>
        <v>-13739051664.369137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-13739051664.369137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-57246048.601538077</v>
      </c>
      <c r="L2561" s="444">
        <f t="shared" ca="1" si="134"/>
        <v>-13796297712.970675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-13796297712.970675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-57484573.804044478</v>
      </c>
      <c r="L2562" s="444">
        <f t="shared" ca="1" si="134"/>
        <v>-13853782286.774719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-13853782286.774719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-57724092.861561328</v>
      </c>
      <c r="L2563" s="444">
        <f t="shared" ca="1" si="134"/>
        <v>-13911506379.63628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-13911506379.63628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-57964609.915151156</v>
      </c>
      <c r="L2564" s="444">
        <f t="shared" ca="1" si="134"/>
        <v>-13969470989.551432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-13969470989.551432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-58206129.12313097</v>
      </c>
      <c r="L2565" s="444">
        <f t="shared" ca="1" si="134"/>
        <v>-14027677118.674562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-14027677118.674562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-58448654.661144011</v>
      </c>
      <c r="L2566" s="444">
        <f t="shared" ca="1" si="134"/>
        <v>-14086125773.335707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-14086125773.335707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-58692190.722232111</v>
      </c>
      <c r="L2567" s="444">
        <f t="shared" ca="1" si="134"/>
        <v>-14144817964.05794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-14144817964.05794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-58936741.516908079</v>
      </c>
      <c r="L2568" s="444">
        <f t="shared" ca="1" si="134"/>
        <v>-14203754705.574848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-14203754705.574848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-59182311.273228534</v>
      </c>
      <c r="L2569" s="444">
        <f t="shared" ca="1" si="134"/>
        <v>-14262937016.848076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-14262937016.848076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-59428904.236866981</v>
      </c>
      <c r="L2570" s="444">
        <f t="shared" ca="1" si="134"/>
        <v>-14322365921.084944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-14322365921.084944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-59676524.671187274</v>
      </c>
      <c r="L2571" s="444">
        <f t="shared" ca="1" si="134"/>
        <v>-14382042445.75613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-14382042445.75613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-59925176.857317217</v>
      </c>
      <c r="L2572" s="444">
        <f t="shared" ca="1" si="134"/>
        <v>-14441967622.613447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-14441967622.613447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-60174865.094222687</v>
      </c>
      <c r="L2573" s="444">
        <f t="shared" ca="1" si="134"/>
        <v>-14502142487.70767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-14502142487.70767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-60425593.69878196</v>
      </c>
      <c r="L2574" s="444">
        <f t="shared" ca="1" si="134"/>
        <v>-14562568081.406452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-14562568081.406452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-60677367.005860209</v>
      </c>
      <c r="L2575" s="444">
        <f t="shared" ca="1" si="134"/>
        <v>-14623245448.412312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-14623245448.412312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-60930189.368384629</v>
      </c>
      <c r="L2576" s="444">
        <f t="shared" ca="1" si="134"/>
        <v>-14684175637.780697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-14684175637.780697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-61184065.157419577</v>
      </c>
      <c r="L2577" s="444">
        <f t="shared" ca="1" si="134"/>
        <v>-14745359702.938116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-14745359702.938116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-61438998.762242146</v>
      </c>
      <c r="L2578" s="444">
        <f t="shared" ca="1" si="134"/>
        <v>-14806798701.700357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-14806798701.700357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-61694994.590418145</v>
      </c>
      <c r="L2579" s="444">
        <f t="shared" ca="1" si="134"/>
        <v>-14868493696.290775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-14868493696.290775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-61952057.067878239</v>
      </c>
      <c r="L2580" s="444">
        <f t="shared" ca="1" si="134"/>
        <v>-14930445753.358654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-14930445753.358654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-62210190.638994388</v>
      </c>
      <c r="L2581" s="444">
        <f t="shared" ca="1" si="134"/>
        <v>-14992655943.997648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-14992655943.997648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-62469399.766656868</v>
      </c>
      <c r="L2582" s="444">
        <f t="shared" ca="1" si="134"/>
        <v>-15055125343.764305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-15055125343.764305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-62729688.932351261</v>
      </c>
      <c r="L2583" s="444">
        <f t="shared" ca="1" si="134"/>
        <v>-15117855032.696657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-15117855032.696657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-62991062.636236079</v>
      </c>
      <c r="L2584" s="444">
        <f t="shared" ca="1" si="134"/>
        <v>-15180846095.332893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-15180846095.332893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-63253525.397220396</v>
      </c>
      <c r="L2585" s="444">
        <f t="shared" ca="1" si="134"/>
        <v>-15244099620.730114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-15244099620.730114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-63517081.753042139</v>
      </c>
      <c r="L2586" s="444">
        <f t="shared" ca="1" si="134"/>
        <v>-15307616702.483156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-15307616702.483156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-63781736.260346472</v>
      </c>
      <c r="L2587" s="444">
        <f t="shared" ca="1" si="134"/>
        <v>-15371398438.743504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-15371398438.743504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-64047493.494764596</v>
      </c>
      <c r="L2588" s="444">
        <f t="shared" ca="1" si="134"/>
        <v>-15435445932.238268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-15435445932.238268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-64314358.050992779</v>
      </c>
      <c r="L2589" s="444">
        <f t="shared" ca="1" si="134"/>
        <v>-15499760290.289261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-15499760290.289261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-64582334.542871922</v>
      </c>
      <c r="L2590" s="444">
        <f t="shared" ca="1" si="134"/>
        <v>-15564342624.832132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-15564342624.832132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-64851427.603467226</v>
      </c>
      <c r="L2591" s="444">
        <f t="shared" ca="1" si="134"/>
        <v>-15629194052.4356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-15629194052.4356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-65121641.885148332</v>
      </c>
      <c r="L2592" s="444">
        <f t="shared" ca="1" si="134"/>
        <v>-15694315694.320749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-15694315694.320749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-65392982.059669785</v>
      </c>
      <c r="L2593" s="444">
        <f t="shared" ca="1" si="134"/>
        <v>-15759708676.380419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-15759708676.380419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-65665452.818251744</v>
      </c>
      <c r="L2594" s="444">
        <f t="shared" ca="1" si="134"/>
        <v>-15825374129.198671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-15825374129.198671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-65939058.871661134</v>
      </c>
      <c r="L2595" s="444">
        <f t="shared" ca="1" si="134"/>
        <v>-15891313188.070332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-15891313188.070332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-66213804.950293057</v>
      </c>
      <c r="L2596" s="444">
        <f t="shared" ca="1" si="134"/>
        <v>-15957526993.020624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-15957526993.020624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-66489695.804252602</v>
      </c>
      <c r="L2597" s="444">
        <f t="shared" ca="1" si="134"/>
        <v>-16024016688.824877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-16024016688.824877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-66766736.203436986</v>
      </c>
      <c r="L2598" s="444">
        <f t="shared" ca="1" si="134"/>
        <v>-16090783425.028315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-16090783425.028315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-67044930.93761798</v>
      </c>
      <c r="L2599" s="444">
        <f t="shared" ca="1" si="134"/>
        <v>-16157828355.965933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-16157828355.965933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-67324284.816524714</v>
      </c>
      <c r="L2600" s="444">
        <f t="shared" ca="1" si="134"/>
        <v>-16225152640.782457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-16225152640.782457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-67604802.669926912</v>
      </c>
      <c r="L2601" s="444">
        <f t="shared" ca="1" si="134"/>
        <v>-16292757443.452385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-16292757443.452385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-67886489.347718269</v>
      </c>
      <c r="L2602" s="444">
        <f t="shared" ca="1" si="134"/>
        <v>-16360643932.800104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-16360643932.800104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-68169349.720000446</v>
      </c>
      <c r="L2603" s="444">
        <f t="shared" ca="1" si="134"/>
        <v>-16428813282.520105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-16428813282.520105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-68453388.677167103</v>
      </c>
      <c r="L2604" s="444">
        <f t="shared" ca="1" si="134"/>
        <v>-16497266671.197273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-16497266671.197273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-68738611.129988641</v>
      </c>
      <c r="L2605" s="444">
        <f t="shared" ca="1" si="134"/>
        <v>-16566005282.327261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-16566005282.327261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-69025022.009696931</v>
      </c>
      <c r="L2606" s="444">
        <f t="shared" ca="1" si="134"/>
        <v>-16635030304.336958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-16635030304.336958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-69312626.268070653</v>
      </c>
      <c r="L2607" s="444">
        <f t="shared" ca="1" si="134"/>
        <v>-16704342930.605028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-16704342930.605028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-69601428.877520949</v>
      </c>
      <c r="L2608" s="444">
        <f t="shared" ca="1" si="134"/>
        <v>-16773944359.48255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-16773944359.48255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-69891434.831177294</v>
      </c>
      <c r="L2609" s="444">
        <f t="shared" ca="1" si="134"/>
        <v>-16843835794.313726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-16843835794.313726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-70182649.142973855</v>
      </c>
      <c r="L2610" s="444">
        <f t="shared" ca="1" si="134"/>
        <v>-16914018443.456699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-16914018443.456699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-70475076.847736239</v>
      </c>
      <c r="L2611" s="444">
        <f t="shared" ca="1" si="134"/>
        <v>-16984493520.304436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-16984493520.304436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-70768723.001268491</v>
      </c>
      <c r="L2612" s="444">
        <f t="shared" ca="1" si="134"/>
        <v>-17055262243.305704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-17055262243.305704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-71063592.680440426</v>
      </c>
      <c r="L2613" s="444">
        <f t="shared" ca="1" si="134"/>
        <v>-17126325835.986145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-17126325835.986145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-71359690.983275607</v>
      </c>
      <c r="L2614" s="444">
        <f t="shared" ca="1" si="134"/>
        <v>-17197685526.969421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-17197685526.969421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-71657023.029039249</v>
      </c>
      <c r="L2615" s="444">
        <f t="shared" ca="1" si="134"/>
        <v>-17269342549.998459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-17269342549.998459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-71955593.958326906</v>
      </c>
      <c r="L2616" s="444">
        <f t="shared" ca="1" si="134"/>
        <v>-17341298143.956787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-17341298143.956787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-72255408.933153272</v>
      </c>
      <c r="L2617" s="444">
        <f t="shared" ca="1" si="134"/>
        <v>-17413553552.889942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-17413553552.889942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-72556473.13704142</v>
      </c>
      <c r="L2618" s="444">
        <f t="shared" ca="1" si="134"/>
        <v>-17486110026.026985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-17486110026.026985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-72858791.775112435</v>
      </c>
      <c r="L2619" s="444">
        <f t="shared" ca="1" si="134"/>
        <v>-17558968817.802097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-17558968817.802097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-73162370.074175403</v>
      </c>
      <c r="L2620" s="444">
        <f t="shared" ca="1" si="134"/>
        <v>-17632131187.876274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-17632131187.876274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-73467213.282817811</v>
      </c>
      <c r="L2621" s="444">
        <f t="shared" ca="1" si="134"/>
        <v>-17705598401.159092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-17705598401.159092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-73773326.671496212</v>
      </c>
      <c r="L2622" s="444">
        <f t="shared" ca="1" si="134"/>
        <v>-17779371727.830589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-17779371727.830589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-74080715.532627448</v>
      </c>
      <c r="L2623" s="444">
        <f t="shared" ca="1" si="134"/>
        <v>-17853452443.363216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-17853452443.363216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-74389385.180680066</v>
      </c>
      <c r="L2624" s="444">
        <f t="shared" ca="1" si="134"/>
        <v>-17927841828.543896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-17927841828.543896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-74699340.952266231</v>
      </c>
      <c r="L2625" s="444">
        <f t="shared" ca="1" si="134"/>
        <v>-18002541169.496162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-18002541169.496162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-75010588.206234008</v>
      </c>
      <c r="L2626" s="444">
        <f t="shared" ca="1" si="134"/>
        <v>-18077551757.702396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-18077551757.702396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-75323132.323759988</v>
      </c>
      <c r="L2627" s="444">
        <f t="shared" ca="1" si="134"/>
        <v>-18152874890.026157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-18152874890.026157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-75636978.708442315</v>
      </c>
      <c r="L2628" s="444">
        <f t="shared" ca="1" si="134"/>
        <v>-18228511868.7346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-18228511868.7346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-75952132.786394164</v>
      </c>
      <c r="L2629" s="444">
        <f t="shared" ca="1" si="134"/>
        <v>-18304464001.520996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-18304464001.520996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-76268600.006337479</v>
      </c>
      <c r="L2630" s="444">
        <f t="shared" ca="1" si="134"/>
        <v>-18380732601.527332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-18380732601.527332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-76586385.839697212</v>
      </c>
      <c r="L2631" s="444">
        <f t="shared" ca="1" si="134"/>
        <v>-18457318987.367031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-18457318987.367031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-76905495.78069596</v>
      </c>
      <c r="L2632" s="444">
        <f t="shared" ca="1" si="134"/>
        <v>-18534224483.147728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-18534224483.147728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-77225935.346448869</v>
      </c>
      <c r="L2633" s="444">
        <f t="shared" ca="1" si="134"/>
        <v>-18611450418.494175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-18611450418.494175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-77547710.07705906</v>
      </c>
      <c r="L2634" s="444">
        <f t="shared" ca="1" si="134"/>
        <v>-18688998128.571236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-18688998128.571236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-77870825.535713479</v>
      </c>
      <c r="L2635" s="444">
        <f t="shared" ca="1" si="134"/>
        <v>-18766868954.106949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-18766868954.106949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-78195287.308778957</v>
      </c>
      <c r="L2636" s="444">
        <f t="shared" ca="1" si="134"/>
        <v>-18845064241.41573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-18845064241.41573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-78521101.005898878</v>
      </c>
      <c r="L2637" s="444">
        <f t="shared" ca="1" si="134"/>
        <v>-18923585342.421627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-18923585342.421627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-78848272.260090113</v>
      </c>
      <c r="L2638" s="444">
        <f t="shared" ca="1" si="134"/>
        <v>-19002433614.681717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-19002433614.681717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-79176806.727840483</v>
      </c>
      <c r="L2639" s="444">
        <f t="shared" ca="1" si="134"/>
        <v>-19081610421.409557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-19081610421.409557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-79506710.089206487</v>
      </c>
      <c r="L2640" s="444">
        <f t="shared" ca="1" si="134"/>
        <v>-19161117131.498764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-19161117131.498764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-79837988.04791151</v>
      </c>
      <c r="L2641" s="444">
        <f t="shared" ca="1" si="134"/>
        <v>-19240955119.546677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-19240955119.546677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-80170646.331444487</v>
      </c>
      <c r="L2642" s="444">
        <f t="shared" ca="1" si="134"/>
        <v>-19321125765.87812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-19321125765.87812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-80504690.691158831</v>
      </c>
      <c r="L2643" s="444">
        <f t="shared" ca="1" si="134"/>
        <v>-19401630456.569279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-19401630456.569279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-80840126.902371988</v>
      </c>
      <c r="L2644" s="444">
        <f t="shared" ca="1" si="134"/>
        <v>-19482470583.471649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-19482470583.471649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-81176960.764465198</v>
      </c>
      <c r="L2645" s="444">
        <f t="shared" ca="1" si="134"/>
        <v>-19563647544.236115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-19563647544.236115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-81515198.100983813</v>
      </c>
      <c r="L2646" s="444">
        <f t="shared" ca="1" si="134"/>
        <v>-19645162742.337097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-19645162742.337097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-81854844.759737909</v>
      </c>
      <c r="L2647" s="444">
        <f t="shared" ca="1" si="134"/>
        <v>-19727017587.096836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-19727017587.096836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-82195906.612903476</v>
      </c>
      <c r="L2648" s="444">
        <f t="shared" ca="1" si="134"/>
        <v>-19809213493.70974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-19809213493.70974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-82538389.557123914</v>
      </c>
      <c r="L2649" s="444">
        <f t="shared" ca="1" si="134"/>
        <v>-19891751883.266865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-19891751883.266865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-82882299.513611943</v>
      </c>
      <c r="L2650" s="444">
        <f t="shared" ca="1" si="134"/>
        <v>-19974634182.780476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-19974634182.780476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-83227642.428251982</v>
      </c>
      <c r="L2651" s="444">
        <f t="shared" ca="1" si="134"/>
        <v>-20057861825.208729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-20057861825.208729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-83574424.271703035</v>
      </c>
      <c r="L2652" s="444">
        <f t="shared" ca="1" si="134"/>
        <v>-20141436249.480431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-20141436249.480431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-83922651.039501786</v>
      </c>
      <c r="L2653" s="444">
        <f t="shared" ca="1" si="134"/>
        <v>-20225358900.519932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-20225358900.519932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-84272328.752166376</v>
      </c>
      <c r="L2654" s="444">
        <f t="shared" ca="1" si="134"/>
        <v>-20309631229.272099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-20309631229.272099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-84623463.455300406</v>
      </c>
      <c r="L2655" s="444">
        <f t="shared" ca="1" si="134"/>
        <v>-20394254692.727398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-20394254692.727398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-84976061.21969749</v>
      </c>
      <c r="L2656" s="444">
        <f t="shared" ca="1" si="134"/>
        <v>-20479230753.947094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-20479230753.947094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-85330128.141446218</v>
      </c>
      <c r="L2657" s="444">
        <f t="shared" ca="1" si="134"/>
        <v>-20564560882.088539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-20564560882.088539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-85685670.342035577</v>
      </c>
      <c r="L2658" s="444">
        <f t="shared" ca="1" si="134"/>
        <v>-20650246552.430576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-20650246552.430576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-86042693.968460739</v>
      </c>
      <c r="L2659" s="444">
        <f t="shared" ca="1" si="134"/>
        <v>-20736289246.399036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-20736289246.399036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-86401205.193329319</v>
      </c>
      <c r="L2660" s="444">
        <f t="shared" ca="1" si="134"/>
        <v>-20822690451.592365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-20822690451.592365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-86761210.21496819</v>
      </c>
      <c r="L2661" s="444">
        <f t="shared" ca="1" si="134"/>
        <v>-20909451661.807335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-20909451661.807335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-87122715.257530555</v>
      </c>
      <c r="L2662" s="444">
        <f t="shared" ca="1" si="134"/>
        <v>-20996574377.064865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-20996574377.064865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-87485726.571103603</v>
      </c>
      <c r="L2663" s="444">
        <f t="shared" ca="1" si="134"/>
        <v>-21084060103.635967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-21084060103.635967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-87850250.431816533</v>
      </c>
      <c r="L2664" s="444">
        <f t="shared" ca="1" si="134"/>
        <v>-21171910354.067783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-21171910354.067783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-88216293.141949102</v>
      </c>
      <c r="L2665" s="444">
        <f t="shared" ca="1" si="134"/>
        <v>-21260126647.209732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-21260126647.209732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-88583861.030040547</v>
      </c>
      <c r="L2666" s="444">
        <f t="shared" ca="1" si="134"/>
        <v>-21348710508.239773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-21348710508.239773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-88952960.450999051</v>
      </c>
      <c r="L2667" s="444">
        <f t="shared" ca="1" si="134"/>
        <v>-21437663468.690773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-21437663468.690773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-89323597.78621155</v>
      </c>
      <c r="L2668" s="444">
        <f t="shared" ca="1" si="134"/>
        <v>-21526987066.476986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-21526987066.476986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-89695779.443654105</v>
      </c>
      <c r="L2669" s="444">
        <f t="shared" ca="1" si="134"/>
        <v>-21616682845.920639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-21616682845.920639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-90069511.858002663</v>
      </c>
      <c r="L2670" s="444">
        <f t="shared" ca="1" si="134"/>
        <v>-21706752357.778641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-21706752357.778641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-90444801.490744337</v>
      </c>
      <c r="L2671" s="444">
        <f t="shared" ca="1" si="134"/>
        <v>-21797197159.269386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-21797197159.269386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-90821654.830289111</v>
      </c>
      <c r="L2672" s="444">
        <f t="shared" ca="1" si="134"/>
        <v>-21888018814.099674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-21888018814.099674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-91200078.392081976</v>
      </c>
      <c r="L2673" s="444">
        <f t="shared" ca="1" si="134"/>
        <v>-21979218892.491756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-21979218892.491756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-91580078.718715653</v>
      </c>
      <c r="L2674" s="444">
        <f t="shared" ca="1" si="134"/>
        <v>-22070798971.210472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-22070798971.210472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-91961662.380043626</v>
      </c>
      <c r="L2675" s="444">
        <f t="shared" ca="1" si="134"/>
        <v>-22162760633.590515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-22162760633.590515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-92344835.973293811</v>
      </c>
      <c r="L2676" s="444">
        <f t="shared" ca="1" si="134"/>
        <v>-22255105469.563808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-22255105469.563808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-92729606.123182535</v>
      </c>
      <c r="L2677" s="444">
        <f t="shared" ca="1" si="134"/>
        <v>-22347835075.686993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-22347835075.686993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-93115979.48202914</v>
      </c>
      <c r="L2678" s="444">
        <f t="shared" ca="1" si="134"/>
        <v>-22440951055.169022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-22440951055.169022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-93503962.729870915</v>
      </c>
      <c r="L2679" s="444">
        <f t="shared" ca="1" si="134"/>
        <v>-22534455017.898891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-22534455017.898891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-93893562.574578717</v>
      </c>
      <c r="L2680" s="444">
        <f t="shared" ca="1" si="134"/>
        <v>-22628348580.473469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-22628348580.473469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-94284785.75197278</v>
      </c>
      <c r="L2681" s="444">
        <f t="shared" ca="1" si="134"/>
        <v>-22722633366.225441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-22722633366.225441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-94677639.02593933</v>
      </c>
      <c r="L2682" s="444">
        <f t="shared" ca="1" si="134"/>
        <v>-22817311005.251381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-22817311005.251381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-95072129.188547418</v>
      </c>
      <c r="L2683" s="444">
        <f t="shared" ca="1" si="134"/>
        <v>-22912383134.43993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-22912383134.43993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-95468263.060166374</v>
      </c>
      <c r="L2684" s="444">
        <f t="shared" ca="1" si="134"/>
        <v>-23007851397.500095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-23007851397.500095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-95866047.489583731</v>
      </c>
      <c r="L2685" s="444">
        <f t="shared" ca="1" si="134"/>
        <v>-23103717444.989677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-23103717444.989677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-96265489.354123652</v>
      </c>
      <c r="L2686" s="444">
        <f t="shared" ca="1" si="134"/>
        <v>-23199982934.3438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-23199982934.3438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-96666595.559765831</v>
      </c>
      <c r="L2687" s="444">
        <f t="shared" ca="1" si="134"/>
        <v>-23296649529.903564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-23296649529.903564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-97069373.041264847</v>
      </c>
      <c r="L2688" s="444">
        <f t="shared" ca="1" si="134"/>
        <v>-23393718902.944828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-23393718902.944828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-97473828.762270123</v>
      </c>
      <c r="L2689" s="444">
        <f t="shared" ca="1" si="134"/>
        <v>-23491192731.7071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-23491192731.7071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-97879969.715446249</v>
      </c>
      <c r="L2690" s="444">
        <f t="shared" ca="1" si="134"/>
        <v>-23589072701.422546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-23589072701.422546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-98287802.922593936</v>
      </c>
      <c r="L2691" s="444">
        <f t="shared" ca="1" si="134"/>
        <v>-23687360504.345139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-23687360504.345139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-98697335.434771404</v>
      </c>
      <c r="L2692" s="444">
        <f t="shared" ca="1" si="134"/>
        <v>-23786057839.779911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-23786057839.779911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-99108574.332416296</v>
      </c>
      <c r="L2693" s="444">
        <f t="shared" ca="1" si="134"/>
        <v>-23885166414.112328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-23885166414.112328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-99521526.725468025</v>
      </c>
      <c r="L2694" s="444">
        <f t="shared" ca="1" si="134"/>
        <v>-23984687940.837795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-23984687940.837795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-99936199.753490806</v>
      </c>
      <c r="L2695" s="444">
        <f t="shared" ca="1" si="134"/>
        <v>-24084624140.591286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-24084624140.591286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-100352600.58579703</v>
      </c>
      <c r="L2696" s="444">
        <f t="shared" ca="1" si="134"/>
        <v>-24184976741.177082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-24184976741.177082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-100770736.42157118</v>
      </c>
      <c r="L2697" s="444">
        <f t="shared" ca="1" si="134"/>
        <v>-24285747477.598652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-24285747477.598652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-101190614.48999438</v>
      </c>
      <c r="L2698" s="444">
        <f t="shared" ca="1" si="134"/>
        <v>-24386938092.088646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-24386938092.088646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-101612242.05036935</v>
      </c>
      <c r="L2699" s="444">
        <f t="shared" ca="1" si="134"/>
        <v>-24488550334.139015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-24488550334.139015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-102035626.39224589</v>
      </c>
      <c r="L2700" s="444">
        <f t="shared" ca="1" si="134"/>
        <v>-24590585960.531261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-24590585960.531261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-102460774.83554693</v>
      </c>
      <c r="L2701" s="444">
        <f t="shared" ca="1" si="134"/>
        <v>-24693046735.36681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-24693046735.36681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-102887694.73069504</v>
      </c>
      <c r="L2702" s="444">
        <f t="shared" ca="1" si="134"/>
        <v>-24795934430.097504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-24795934430.097504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-103316393.45873959</v>
      </c>
      <c r="L2703" s="444">
        <f t="shared" ca="1" si="134"/>
        <v>-24899250823.556244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-24899250823.556244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-103746878.43148434</v>
      </c>
      <c r="L2704" s="444">
        <f t="shared" ca="1" si="134"/>
        <v>-25002997701.987728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-25002997701.987728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-104179157.09161553</v>
      </c>
      <c r="L2705" s="444">
        <f t="shared" ca="1" si="134"/>
        <v>-25107176859.079342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-25107176859.079342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-104613236.91283059</v>
      </c>
      <c r="L2706" s="444">
        <f t="shared" ca="1" si="134"/>
        <v>-25211790095.992172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-25211790095.992172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-105049125.39996739</v>
      </c>
      <c r="L2707" s="444">
        <f t="shared" ca="1" si="134"/>
        <v>-25316839221.392139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-25316839221.392139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-105486830.08913392</v>
      </c>
      <c r="L2708" s="444">
        <f t="shared" ca="1" si="134"/>
        <v>-25422326051.481274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-25422326051.481274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-105926358.54783864</v>
      </c>
      <c r="L2709" s="444">
        <f t="shared" ca="1" si="134"/>
        <v>-25528252410.029114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-25528252410.029114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-106367718.37512131</v>
      </c>
      <c r="L2710" s="444">
        <f t="shared" ca="1" si="134"/>
        <v>-25634620128.404236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-25634620128.404236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-106810917.20168431</v>
      </c>
      <c r="L2711" s="444">
        <f t="shared" ca="1" si="134"/>
        <v>-25741431045.605919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-25741431045.605919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-107255962.69002466</v>
      </c>
      <c r="L2712" s="444">
        <f t="shared" ca="1" si="134"/>
        <v>-25848687008.295944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-25848687008.295944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-107702862.53456643</v>
      </c>
      <c r="L2713" s="444">
        <f t="shared" ca="1" si="134"/>
        <v>-25956389870.830509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-25956389870.830509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-108151624.46179378</v>
      </c>
      <c r="L2714" s="444">
        <f t="shared" ca="1" si="134"/>
        <v>-26064541495.292301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-26064541495.292301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-108602256.23038459</v>
      </c>
      <c r="L2715" s="444">
        <f t="shared" ca="1" si="134"/>
        <v>-26173143751.522686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-26173143751.522686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-109054765.63134453</v>
      </c>
      <c r="L2716" s="444">
        <f t="shared" ca="1" si="134"/>
        <v>-26282198517.15403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-26282198517.15403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-109509160.48814179</v>
      </c>
      <c r="L2717" s="444">
        <f t="shared" ca="1" si="134"/>
        <v>-26391707677.64217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-26391707677.64217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-109965448.65684237</v>
      </c>
      <c r="L2718" s="444">
        <f t="shared" ca="1" si="134"/>
        <v>-26501673126.299011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-26501673126.299011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-110423638.02624588</v>
      </c>
      <c r="L2719" s="444">
        <f t="shared" ca="1" si="134"/>
        <v>-26612096764.325256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-26612096764.325256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-110883736.5180219</v>
      </c>
      <c r="L2720" s="444">
        <f t="shared" ca="1" si="134"/>
        <v>-26722980500.843277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-26722980500.843277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-111345752.08684699</v>
      </c>
      <c r="L2721" s="444">
        <f t="shared" ca="1" si="134"/>
        <v>-26834326252.930122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-26834326252.930122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-111809692.72054218</v>
      </c>
      <c r="L2722" s="444">
        <f t="shared" ca="1" si="134"/>
        <v>-26946135945.650665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-26946135945.650665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-112275566.4402111</v>
      </c>
      <c r="L2723" s="444">
        <f t="shared" ca="1" si="134"/>
        <v>-27058411512.090878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-27058411512.090878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-112743381.30037865</v>
      </c>
      <c r="L2724" s="444">
        <f t="shared" ca="1" si="134"/>
        <v>-27171154893.391254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-27171154893.391254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-113213145.38913023</v>
      </c>
      <c r="L2725" s="444">
        <f t="shared" ca="1" si="134"/>
        <v>-27284368038.780384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-27284368038.780384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-113684866.8282516</v>
      </c>
      <c r="L2726" s="444">
        <f t="shared" ca="1" si="134"/>
        <v>-27398052905.608635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-27398052905.608635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-114158553.77336931</v>
      </c>
      <c r="L2727" s="444">
        <f t="shared" ca="1" si="134"/>
        <v>-27512211459.382004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-27512211459.382004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-114634214.41409169</v>
      </c>
      <c r="L2728" s="444">
        <f t="shared" ca="1" si="134"/>
        <v>-27626845673.796097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-27626845673.796097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-115111856.9741504</v>
      </c>
      <c r="L2729" s="444">
        <f t="shared" ca="1" si="134"/>
        <v>-27741957530.770248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-27741957530.770248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-115591489.7115427</v>
      </c>
      <c r="L2730" s="444">
        <f t="shared" ca="1" si="134"/>
        <v>-27857549020.481792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-27857549020.481792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-116073120.91867411</v>
      </c>
      <c r="L2731" s="444">
        <f t="shared" ca="1" si="134"/>
        <v>-27973622141.400467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-27973622141.400467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-116556758.92250194</v>
      </c>
      <c r="L2732" s="444">
        <f t="shared" ca="1" si="134"/>
        <v>-28090178900.322968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-28090178900.322968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-117042412.08467901</v>
      </c>
      <c r="L2733" s="444">
        <f t="shared" ca="1" si="134"/>
        <v>-28207221312.407646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-28207221312.407646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-117530088.80169854</v>
      </c>
      <c r="L2734" s="444">
        <f t="shared" ca="1" si="134"/>
        <v>-28324751401.209343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-28324751401.209343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-118019797.50503892</v>
      </c>
      <c r="L2735" s="444">
        <f t="shared" ca="1" si="134"/>
        <v>-28442771198.714382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-28442771198.714382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-118511546.66130993</v>
      </c>
      <c r="L2736" s="444">
        <f t="shared" ca="1" si="134"/>
        <v>-28561282745.37569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-28561282745.37569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-119005344.77239871</v>
      </c>
      <c r="L2737" s="444">
        <f t="shared" ca="1" si="134"/>
        <v>-28680288090.14809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-28680288090.14809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-119501200.37561704</v>
      </c>
      <c r="L2738" s="444">
        <f t="shared" ca="1" si="134"/>
        <v>-28799789290.523708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-28799789290.523708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-119999122.04384878</v>
      </c>
      <c r="L2739" s="444">
        <f t="shared" ca="1" si="134"/>
        <v>-28919788412.567558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-28919788412.567558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-120499118.38569817</v>
      </c>
      <c r="L2740" s="444">
        <f t="shared" ca="1" si="134"/>
        <v>-29040287530.953255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-29040287530.953255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-121001198.04563856</v>
      </c>
      <c r="L2741" s="444">
        <f t="shared" ca="1" si="134"/>
        <v>-29161288728.998894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-29161288728.998894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-121505369.70416208</v>
      </c>
      <c r="L2742" s="444">
        <f t="shared" ca="1" si="134"/>
        <v>-29282794098.703056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-29282794098.703056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-122011642.07792942</v>
      </c>
      <c r="L2743" s="444">
        <f t="shared" ca="1" si="134"/>
        <v>-29404805740.780987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-29404805740.780987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-122520023.91992077</v>
      </c>
      <c r="L2744" s="444">
        <f t="shared" ca="1" si="134"/>
        <v>-29527325764.700909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-29527325764.700909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-123030524.01958713</v>
      </c>
      <c r="L2745" s="444">
        <f t="shared" ca="1" si="134"/>
        <v>-29650356288.720497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-29650356288.720497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-123543151.20300205</v>
      </c>
      <c r="L2746" s="444">
        <f t="shared" ca="1" si="134"/>
        <v>-29773899439.9235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-29773899439.9235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-124057914.33301458</v>
      </c>
      <c r="L2747" s="444">
        <f t="shared" ca="1" si="134"/>
        <v>-29897957354.256516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-29897957354.256516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-124574822.30940212</v>
      </c>
      <c r="L2748" s="444">
        <f t="shared" ca="1" si="134"/>
        <v>-30022532176.565918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-30022532176.565918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-125093884.06902465</v>
      </c>
      <c r="L2749" s="444">
        <f t="shared" ca="1" si="134"/>
        <v>-30147626060.634941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-30147626060.634941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-125615108.58597894</v>
      </c>
      <c r="L2750" s="444">
        <f t="shared" ca="1" si="134"/>
        <v>-30273241169.220921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-30273241169.220921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-126138504.87175383</v>
      </c>
      <c r="L2751" s="444">
        <f t="shared" ca="1" si="134"/>
        <v>-30399379674.092674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-30399379674.092674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-126664081.97538613</v>
      </c>
      <c r="L2752" s="444">
        <f t="shared" ca="1" si="134"/>
        <v>-30526043756.068062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-30526043756.068062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-127191848.98361692</v>
      </c>
      <c r="L2753" s="444">
        <f t="shared" ca="1" si="134"/>
        <v>-30653235605.051678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-30653235605.051678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-127721815.02104865</v>
      </c>
      <c r="L2754" s="444">
        <f t="shared" ca="1" si="134"/>
        <v>-30780957420.072727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-30780957420.072727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-128253989.25030302</v>
      </c>
      <c r="L2755" s="444">
        <f t="shared" ca="1" si="134"/>
        <v>-30909211409.323029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-30909211409.323029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-128788380.8721793</v>
      </c>
      <c r="L2756" s="444">
        <f t="shared" ca="1" si="134"/>
        <v>-31037999790.19521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-31037999790.19521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-129324999.12581336</v>
      </c>
      <c r="L2757" s="444">
        <f t="shared" ca="1" si="134"/>
        <v>-31167324789.321022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-31167324789.321022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-129863853.28883757</v>
      </c>
      <c r="L2758" s="444">
        <f t="shared" ca="1" si="134"/>
        <v>-31297188642.609859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-31297188642.609859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-130404952.67754108</v>
      </c>
      <c r="L2759" s="444">
        <f t="shared" ca="1" si="134"/>
        <v>-31427593595.287399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-31427593595.287399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-130948306.64703085</v>
      </c>
      <c r="L2760" s="444">
        <f t="shared" ca="1" si="134"/>
        <v>-31558541901.934429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-31558541901.934429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-131493924.59139347</v>
      </c>
      <c r="L2761" s="444">
        <f t="shared" ca="1" si="134"/>
        <v>-31690035826.525822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-31690035826.525822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-132041815.9438576</v>
      </c>
      <c r="L2762" s="444">
        <f t="shared" ca="1" si="134"/>
        <v>-31822077642.469681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-31822077642.469681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-132591990.17695698</v>
      </c>
      <c r="L2763" s="444">
        <f t="shared" ca="1" si="134"/>
        <v>-31954669632.646637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-31954669632.646637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-133144456.80269432</v>
      </c>
      <c r="L2764" s="444">
        <f t="shared" ca="1" si="134"/>
        <v>-32087814089.449333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-32087814089.449333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-133699225.37270553</v>
      </c>
      <c r="L2765" s="444">
        <f t="shared" ca="1" si="134"/>
        <v>-32221513314.822041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-32221513314.822041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-134256305.47842517</v>
      </c>
      <c r="L2766" s="444">
        <f t="shared" ca="1" si="134"/>
        <v>-32355769620.300465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-32355769620.300465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-134815706.75125194</v>
      </c>
      <c r="L2767" s="444">
        <f t="shared" ca="1" si="134"/>
        <v>-32490585327.051716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-32490585327.051716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-135377438.86271545</v>
      </c>
      <c r="L2768" s="444">
        <f t="shared" ca="1" si="134"/>
        <v>-32625962765.914433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-32625962765.914433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-135941511.52464348</v>
      </c>
      <c r="L2769" s="444">
        <f t="shared" ca="1" si="134"/>
        <v>-32761904277.439075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-32761904277.439075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-136507934.48932946</v>
      </c>
      <c r="L2770" s="444">
        <f t="shared" ca="1" si="134"/>
        <v>-32898412211.928406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-32898412211.928406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-137076717.54970166</v>
      </c>
      <c r="L2771" s="444">
        <f t="shared" ca="1" si="134"/>
        <v>-33035488929.478107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-33035488929.478107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-137647870.53949213</v>
      </c>
      <c r="L2772" s="444">
        <f t="shared" ca="1" si="134"/>
        <v>-33173136800.017601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-33173136800.017601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-138221403.33340669</v>
      </c>
      <c r="L2773" s="444">
        <f t="shared" ca="1" si="134"/>
        <v>-33311358203.351009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-33311358203.351009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-138797325.84729585</v>
      </c>
      <c r="L2774" s="444">
        <f t="shared" ca="1" si="134"/>
        <v>-33450155529.198307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-33450155529.198307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-139375648.03832626</v>
      </c>
      <c r="L2775" s="444">
        <f t="shared" ca="1" si="134"/>
        <v>-33589531177.236633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-33589531177.236633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-139956379.90515265</v>
      </c>
      <c r="L2776" s="444">
        <f t="shared" ca="1" si="134"/>
        <v>-33729487557.141785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-33729487557.141785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-140539531.48809075</v>
      </c>
      <c r="L2777" s="444">
        <f t="shared" ca="1" si="134"/>
        <v>-33870027088.629875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-33870027088.629875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-141125112.86929116</v>
      </c>
      <c r="L2778" s="444">
        <f t="shared" ca="1" si="134"/>
        <v>-34011152201.499165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-34011152201.499165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-141713134.17291319</v>
      </c>
      <c r="L2779" s="444">
        <f t="shared" ca="1" si="134"/>
        <v>-34152865335.672077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-34152865335.672077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-142303605.56530035</v>
      </c>
      <c r="L2780" s="444">
        <f t="shared" ca="1" si="134"/>
        <v>-34295168941.237377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-34295168941.237377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-142896537.25515574</v>
      </c>
      <c r="L2781" s="444">
        <f t="shared" ca="1" si="134"/>
        <v>-34438065478.492531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-34438065478.492531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-143491939.49371886</v>
      </c>
      <c r="L2782" s="444">
        <f t="shared" ca="1" si="134"/>
        <v>-34581557417.986252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-34581557417.986252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-144089822.57494271</v>
      </c>
      <c r="L2783" s="444">
        <f t="shared" ca="1" si="134"/>
        <v>-34725647240.561195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-34725647240.561195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-144690196.83567163</v>
      </c>
      <c r="L2784" s="444">
        <f t="shared" ca="1" si="134"/>
        <v>-34870337437.396866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-34870337437.396866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-145293072.65582028</v>
      </c>
      <c r="L2785" s="444">
        <f t="shared" ca="1" si="134"/>
        <v>-35015630510.052689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-35015630510.052689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-145898460.45855287</v>
      </c>
      <c r="L2786" s="444">
        <f t="shared" ca="1" si="134"/>
        <v>-35161528970.511238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-35161528970.511238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-146506370.71046349</v>
      </c>
      <c r="L2787" s="444">
        <f t="shared" ca="1" si="134"/>
        <v>-35308035341.221703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-35308035341.221703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-147116813.9217571</v>
      </c>
      <c r="L2788" s="444">
        <f t="shared" ca="1" si="134"/>
        <v>-35455152155.143463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-35455152155.143463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-147729800.64643109</v>
      </c>
      <c r="L2789" s="444">
        <f t="shared" ca="1" si="134"/>
        <v>-35602881955.789894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-35602881955.789894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-148345341.48245788</v>
      </c>
      <c r="L2790" s="444">
        <f t="shared" ca="1" si="134"/>
        <v>-35751227297.272354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-35751227297.272354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-148963447.07196814</v>
      </c>
      <c r="L2791" s="444">
        <f t="shared" ca="1" si="134"/>
        <v>-35900190744.344322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-35900190744.344322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-149584128.10143468</v>
      </c>
      <c r="L2792" s="444">
        <f t="shared" ca="1" si="134"/>
        <v>-36049774872.445755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-36049774872.445755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-150207395.30185732</v>
      </c>
      <c r="L2793" s="444">
        <f t="shared" ca="1" si="134"/>
        <v>-36199982267.747612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-36199982267.747612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-150833259.44894838</v>
      </c>
      <c r="L2794" s="444">
        <f t="shared" ca="1" si="134"/>
        <v>-36350815527.196564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-36350815527.196564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-151461731.36331901</v>
      </c>
      <c r="L2795" s="444">
        <f t="shared" ca="1" si="134"/>
        <v>-36502277258.559883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-36502277258.559883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-152092821.91066617</v>
      </c>
      <c r="L2796" s="444">
        <f t="shared" ca="1" si="134"/>
        <v>-36654370080.470551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-36654370080.470551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-152726542.00196064</v>
      </c>
      <c r="L2797" s="444">
        <f t="shared" ca="1" si="134"/>
        <v>-36807096622.472511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-36807096622.472511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-153362902.59363547</v>
      </c>
      <c r="L2798" s="444">
        <f t="shared" ca="1" si="134"/>
        <v>-36960459525.066147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-36960459525.066147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-154001914.68777561</v>
      </c>
      <c r="L2799" s="444">
        <f t="shared" ca="1" si="134"/>
        <v>-37114461439.753922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-37114461439.753922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-154643589.33230799</v>
      </c>
      <c r="L2800" s="444">
        <f t="shared" ca="1" si="134"/>
        <v>-37269105029.086227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-37269105029.086227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-155287937.6211926</v>
      </c>
      <c r="L2801" s="444">
        <f t="shared" ca="1" si="134"/>
        <v>-37424392966.70742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-37424392966.70742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-155934970.69461426</v>
      </c>
      <c r="L2802" s="444">
        <f t="shared" ca="1" si="134"/>
        <v>-37580327937.402031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-37580327937.402031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-156584699.73917514</v>
      </c>
      <c r="L2803" s="444">
        <f t="shared" ca="1" si="134"/>
        <v>-37736912637.141205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-37736912637.141205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-157237135.98808834</v>
      </c>
      <c r="L2804" s="444">
        <f t="shared" ca="1" si="134"/>
        <v>-37894149773.129295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-37894149773.129295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-157892290.72137207</v>
      </c>
      <c r="L2805" s="444">
        <f t="shared" ca="1" si="134"/>
        <v>-38052042063.85067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-38052042063.85067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-158550175.26604447</v>
      </c>
      <c r="L2806" s="444">
        <f t="shared" ca="1" si="134"/>
        <v>-38210592239.116714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-38210592239.116714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-159210800.99631965</v>
      </c>
      <c r="L2807" s="444">
        <f t="shared" ca="1" si="134"/>
        <v>-38369803040.113037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-38369803040.113037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-159874179.33380431</v>
      </c>
      <c r="L2808" s="444">
        <f t="shared" ca="1" si="134"/>
        <v>-38529677219.446838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-38529677219.446838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-160540321.74769515</v>
      </c>
      <c r="L2809" s="444">
        <f t="shared" ca="1" si="134"/>
        <v>-38690217541.194534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-38690217541.194534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-161209239.75497723</v>
      </c>
      <c r="L2810" s="444">
        <f t="shared" ca="1" si="134"/>
        <v>-38851426780.949509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-38851426780.949509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-161880944.92062294</v>
      </c>
      <c r="L2811" s="444">
        <f t="shared" ca="1" si="134"/>
        <v>-39013307725.870132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-39013307725.870132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-162555448.85779223</v>
      </c>
      <c r="L2812" s="444">
        <f t="shared" ca="1" si="134"/>
        <v>-39175863174.727928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-39175863174.727928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-163232763.22803304</v>
      </c>
      <c r="L2813" s="444">
        <f t="shared" ref="L2813:L3067" ca="1" si="139">I2813-J2813+K2813</f>
        <v>-39339095937.955963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-39339095937.955963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-163912899.74148318</v>
      </c>
      <c r="L2814" s="444">
        <f t="shared" ca="1" si="139"/>
        <v>-39503008837.697449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-39503008837.697449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-164595870.15707269</v>
      </c>
      <c r="L2815" s="444">
        <f t="shared" ca="1" si="139"/>
        <v>-39667604707.854523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-39667604707.854523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-165281686.28272718</v>
      </c>
      <c r="L2816" s="444">
        <f t="shared" ca="1" si="139"/>
        <v>-39832886394.137253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-39832886394.137253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-165970359.97557187</v>
      </c>
      <c r="L2817" s="444">
        <f t="shared" ca="1" si="139"/>
        <v>-39998856754.112823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-39998856754.112823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-166661903.14213675</v>
      </c>
      <c r="L2818" s="444">
        <f t="shared" ca="1" si="139"/>
        <v>-40165518657.254959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-40165518657.254959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-167356327.73856232</v>
      </c>
      <c r="L2819" s="444">
        <f t="shared" ca="1" si="139"/>
        <v>-40332874984.993523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-40332874984.993523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-168053645.77080634</v>
      </c>
      <c r="L2820" s="444">
        <f t="shared" ca="1" si="139"/>
        <v>-40500928630.764328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-40500928630.764328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-168753869.29485136</v>
      </c>
      <c r="L2821" s="444">
        <f t="shared" ca="1" si="139"/>
        <v>-40669682500.059181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-40669682500.059181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-169457010.41691324</v>
      </c>
      <c r="L2822" s="444">
        <f t="shared" ca="1" si="139"/>
        <v>-40839139510.476097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-40839139510.476097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-170163081.29365039</v>
      </c>
      <c r="L2823" s="444">
        <f t="shared" ca="1" si="139"/>
        <v>-41009302591.769745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-41009302591.769745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-170872094.13237393</v>
      </c>
      <c r="L2824" s="444">
        <f t="shared" ca="1" si="139"/>
        <v>-41180174685.902122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-41180174685.902122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-171584061.19125885</v>
      </c>
      <c r="L2825" s="444">
        <f t="shared" ca="1" si="139"/>
        <v>-41351758747.093384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-41351758747.093384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-172298994.77955577</v>
      </c>
      <c r="L2826" s="444">
        <f t="shared" ca="1" si="139"/>
        <v>-41524057741.87294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-41524057741.87294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-173016907.25780392</v>
      </c>
      <c r="L2827" s="444">
        <f t="shared" ca="1" si="139"/>
        <v>-41697074649.130745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-41697074649.130745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-173737811.03804478</v>
      </c>
      <c r="L2828" s="444">
        <f t="shared" ca="1" si="139"/>
        <v>-41870812460.168793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-41870812460.168793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-174461718.58403665</v>
      </c>
      <c r="L2829" s="444">
        <f t="shared" ca="1" si="139"/>
        <v>-42045274178.752831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-42045274178.752831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-175188642.41147012</v>
      </c>
      <c r="L2830" s="444">
        <f t="shared" ca="1" si="139"/>
        <v>-42220462821.164299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-42220462821.164299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-175918595.08818457</v>
      </c>
      <c r="L2831" s="444">
        <f t="shared" ca="1" si="139"/>
        <v>-42396381416.252487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-42396381416.252487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-176651589.23438537</v>
      </c>
      <c r="L2832" s="444">
        <f t="shared" ca="1" si="139"/>
        <v>-42573033005.48687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-42573033005.48687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-177387637.52286196</v>
      </c>
      <c r="L2833" s="444">
        <f t="shared" ca="1" si="139"/>
        <v>-42750420643.009735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-42750420643.009735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-178126752.67920724</v>
      </c>
      <c r="L2834" s="444">
        <f t="shared" ca="1" si="139"/>
        <v>-42928547395.688942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-42928547395.688942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-178868947.48203725</v>
      </c>
      <c r="L2835" s="444">
        <f t="shared" ca="1" si="139"/>
        <v>-43107416343.170982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-43107416343.170982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-179614234.76321241</v>
      </c>
      <c r="L2836" s="444">
        <f t="shared" ca="1" si="139"/>
        <v>-43287030577.934196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-43287030577.934196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-180362627.40805915</v>
      </c>
      <c r="L2837" s="444">
        <f t="shared" ca="1" si="139"/>
        <v>-43467393205.342255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-43467393205.342255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-181114138.35559273</v>
      </c>
      <c r="L2838" s="444">
        <f t="shared" ca="1" si="139"/>
        <v>-43648507343.697845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-43648507343.697845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-181868780.59874102</v>
      </c>
      <c r="L2839" s="444">
        <f t="shared" ca="1" si="139"/>
        <v>-43830376124.296585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-43830376124.296585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-182626567.18456909</v>
      </c>
      <c r="L2840" s="444">
        <f t="shared" ca="1" si="139"/>
        <v>-44013002691.481155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-44013002691.481155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-183387511.21450481</v>
      </c>
      <c r="L2841" s="444">
        <f t="shared" ca="1" si="139"/>
        <v>-44196390202.695663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-44196390202.695663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-184151625.84456527</v>
      </c>
      <c r="L2842" s="444">
        <f t="shared" ca="1" si="139"/>
        <v>-44380541828.54023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-44380541828.54023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-184918924.2855843</v>
      </c>
      <c r="L2843" s="444">
        <f t="shared" ca="1" si="139"/>
        <v>-44565460752.825813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-44565460752.825813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-185689419.8034409</v>
      </c>
      <c r="L2844" s="444">
        <f t="shared" ca="1" si="139"/>
        <v>-44751150172.629257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-44751150172.629257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-186463125.71928856</v>
      </c>
      <c r="L2845" s="444">
        <f t="shared" ca="1" si="139"/>
        <v>-44937613298.348549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-44937613298.348549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-187240055.40978563</v>
      </c>
      <c r="L2846" s="444">
        <f t="shared" ca="1" si="139"/>
        <v>-45124853353.758331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-45124853353.758331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-188020222.30732638</v>
      </c>
      <c r="L2847" s="444">
        <f t="shared" ca="1" si="139"/>
        <v>-45312873576.065659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-45312873576.065659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-188803639.90027356</v>
      </c>
      <c r="L2848" s="444">
        <f t="shared" ca="1" si="139"/>
        <v>-45501677215.965935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-45501677215.965935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-189590321.7331914</v>
      </c>
      <c r="L2849" s="444">
        <f t="shared" ca="1" si="139"/>
        <v>-45691267537.699127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-45691267537.699127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-190380281.4070797</v>
      </c>
      <c r="L2850" s="444">
        <f t="shared" ca="1" si="139"/>
        <v>-45881647819.106209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-45881647819.106209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-191173532.57960922</v>
      </c>
      <c r="L2851" s="444">
        <f t="shared" ca="1" si="139"/>
        <v>-46072821351.685822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-46072821351.685822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-191970088.9653576</v>
      </c>
      <c r="L2852" s="444">
        <f t="shared" ca="1" si="139"/>
        <v>-46264791440.651176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-46264791440.651176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-192769964.33604658</v>
      </c>
      <c r="L2853" s="444">
        <f t="shared" ca="1" si="139"/>
        <v>-46457561404.987221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-46457561404.987221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-193573172.52078009</v>
      </c>
      <c r="L2854" s="444">
        <f t="shared" ca="1" si="139"/>
        <v>-46651134577.508003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-46651134577.508003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-194379727.40628335</v>
      </c>
      <c r="L2855" s="444">
        <f t="shared" ca="1" si="139"/>
        <v>-46845514304.914284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-46845514304.914284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-195189642.93714285</v>
      </c>
      <c r="L2856" s="444">
        <f t="shared" ca="1" si="139"/>
        <v>-47040703947.851425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-47040703947.851425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-196002933.11604759</v>
      </c>
      <c r="L2857" s="444">
        <f t="shared" ca="1" si="139"/>
        <v>-47236706880.967476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-47236706880.967476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-196819612.00403115</v>
      </c>
      <c r="L2858" s="444">
        <f t="shared" ca="1" si="139"/>
        <v>-47433526492.971504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-47433526492.971504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-197639693.7207146</v>
      </c>
      <c r="L2859" s="444">
        <f t="shared" ca="1" si="139"/>
        <v>-47631166186.692223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-47631166186.692223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-198463192.44455093</v>
      </c>
      <c r="L2860" s="444">
        <f t="shared" ca="1" si="139"/>
        <v>-47829629379.136772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-47829629379.136772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-199290122.41306987</v>
      </c>
      <c r="L2861" s="444">
        <f t="shared" ca="1" si="139"/>
        <v>-48028919501.549843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-48028919501.549843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-200120497.92312434</v>
      </c>
      <c r="L2862" s="444">
        <f t="shared" ca="1" si="139"/>
        <v>-48229039999.472969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-48229039999.472969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-200954333.33113736</v>
      </c>
      <c r="L2863" s="444">
        <f t="shared" ca="1" si="139"/>
        <v>-48429994332.804108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-48429994332.804108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-201791643.05335045</v>
      </c>
      <c r="L2864" s="444">
        <f t="shared" ca="1" si="139"/>
        <v>-48631785975.85746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-48631785975.85746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-202632441.56607276</v>
      </c>
      <c r="L2865" s="444">
        <f t="shared" ca="1" si="139"/>
        <v>-48834418417.423531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-48834418417.423531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-203476743.40593138</v>
      </c>
      <c r="L2866" s="444">
        <f t="shared" ca="1" si="139"/>
        <v>-49037895160.82946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-49037895160.82946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-204324563.17012274</v>
      </c>
      <c r="L2867" s="444">
        <f t="shared" ca="1" si="139"/>
        <v>-49242219723.99958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-49242219723.99958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-205175915.51666492</v>
      </c>
      <c r="L2868" s="444">
        <f t="shared" ca="1" si="139"/>
        <v>-49447395639.516243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-49447395639.516243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-206030815.16465101</v>
      </c>
      <c r="L2869" s="444">
        <f t="shared" ca="1" si="139"/>
        <v>-49653426454.680893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-49653426454.680893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-206889276.89450371</v>
      </c>
      <c r="L2870" s="444">
        <f t="shared" ca="1" si="139"/>
        <v>-49860315731.575394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-49860315731.575394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-207751315.5482308</v>
      </c>
      <c r="L2871" s="444">
        <f t="shared" ca="1" si="139"/>
        <v>-50068067047.123627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-50068067047.123627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-208616946.02968177</v>
      </c>
      <c r="L2872" s="444">
        <f t="shared" ca="1" si="139"/>
        <v>-50276683993.153305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-50276683993.153305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-209486183.30480543</v>
      </c>
      <c r="L2873" s="444">
        <f t="shared" ca="1" si="139"/>
        <v>-50486170176.458107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-50486170176.458107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-210359042.40190879</v>
      </c>
      <c r="L2874" s="444">
        <f t="shared" ca="1" si="139"/>
        <v>-50696529218.860016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-50696529218.860016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-211235538.41191673</v>
      </c>
      <c r="L2875" s="444">
        <f t="shared" ca="1" si="139"/>
        <v>-50907764757.271935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-50907764757.271935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-212115686.48863307</v>
      </c>
      <c r="L2876" s="444">
        <f t="shared" ca="1" si="139"/>
        <v>-51119880443.760567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-51119880443.760567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-212999501.84900236</v>
      </c>
      <c r="L2877" s="444">
        <f t="shared" ca="1" si="139"/>
        <v>-51332879945.609566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-51332879945.609566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-213886999.77337319</v>
      </c>
      <c r="L2878" s="444">
        <f t="shared" ca="1" si="139"/>
        <v>-51546766945.382942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-51546766945.382942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-214778195.60576224</v>
      </c>
      <c r="L2879" s="444">
        <f t="shared" ca="1" si="139"/>
        <v>-51761545140.988701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-51761545140.988701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-215673104.75411958</v>
      </c>
      <c r="L2880" s="444">
        <f t="shared" ca="1" si="139"/>
        <v>-51977218245.742821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-51977218245.742821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-216571742.69059509</v>
      </c>
      <c r="L2881" s="444">
        <f t="shared" ca="1" si="139"/>
        <v>-52193789988.433418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-52193789988.433418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-217474124.95180592</v>
      </c>
      <c r="L2882" s="444">
        <f t="shared" ca="1" si="139"/>
        <v>-52411264113.385223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-52411264113.385223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-218380267.13910508</v>
      </c>
      <c r="L2883" s="444">
        <f t="shared" ca="1" si="139"/>
        <v>-52629644380.52433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-52629644380.52433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-219290184.91885138</v>
      </c>
      <c r="L2884" s="444">
        <f t="shared" ca="1" si="139"/>
        <v>-52848934565.443184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-52848934565.443184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-220203894.02267992</v>
      </c>
      <c r="L2885" s="444">
        <f t="shared" ca="1" si="139"/>
        <v>-53069138459.465866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-53069138459.465866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-221121410.24777445</v>
      </c>
      <c r="L2886" s="444">
        <f t="shared" ca="1" si="139"/>
        <v>-53290259869.713638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-53290259869.713638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-222042749.45714015</v>
      </c>
      <c r="L2887" s="444">
        <f t="shared" ca="1" si="139"/>
        <v>-53512302619.170776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-53512302619.170776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-222967927.57987824</v>
      </c>
      <c r="L2888" s="444">
        <f t="shared" ca="1" si="139"/>
        <v>-53735270546.750656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-53735270546.750656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-223896960.61146107</v>
      </c>
      <c r="L2889" s="444">
        <f t="shared" ca="1" si="139"/>
        <v>-53959167507.362114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-53959167507.362114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-224829864.61400881</v>
      </c>
      <c r="L2890" s="444">
        <f t="shared" ca="1" si="139"/>
        <v>-54183997371.97612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-54183997371.97612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-225766655.71656716</v>
      </c>
      <c r="L2891" s="444">
        <f t="shared" ca="1" si="139"/>
        <v>-54409764027.692688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-54409764027.692688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-226707350.11538619</v>
      </c>
      <c r="L2892" s="444">
        <f t="shared" ca="1" si="139"/>
        <v>-54636471377.808075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-54636471377.808075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-227651964.0742003</v>
      </c>
      <c r="L2893" s="444">
        <f t="shared" ca="1" si="139"/>
        <v>-54864123341.882278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-54864123341.882278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-228600513.9245095</v>
      </c>
      <c r="L2894" s="444">
        <f t="shared" ca="1" si="139"/>
        <v>-55092723855.806786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-55092723855.806786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-229553016.06586161</v>
      </c>
      <c r="L2895" s="444">
        <f t="shared" ca="1" si="139"/>
        <v>-55322276871.87265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-55322276871.87265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-230509486.96613604</v>
      </c>
      <c r="L2896" s="444">
        <f t="shared" ca="1" si="139"/>
        <v>-55552786358.838783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-55552786358.838783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-231469943.16182828</v>
      </c>
      <c r="L2897" s="444">
        <f t="shared" ca="1" si="139"/>
        <v>-55784256302.00061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-55784256302.00061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-232434401.25833586</v>
      </c>
      <c r="L2898" s="444">
        <f t="shared" ca="1" si="139"/>
        <v>-56016690703.258949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-56016690703.258949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-233402877.93024561</v>
      </c>
      <c r="L2899" s="444">
        <f t="shared" ca="1" si="139"/>
        <v>-56250093581.189194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-56250093581.189194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-234375389.92162165</v>
      </c>
      <c r="L2900" s="444">
        <f t="shared" ca="1" si="139"/>
        <v>-56484468971.110817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-56484468971.110817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-235351954.04629511</v>
      </c>
      <c r="L2901" s="444">
        <f t="shared" ca="1" si="139"/>
        <v>-56719820925.157112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-56719820925.157112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-236332587.18815467</v>
      </c>
      <c r="L2902" s="444">
        <f t="shared" ca="1" si="139"/>
        <v>-56956153512.345268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-56956153512.345268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-237317306.30143866</v>
      </c>
      <c r="L2903" s="444">
        <f t="shared" ca="1" si="139"/>
        <v>-57193470818.646706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-57193470818.646706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-238306128.41102794</v>
      </c>
      <c r="L2904" s="444">
        <f t="shared" ca="1" si="139"/>
        <v>-57431776947.057732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-57431776947.057732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-239299070.61274055</v>
      </c>
      <c r="L2905" s="444">
        <f t="shared" ca="1" si="139"/>
        <v>-57671076017.670471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-57671076017.670471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-240296150.07362697</v>
      </c>
      <c r="L2906" s="444">
        <f t="shared" ca="1" si="139"/>
        <v>-57911372167.744095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-57911372167.744095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-241297384.03226709</v>
      </c>
      <c r="L2907" s="444">
        <f t="shared" ca="1" si="139"/>
        <v>-58152669551.77636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-58152669551.77636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-242302789.79906815</v>
      </c>
      <c r="L2908" s="444">
        <f t="shared" ca="1" si="139"/>
        <v>-58394972341.575424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-58394972341.575424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-243312384.75656426</v>
      </c>
      <c r="L2909" s="444">
        <f t="shared" ca="1" si="139"/>
        <v>-58638284726.331985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-58638284726.331985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-244326186.35971659</v>
      </c>
      <c r="L2910" s="444">
        <f t="shared" ca="1" si="139"/>
        <v>-58882610912.691704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-58882610912.691704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-245344212.13621539</v>
      </c>
      <c r="L2911" s="444">
        <f t="shared" ca="1" si="139"/>
        <v>-59127955124.827919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-59127955124.827919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-246366479.68678299</v>
      </c>
      <c r="L2912" s="444">
        <f t="shared" ca="1" si="139"/>
        <v>-59374321604.514702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-59374321604.514702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-247393006.68547791</v>
      </c>
      <c r="L2913" s="444">
        <f t="shared" ca="1" si="139"/>
        <v>-59621714611.20018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-59621714611.20018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-248423810.88000071</v>
      </c>
      <c r="L2914" s="444">
        <f t="shared" ca="1" si="139"/>
        <v>-59870138422.080177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-59870138422.080177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-249458910.09200075</v>
      </c>
      <c r="L2915" s="444">
        <f t="shared" ca="1" si="139"/>
        <v>-60119597332.17218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-60119597332.17218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-250498322.21738407</v>
      </c>
      <c r="L2916" s="444">
        <f t="shared" ca="1" si="139"/>
        <v>-60370095654.389565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-60370095654.389565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-251542065.22662315</v>
      </c>
      <c r="L2917" s="444">
        <f t="shared" ca="1" si="139"/>
        <v>-60621637719.616188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-60621637719.616188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-252590157.16506743</v>
      </c>
      <c r="L2918" s="444">
        <f t="shared" ca="1" si="139"/>
        <v>-60874227876.781258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-60874227876.781258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-253642616.15325522</v>
      </c>
      <c r="L2919" s="444">
        <f t="shared" ca="1" si="139"/>
        <v>-61127870492.934509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-61127870492.934509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-254699460.38722715</v>
      </c>
      <c r="L2920" s="444">
        <f t="shared" ca="1" si="139"/>
        <v>-61382569953.321739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-61382569953.321739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-255760708.13884062</v>
      </c>
      <c r="L2921" s="444">
        <f t="shared" ca="1" si="139"/>
        <v>-61638330661.460579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-61638330661.460579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-256826377.75608575</v>
      </c>
      <c r="L2922" s="444">
        <f t="shared" ca="1" si="139"/>
        <v>-61895157039.216667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-61895157039.216667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-257896487.66340277</v>
      </c>
      <c r="L2923" s="444">
        <f t="shared" ca="1" si="139"/>
        <v>-62153053526.880074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-62153053526.880074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-258971056.36200026</v>
      </c>
      <c r="L2924" s="444">
        <f t="shared" ca="1" si="139"/>
        <v>-62412024583.242073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-62412024583.242073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-260050102.4301753</v>
      </c>
      <c r="L2925" s="444">
        <f t="shared" ca="1" si="139"/>
        <v>-62672074685.672249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-62672074685.672249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-261133644.52363434</v>
      </c>
      <c r="L2926" s="444">
        <f t="shared" ca="1" si="139"/>
        <v>-62933208330.195885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-62933208330.195885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-262221701.3758162</v>
      </c>
      <c r="L2927" s="444">
        <f t="shared" ca="1" si="139"/>
        <v>-63195430031.571701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-63195430031.571701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-263314291.79821542</v>
      </c>
      <c r="L2928" s="444">
        <f t="shared" ca="1" si="139"/>
        <v>-63458744323.369919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-63458744323.369919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-264411434.68070796</v>
      </c>
      <c r="L2929" s="444">
        <f t="shared" ca="1" si="139"/>
        <v>-63723155758.050629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-63723155758.050629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-265513148.99187759</v>
      </c>
      <c r="L2930" s="444">
        <f t="shared" ca="1" si="139"/>
        <v>-63988668907.042503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-63988668907.042503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-266619453.77934375</v>
      </c>
      <c r="L2931" s="444">
        <f t="shared" ca="1" si="139"/>
        <v>-64255288360.821846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-64255288360.821846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-267730368.17009106</v>
      </c>
      <c r="L2932" s="444">
        <f t="shared" ca="1" si="139"/>
        <v>-64523018728.991936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-64523018728.991936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-268845911.37079972</v>
      </c>
      <c r="L2933" s="444">
        <f t="shared" ca="1" si="139"/>
        <v>-64791864640.362732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-64791864640.362732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-269966102.66817802</v>
      </c>
      <c r="L2934" s="444">
        <f t="shared" ca="1" si="139"/>
        <v>-65061830743.030907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-65061830743.030907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-271090961.42929548</v>
      </c>
      <c r="L2935" s="444">
        <f t="shared" ca="1" si="139"/>
        <v>-65332921704.460205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-65332921704.460205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-272220507.10191751</v>
      </c>
      <c r="L2936" s="444">
        <f t="shared" ca="1" si="139"/>
        <v>-65605142211.562126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-65605142211.562126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-273354759.21484214</v>
      </c>
      <c r="L2937" s="444">
        <f t="shared" ca="1" si="139"/>
        <v>-65878496970.77697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-65878496970.77697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-274493737.37823737</v>
      </c>
      <c r="L2938" s="444">
        <f t="shared" ca="1" si="139"/>
        <v>-66152990708.155205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-66152990708.155205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-275637461.28398001</v>
      </c>
      <c r="L2939" s="444">
        <f t="shared" ca="1" si="139"/>
        <v>-66428628169.439186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-66428628169.439186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-276785950.70599663</v>
      </c>
      <c r="L2940" s="444">
        <f t="shared" ca="1" si="139"/>
        <v>-66705414120.14518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-66705414120.14518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-277939225.50060493</v>
      </c>
      <c r="L2941" s="444">
        <f t="shared" ca="1" si="139"/>
        <v>-66983353345.645782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-66983353345.645782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-279097305.60685742</v>
      </c>
      <c r="L2942" s="444">
        <f t="shared" ca="1" si="139"/>
        <v>-67262450651.25264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-67262450651.25264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-280260211.04688597</v>
      </c>
      <c r="L2943" s="444">
        <f t="shared" ca="1" si="139"/>
        <v>-67542710862.299522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-67542710862.299522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-281427961.92624801</v>
      </c>
      <c r="L2944" s="444">
        <f t="shared" ca="1" si="139"/>
        <v>-67824138824.225769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-67824138824.225769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-282600578.43427402</v>
      </c>
      <c r="L2945" s="444">
        <f t="shared" ca="1" si="139"/>
        <v>-68106739402.660042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-68106739402.660042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-283778080.84441686</v>
      </c>
      <c r="L2946" s="444">
        <f t="shared" ca="1" si="139"/>
        <v>-68390517483.504456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-68390517483.504456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-284960489.51460189</v>
      </c>
      <c r="L2947" s="444">
        <f t="shared" ca="1" si="139"/>
        <v>-68675477973.019058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-68675477973.019058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-286147824.88757944</v>
      </c>
      <c r="L2948" s="444">
        <f t="shared" ca="1" si="139"/>
        <v>-68961625797.906631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-68961625797.906631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-287340107.49127764</v>
      </c>
      <c r="L2949" s="444">
        <f t="shared" ca="1" si="139"/>
        <v>-69248965905.397903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-69248965905.397903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-288537357.9391579</v>
      </c>
      <c r="L2950" s="444">
        <f t="shared" ca="1" si="139"/>
        <v>-69537503263.337067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-69537503263.337067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-289739596.93057108</v>
      </c>
      <c r="L2951" s="444">
        <f t="shared" ca="1" si="139"/>
        <v>-69827242860.267639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-69827242860.267639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-290946845.25111514</v>
      </c>
      <c r="L2952" s="444">
        <f t="shared" ca="1" si="139"/>
        <v>-70118189705.518753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-70118189705.518753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-292159123.77299482</v>
      </c>
      <c r="L2953" s="444">
        <f t="shared" ca="1" si="139"/>
        <v>-70410348829.291748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-70410348829.291748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-293376453.45538229</v>
      </c>
      <c r="L2954" s="444">
        <f t="shared" ca="1" si="139"/>
        <v>-70703725282.747131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-70703725282.747131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-294598855.34477973</v>
      </c>
      <c r="L2955" s="444">
        <f t="shared" ca="1" si="139"/>
        <v>-70998324138.091904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-70998324138.091904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-295826350.57538295</v>
      </c>
      <c r="L2956" s="444">
        <f t="shared" ca="1" si="139"/>
        <v>-71294150488.667282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-71294150488.667282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-297058960.36944699</v>
      </c>
      <c r="L2957" s="444">
        <f t="shared" ca="1" si="139"/>
        <v>-71591209449.036728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-71591209449.036728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-298296706.03765303</v>
      </c>
      <c r="L2958" s="444">
        <f t="shared" ca="1" si="139"/>
        <v>-71889506155.074387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-71889506155.074387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-299539608.97947663</v>
      </c>
      <c r="L2959" s="444">
        <f t="shared" ca="1" si="139"/>
        <v>-72189045764.053864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-72189045764.053864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-300787690.68355775</v>
      </c>
      <c r="L2960" s="444">
        <f t="shared" ca="1" si="139"/>
        <v>-72489833454.737427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-72489833454.737427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-302040972.72807258</v>
      </c>
      <c r="L2961" s="444">
        <f t="shared" ca="1" si="139"/>
        <v>-72791874427.4655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-72791874427.4655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-303299476.78110623</v>
      </c>
      <c r="L2962" s="444">
        <f t="shared" ca="1" si="139"/>
        <v>-73095173904.246613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-73095173904.246613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-304563224.60102755</v>
      </c>
      <c r="L2963" s="444">
        <f t="shared" ca="1" si="139"/>
        <v>-73399737128.847641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-73399737128.847641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-305832238.03686517</v>
      </c>
      <c r="L2964" s="444">
        <f t="shared" ca="1" si="139"/>
        <v>-73705569366.884506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-73705569366.884506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-307106539.02868545</v>
      </c>
      <c r="L2965" s="444">
        <f t="shared" ca="1" si="139"/>
        <v>-74012675905.913193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-74012675905.913193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-308386149.60797161</v>
      </c>
      <c r="L2966" s="444">
        <f t="shared" ca="1" si="139"/>
        <v>-74321062055.521164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-74321062055.521164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-309671091.89800483</v>
      </c>
      <c r="L2967" s="444">
        <f t="shared" ca="1" si="139"/>
        <v>-74630733147.419174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-74630733147.419174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-310961388.11424655</v>
      </c>
      <c r="L2968" s="444">
        <f t="shared" ca="1" si="139"/>
        <v>-74941694535.533417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-74941694535.533417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-312257060.56472254</v>
      </c>
      <c r="L2969" s="444">
        <f t="shared" ca="1" si="139"/>
        <v>-75253951596.098145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-75253951596.098145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-313558131.65040892</v>
      </c>
      <c r="L2970" s="444">
        <f t="shared" ca="1" si="139"/>
        <v>-75567509727.74855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-75567509727.74855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-314864623.86561894</v>
      </c>
      <c r="L2971" s="444">
        <f t="shared" ca="1" si="139"/>
        <v>-75882374351.614166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-75882374351.614166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-316176559.79839236</v>
      </c>
      <c r="L2972" s="444">
        <f t="shared" ca="1" si="139"/>
        <v>-76198550911.412552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-76198550911.412552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-317493962.1308856</v>
      </c>
      <c r="L2973" s="444">
        <f t="shared" ca="1" si="139"/>
        <v>-76516044873.543442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-76516044873.543442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-318816853.63976431</v>
      </c>
      <c r="L2974" s="444">
        <f t="shared" ca="1" si="139"/>
        <v>-76834861727.183212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-76834861727.183212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-320145257.19659674</v>
      </c>
      <c r="L2975" s="444">
        <f t="shared" ca="1" si="139"/>
        <v>-77155006984.379807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-77155006984.379807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-321479195.76824921</v>
      </c>
      <c r="L2976" s="444">
        <f t="shared" ca="1" si="139"/>
        <v>-77476486180.148056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-77476486180.148056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-322818692.41728354</v>
      </c>
      <c r="L2977" s="444">
        <f t="shared" ca="1" si="139"/>
        <v>-77799304872.565338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-77799304872.565338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-324163770.30235559</v>
      </c>
      <c r="L2978" s="444">
        <f t="shared" ca="1" si="139"/>
        <v>-78123468642.867691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-78123468642.867691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-325514452.67861539</v>
      </c>
      <c r="L2979" s="444">
        <f t="shared" ca="1" si="139"/>
        <v>-78448983095.54631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-78448983095.54631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-326870762.89810961</v>
      </c>
      <c r="L2980" s="444">
        <f t="shared" ca="1" si="139"/>
        <v>-78775853858.444427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-78775853858.444427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-328232724.4101851</v>
      </c>
      <c r="L2981" s="444">
        <f t="shared" ca="1" si="139"/>
        <v>-79104086582.854614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-79104086582.854614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-329600360.76189423</v>
      </c>
      <c r="L2982" s="444">
        <f t="shared" ca="1" si="139"/>
        <v>-79433686943.616516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-79433686943.616516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-330973695.59840214</v>
      </c>
      <c r="L2983" s="444">
        <f t="shared" ca="1" si="139"/>
        <v>-79764660639.21492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-79764660639.21492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-332352752.66339552</v>
      </c>
      <c r="L2984" s="444">
        <f t="shared" ca="1" si="139"/>
        <v>-80097013391.878311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-80097013391.878311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-333737555.79949296</v>
      </c>
      <c r="L2985" s="444">
        <f t="shared" ca="1" si="139"/>
        <v>-80430750947.677811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-80430750947.677811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-335128128.94865751</v>
      </c>
      <c r="L2986" s="444">
        <f t="shared" ca="1" si="139"/>
        <v>-80765879076.626465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-80765879076.626465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-336524496.15261024</v>
      </c>
      <c r="L2987" s="444">
        <f t="shared" ca="1" si="139"/>
        <v>-81102403572.779068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-81102403572.779068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-337926681.55324614</v>
      </c>
      <c r="L2988" s="444">
        <f t="shared" ca="1" si="139"/>
        <v>-81440330254.332321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-81440330254.332321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-339334709.39305133</v>
      </c>
      <c r="L2989" s="444">
        <f t="shared" ca="1" si="139"/>
        <v>-81779664963.725372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-81779664963.725372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-340748604.01552236</v>
      </c>
      <c r="L2990" s="444">
        <f t="shared" ca="1" si="139"/>
        <v>-82120413567.740891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-82120413567.740891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-342168389.86558706</v>
      </c>
      <c r="L2991" s="444">
        <f t="shared" ca="1" si="139"/>
        <v>-82462581957.606476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-82462581957.606476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-343594091.49002695</v>
      </c>
      <c r="L2992" s="444">
        <f t="shared" ca="1" si="139"/>
        <v>-82806176049.096497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-82806176049.096497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-345025733.53790206</v>
      </c>
      <c r="L2993" s="444">
        <f t="shared" ca="1" si="139"/>
        <v>-83151201782.634399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-83151201782.634399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-346463340.76097667</v>
      </c>
      <c r="L2994" s="444">
        <f t="shared" ca="1" si="139"/>
        <v>-83497665123.39537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-83497665123.39537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-347906938.0141474</v>
      </c>
      <c r="L2995" s="444">
        <f t="shared" ca="1" si="139"/>
        <v>-83845572061.409515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-83845572061.409515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-349356550.25587296</v>
      </c>
      <c r="L2996" s="444">
        <f t="shared" ca="1" si="139"/>
        <v>-84194928611.66539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-84194928611.66539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-350812202.5486058</v>
      </c>
      <c r="L2997" s="444">
        <f t="shared" ca="1" si="139"/>
        <v>-84545740814.213989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-84545740814.213989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-352273920.05922496</v>
      </c>
      <c r="L2998" s="444">
        <f t="shared" ca="1" si="139"/>
        <v>-84898014734.273209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-84898014734.273209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-353741728.05947173</v>
      </c>
      <c r="L2999" s="444">
        <f t="shared" ca="1" si="139"/>
        <v>-85251756462.332687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-85251756462.332687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-355215651.92638618</v>
      </c>
      <c r="L3000" s="444">
        <f t="shared" ca="1" si="139"/>
        <v>-85606972114.259079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-85606972114.259079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-356695717.14274615</v>
      </c>
      <c r="L3001" s="444">
        <f t="shared" ca="1" si="139"/>
        <v>-85963667831.401825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-85963667831.401825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-358181949.29750758</v>
      </c>
      <c r="L3002" s="444">
        <f t="shared" ca="1" si="139"/>
        <v>-86321849780.699326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-86321849780.699326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-359674374.08624721</v>
      </c>
      <c r="L3003" s="444">
        <f t="shared" ca="1" si="139"/>
        <v>-86681524154.785568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-86681524154.785568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-361173017.31160653</v>
      </c>
      <c r="L3004" s="444">
        <f t="shared" ca="1" si="139"/>
        <v>-87042697172.097168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-87042697172.097168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-362677904.88373822</v>
      </c>
      <c r="L3005" s="444">
        <f t="shared" ca="1" si="139"/>
        <v>-87405375076.980911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-87405375076.980911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-364189062.82075381</v>
      </c>
      <c r="L3006" s="444">
        <f t="shared" ca="1" si="139"/>
        <v>-87769564139.801666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-87769564139.801666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-365706517.24917358</v>
      </c>
      <c r="L3007" s="444">
        <f t="shared" ca="1" si="139"/>
        <v>-88135270657.050842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-88135270657.050842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-367230294.40437853</v>
      </c>
      <c r="L3008" s="444">
        <f t="shared" ca="1" si="139"/>
        <v>-88502500951.455215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-88502500951.455215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-368760420.6310634</v>
      </c>
      <c r="L3009" s="444">
        <f t="shared" ca="1" si="139"/>
        <v>-88871261372.086273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-88871261372.086273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-370296922.3836928</v>
      </c>
      <c r="L3010" s="444">
        <f t="shared" ca="1" si="139"/>
        <v>-89241558294.469971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-89241558294.469971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-371839826.22695822</v>
      </c>
      <c r="L3011" s="444">
        <f t="shared" ca="1" si="139"/>
        <v>-89613398120.69693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-89613398120.69693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-373389158.83623719</v>
      </c>
      <c r="L3012" s="444">
        <f t="shared" ca="1" si="139"/>
        <v>-89986787279.533173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-89986787279.533173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-374944946.99805486</v>
      </c>
      <c r="L3013" s="444">
        <f t="shared" ca="1" si="139"/>
        <v>-90361732226.531235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-90361732226.531235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-376507217.61054683</v>
      </c>
      <c r="L3014" s="444">
        <f t="shared" ca="1" si="139"/>
        <v>-90738239444.141785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-90738239444.141785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-378075997.68392408</v>
      </c>
      <c r="L3015" s="444">
        <f t="shared" ca="1" si="139"/>
        <v>-91116315441.825714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-91116315441.825714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-379651314.34094048</v>
      </c>
      <c r="L3016" s="444">
        <f t="shared" ca="1" si="139"/>
        <v>-91495966756.166656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-91495966756.166656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-381233194.81736106</v>
      </c>
      <c r="L3017" s="444">
        <f t="shared" ca="1" si="139"/>
        <v>-91877199950.984024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-91877199950.984024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-382821666.46243346</v>
      </c>
      <c r="L3018" s="444">
        <f t="shared" ca="1" si="139"/>
        <v>-92260021617.446457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-92260021617.446457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-384416756.73936021</v>
      </c>
      <c r="L3019" s="444">
        <f t="shared" ca="1" si="139"/>
        <v>-92644438374.185822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-92644438374.185822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-386018493.22577423</v>
      </c>
      <c r="L3020" s="444">
        <f t="shared" ca="1" si="139"/>
        <v>-93030456867.411591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-93030456867.411591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-387626903.61421496</v>
      </c>
      <c r="L3021" s="444">
        <f t="shared" ca="1" si="139"/>
        <v>-93418083771.025803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-93418083771.025803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-389242015.7126075</v>
      </c>
      <c r="L3022" s="444">
        <f t="shared" ca="1" si="139"/>
        <v>-93807325786.738403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-93807325786.738403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-390863857.44474334</v>
      </c>
      <c r="L3023" s="444">
        <f t="shared" ca="1" si="139"/>
        <v>-94198189644.183151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-94198189644.183151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-392492456.85076314</v>
      </c>
      <c r="L3024" s="444">
        <f t="shared" ca="1" si="139"/>
        <v>-94590682101.03392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-94590682101.03392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-394127842.08764136</v>
      </c>
      <c r="L3025" s="444">
        <f t="shared" ca="1" si="139"/>
        <v>-94984809943.121567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-94984809943.121567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-395770041.42967319</v>
      </c>
      <c r="L3026" s="444">
        <f t="shared" ca="1" si="139"/>
        <v>-95380579984.551239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-95380579984.551239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-397419083.26896352</v>
      </c>
      <c r="L3027" s="444">
        <f t="shared" ca="1" si="139"/>
        <v>-95777999067.820206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-95777999067.820206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-399074996.1159175</v>
      </c>
      <c r="L3028" s="444">
        <f t="shared" ca="1" si="139"/>
        <v>-96177074063.936127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-96177074063.936127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-400737808.59973383</v>
      </c>
      <c r="L3029" s="444">
        <f t="shared" ca="1" si="139"/>
        <v>-96577811872.535858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-96577811872.535858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-402407549.46889943</v>
      </c>
      <c r="L3030" s="444">
        <f t="shared" ca="1" si="139"/>
        <v>-96980219422.004761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-96980219422.004761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-404084247.59168649</v>
      </c>
      <c r="L3031" s="444">
        <f t="shared" ca="1" si="139"/>
        <v>-97384303669.596451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-97384303669.596451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-405767931.95665187</v>
      </c>
      <c r="L3032" s="444">
        <f t="shared" ca="1" si="139"/>
        <v>-97790071601.553101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-97790071601.553101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-407458631.6731379</v>
      </c>
      <c r="L3033" s="444">
        <f t="shared" ca="1" si="139"/>
        <v>-98197530233.226242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-98197530233.226242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-409156375.97177601</v>
      </c>
      <c r="L3034" s="444">
        <f t="shared" ca="1" si="139"/>
        <v>-98606686609.198013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-98606686609.198013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-410861194.2049917</v>
      </c>
      <c r="L3035" s="444">
        <f t="shared" ca="1" si="139"/>
        <v>-99017547803.403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-99017547803.403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-412573115.84751248</v>
      </c>
      <c r="L3036" s="444">
        <f t="shared" ca="1" si="139"/>
        <v>-99430120919.250519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-99430120919.250519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-414292170.49687713</v>
      </c>
      <c r="L3037" s="444">
        <f t="shared" ca="1" si="139"/>
        <v>-99844413089.747391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-99844413089.747391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-416018387.87394744</v>
      </c>
      <c r="L3038" s="444">
        <f t="shared" ca="1" si="139"/>
        <v>-100260431477.62134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-100260431477.62134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-417751797.82342225</v>
      </c>
      <c r="L3039" s="444">
        <f t="shared" ca="1" si="139"/>
        <v>-100678183275.44476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-100678183275.44476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-419492430.31435317</v>
      </c>
      <c r="L3040" s="444">
        <f t="shared" ca="1" si="139"/>
        <v>-101097675705.75911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-101097675705.75911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-421240315.44066298</v>
      </c>
      <c r="L3041" s="444">
        <f t="shared" ca="1" si="139"/>
        <v>-101518916021.19977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-101518916021.19977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-422995483.42166567</v>
      </c>
      <c r="L3042" s="444">
        <f t="shared" ca="1" si="139"/>
        <v>-101941911504.62143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-101941911504.62143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-424757964.60258931</v>
      </c>
      <c r="L3043" s="444">
        <f t="shared" ca="1" si="139"/>
        <v>-102366669469.22401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-102366669469.22401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-426527789.45510006</v>
      </c>
      <c r="L3044" s="444">
        <f t="shared" ca="1" si="139"/>
        <v>-102793197258.67911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-102793197258.67911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-428304988.5778296</v>
      </c>
      <c r="L3045" s="444">
        <f t="shared" ca="1" si="139"/>
        <v>-103221502247.25694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-103221502247.25694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-430089592.69690394</v>
      </c>
      <c r="L3046" s="444">
        <f t="shared" ca="1" si="139"/>
        <v>-103651591839.95384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-103651591839.95384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-431881632.66647434</v>
      </c>
      <c r="L3047" s="444">
        <f t="shared" ca="1" si="139"/>
        <v>-104083473472.62032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-104083473472.62032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-433681139.46925133</v>
      </c>
      <c r="L3048" s="444">
        <f t="shared" ca="1" si="139"/>
        <v>-104517154612.08957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-104517154612.08957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-435488144.21703988</v>
      </c>
      <c r="L3049" s="444">
        <f t="shared" ca="1" si="139"/>
        <v>-104952642756.30661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-104952642756.30661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-437302678.15127754</v>
      </c>
      <c r="L3050" s="444">
        <f t="shared" ca="1" si="139"/>
        <v>-105389945434.45789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-105389945434.45789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-439124772.64357454</v>
      </c>
      <c r="L3051" s="444">
        <f t="shared" ca="1" si="139"/>
        <v>-105829070207.10146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-105829070207.10146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-440954459.19625604</v>
      </c>
      <c r="L3052" s="444">
        <f t="shared" ca="1" si="139"/>
        <v>-106270024666.29771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-106270024666.29771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-442791769.44290715</v>
      </c>
      <c r="L3053" s="444">
        <f t="shared" ca="1" si="139"/>
        <v>-106712816435.74062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-106712816435.74062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-444636735.14891922</v>
      </c>
      <c r="L3054" s="444">
        <f t="shared" ca="1" si="139"/>
        <v>-107157453170.88954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-107157453170.88954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-446489388.21203977</v>
      </c>
      <c r="L3055" s="444">
        <f t="shared" ca="1" si="139"/>
        <v>-107603942559.10158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-107603942559.10158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-448349760.66292316</v>
      </c>
      <c r="L3056" s="444">
        <f t="shared" ca="1" si="139"/>
        <v>-108052292319.7645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-108052292319.7645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-450217884.66568542</v>
      </c>
      <c r="L3057" s="444">
        <f t="shared" ca="1" si="139"/>
        <v>-108502510204.43018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-108502510204.43018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-452093792.51845908</v>
      </c>
      <c r="L3058" s="444">
        <f t="shared" ca="1" si="139"/>
        <v>-108954603996.94864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-108954603996.94864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-453977516.6539526</v>
      </c>
      <c r="L3059" s="444">
        <f t="shared" ca="1" si="139"/>
        <v>-109408581513.60258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-109408581513.60258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-455869089.64001077</v>
      </c>
      <c r="L3060" s="444">
        <f t="shared" ca="1" si="139"/>
        <v>-109864450603.2426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-109864450603.2426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-457768544.18017751</v>
      </c>
      <c r="L3061" s="444">
        <f t="shared" ca="1" si="139"/>
        <v>-110322219147.42278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-110322219147.42278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-459675913.11426163</v>
      </c>
      <c r="L3062" s="444">
        <f t="shared" ca="1" si="139"/>
        <v>-110781895060.53703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-110781895060.53703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-461591229.4189043</v>
      </c>
      <c r="L3063" s="444">
        <f t="shared" ca="1" si="139"/>
        <v>-111243486289.95593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-111243486289.95593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-463514526.20814973</v>
      </c>
      <c r="L3064" s="444">
        <f t="shared" ca="1" si="139"/>
        <v>-111707000816.16408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-111707000816.16408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-465445836.7340169</v>
      </c>
      <c r="L3065" s="444">
        <f t="shared" ca="1" si="139"/>
        <v>-112172446652.8981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-112172446652.8981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-467385194.38707536</v>
      </c>
      <c r="L3066" s="444">
        <f t="shared" ca="1" si="139"/>
        <v>-112639831847.28517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-112639831847.28517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-469332632.69702154</v>
      </c>
      <c r="L3067" s="444">
        <f t="shared" ca="1" si="139"/>
        <v>-113109164479.98219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-113109164479.98219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-471288185.33325911</v>
      </c>
      <c r="L3068" s="444">
        <f t="shared" ref="L3068:L3322" ca="1" si="144">I3068-J3068+K3068</f>
        <v>-113580452665.31544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-113580452665.31544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-473251886.10548103</v>
      </c>
      <c r="L3069" s="444">
        <f t="shared" ca="1" si="144"/>
        <v>-114053704551.42093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-114053704551.42093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-475223768.96425378</v>
      </c>
      <c r="L3070" s="444">
        <f t="shared" ca="1" si="144"/>
        <v>-114528928320.38518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-114528928320.38518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-477203868.00160491</v>
      </c>
      <c r="L3071" s="444">
        <f t="shared" ca="1" si="144"/>
        <v>-115006132188.38678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-115006132188.38678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-479192217.45161158</v>
      </c>
      <c r="L3072" s="444">
        <f t="shared" ca="1" si="144"/>
        <v>-115485324405.83839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-115485324405.83839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-481188851.69099325</v>
      </c>
      <c r="L3073" s="444">
        <f t="shared" ca="1" si="144"/>
        <v>-115966513257.52939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-115966513257.52939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-483193805.2397058</v>
      </c>
      <c r="L3074" s="444">
        <f t="shared" ca="1" si="144"/>
        <v>-116449707062.76909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-116449707062.76909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-485207112.76153791</v>
      </c>
      <c r="L3075" s="444">
        <f t="shared" ca="1" si="144"/>
        <v>-116934914175.53062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-116934914175.53062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-487228809.06471092</v>
      </c>
      <c r="L3076" s="444">
        <f t="shared" ca="1" si="144"/>
        <v>-117422142984.59534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-117422142984.59534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-489258929.10248059</v>
      </c>
      <c r="L3077" s="444">
        <f t="shared" ca="1" si="144"/>
        <v>-117911401913.69781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-117911401913.69781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-491297507.97374088</v>
      </c>
      <c r="L3078" s="444">
        <f t="shared" ca="1" si="144"/>
        <v>-118402699421.67155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-118402699421.67155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-493344580.92363155</v>
      </c>
      <c r="L3079" s="444">
        <f t="shared" ca="1" si="144"/>
        <v>-118896044002.59518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-118896044002.59518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-495400183.34414661</v>
      </c>
      <c r="L3080" s="444">
        <f t="shared" ca="1" si="144"/>
        <v>-119391444185.93933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-119391444185.93933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-497464350.77474713</v>
      </c>
      <c r="L3081" s="444">
        <f t="shared" ca="1" si="144"/>
        <v>-119888908536.71408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-119888908536.71408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-499537118.90297526</v>
      </c>
      <c r="L3082" s="444">
        <f t="shared" ca="1" si="144"/>
        <v>-120388445655.61705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-120388445655.61705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-501618523.56507099</v>
      </c>
      <c r="L3083" s="444">
        <f t="shared" ca="1" si="144"/>
        <v>-120890064179.18211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-120890064179.18211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-503708600.74659222</v>
      </c>
      <c r="L3084" s="444">
        <f t="shared" ca="1" si="144"/>
        <v>-121393772779.92871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-121393772779.92871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-505807386.5830363</v>
      </c>
      <c r="L3085" s="444">
        <f t="shared" ca="1" si="144"/>
        <v>-121899580166.51175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-121899580166.51175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-507914917.36046553</v>
      </c>
      <c r="L3086" s="444">
        <f t="shared" ca="1" si="144"/>
        <v>-122407495083.87221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-122407495083.87221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-510031229.5161342</v>
      </c>
      <c r="L3087" s="444">
        <f t="shared" ca="1" si="144"/>
        <v>-122917526313.38834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-122917526313.38834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-512156359.63911808</v>
      </c>
      <c r="L3088" s="444">
        <f t="shared" ca="1" si="144"/>
        <v>-123429682673.02745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-123429682673.02745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-514290344.47094762</v>
      </c>
      <c r="L3089" s="444">
        <f t="shared" ca="1" si="144"/>
        <v>-123943973017.4984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-123943973017.4984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-516433220.90624326</v>
      </c>
      <c r="L3090" s="444">
        <f t="shared" ca="1" si="144"/>
        <v>-124460406238.40465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-124460406238.40465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-518585025.99335271</v>
      </c>
      <c r="L3091" s="444">
        <f t="shared" ca="1" si="144"/>
        <v>-124978991264.39799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-124978991264.39799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-520745796.93499172</v>
      </c>
      <c r="L3092" s="444">
        <f t="shared" ca="1" si="144"/>
        <v>-125499737061.33299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-125499737061.33299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-522915571.08888745</v>
      </c>
      <c r="L3093" s="444">
        <f t="shared" ca="1" si="144"/>
        <v>-126022652632.42188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-126022652632.42188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-525094385.96842456</v>
      </c>
      <c r="L3094" s="444">
        <f t="shared" ca="1" si="144"/>
        <v>-126547747018.3903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-126547747018.3903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-527282279.24329287</v>
      </c>
      <c r="L3095" s="444">
        <f t="shared" ca="1" si="144"/>
        <v>-127075029297.63359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-127075029297.63359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-529479288.74013996</v>
      </c>
      <c r="L3096" s="444">
        <f t="shared" ca="1" si="144"/>
        <v>-127604508586.37373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-127604508586.37373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-531685452.44322395</v>
      </c>
      <c r="L3097" s="444">
        <f t="shared" ca="1" si="144"/>
        <v>-128136194038.81696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-128136194038.81696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-533900808.49507064</v>
      </c>
      <c r="L3098" s="444">
        <f t="shared" ca="1" si="144"/>
        <v>-128670094847.31203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-128670094847.31203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-536125395.19713342</v>
      </c>
      <c r="L3099" s="444">
        <f t="shared" ca="1" si="144"/>
        <v>-129206220242.50916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-129206220242.50916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-538359251.01045477</v>
      </c>
      <c r="L3100" s="444">
        <f t="shared" ca="1" si="144"/>
        <v>-129744579493.51961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-129744579493.51961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-540602414.55633163</v>
      </c>
      <c r="L3101" s="444">
        <f t="shared" ca="1" si="144"/>
        <v>-130285181908.07594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-130285181908.07594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-542854924.61698306</v>
      </c>
      <c r="L3102" s="444">
        <f t="shared" ca="1" si="144"/>
        <v>-130828036832.69293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-130828036832.69293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-545116820.13622057</v>
      </c>
      <c r="L3103" s="444">
        <f t="shared" ca="1" si="144"/>
        <v>-131373153652.82915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-131373153652.82915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-547388140.2201215</v>
      </c>
      <c r="L3104" s="444">
        <f t="shared" ca="1" si="144"/>
        <v>-131920541793.04927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-131920541793.04927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-549668924.13770533</v>
      </c>
      <c r="L3105" s="444">
        <f t="shared" ca="1" si="144"/>
        <v>-132470210717.18698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-132470210717.18698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-551959211.32161248</v>
      </c>
      <c r="L3106" s="444">
        <f t="shared" ca="1" si="144"/>
        <v>-133022169928.50859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-133022169928.50859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-554259041.36878574</v>
      </c>
      <c r="L3107" s="444">
        <f t="shared" ca="1" si="144"/>
        <v>-133576428969.87738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-133576428969.87738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-556568454.0411557</v>
      </c>
      <c r="L3108" s="444">
        <f t="shared" ca="1" si="144"/>
        <v>-134132997423.91853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-134132997423.91853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-558887489.26632726</v>
      </c>
      <c r="L3109" s="444">
        <f t="shared" ca="1" si="144"/>
        <v>-134691884913.18486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-134691884913.18486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-561216187.13827026</v>
      </c>
      <c r="L3110" s="444">
        <f t="shared" ca="1" si="144"/>
        <v>-135253101100.32314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-135253101100.32314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-563554587.9180131</v>
      </c>
      <c r="L3111" s="444">
        <f t="shared" ca="1" si="144"/>
        <v>-135816655688.24115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-135816655688.24115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-565902732.03433812</v>
      </c>
      <c r="L3112" s="444">
        <f t="shared" ca="1" si="144"/>
        <v>-136382558420.27548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-136382558420.27548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-568260660.08448112</v>
      </c>
      <c r="L3113" s="444">
        <f t="shared" ca="1" si="144"/>
        <v>-136950819080.35997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-136950819080.35997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-570628412.83483315</v>
      </c>
      <c r="L3114" s="444">
        <f t="shared" ca="1" si="144"/>
        <v>-137521447493.19479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-137521447493.19479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-573006031.221645</v>
      </c>
      <c r="L3115" s="444">
        <f t="shared" ca="1" si="144"/>
        <v>-138094453524.41644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-138094453524.41644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-575393556.35173512</v>
      </c>
      <c r="L3116" s="444">
        <f t="shared" ca="1" si="144"/>
        <v>-138669847080.76819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-138669847080.76819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-577791029.50320077</v>
      </c>
      <c r="L3117" s="444">
        <f t="shared" ca="1" si="144"/>
        <v>-139247638110.27139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-139247638110.27139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-580198492.12613082</v>
      </c>
      <c r="L3118" s="444">
        <f t="shared" ca="1" si="144"/>
        <v>-139827836602.39752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-139827836602.39752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-582615985.84332299</v>
      </c>
      <c r="L3119" s="444">
        <f t="shared" ca="1" si="144"/>
        <v>-140410452588.24084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-140410452588.24084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-585043552.45100355</v>
      </c>
      <c r="L3120" s="444">
        <f t="shared" ca="1" si="144"/>
        <v>-140995496140.69183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-140995496140.69183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-587481233.91954935</v>
      </c>
      <c r="L3121" s="444">
        <f t="shared" ca="1" si="144"/>
        <v>-141582977374.61139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-141582977374.61139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-589929072.39421415</v>
      </c>
      <c r="L3122" s="444">
        <f t="shared" ca="1" si="144"/>
        <v>-142172906447.00562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-142172906447.00562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-592387110.19585669</v>
      </c>
      <c r="L3123" s="444">
        <f t="shared" ca="1" si="144"/>
        <v>-142765293557.20148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-142765293557.20148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-594855389.8216728</v>
      </c>
      <c r="L3124" s="444">
        <f t="shared" ca="1" si="144"/>
        <v>-143360148947.02316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-143360148947.02316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-597333953.94592988</v>
      </c>
      <c r="L3125" s="444">
        <f t="shared" ca="1" si="144"/>
        <v>-143957482900.96909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-143957482900.96909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-599822845.42070448</v>
      </c>
      <c r="L3126" s="444">
        <f t="shared" ca="1" si="144"/>
        <v>-144557305746.3898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-144557305746.3898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-602322107.2766242</v>
      </c>
      <c r="L3127" s="444">
        <f t="shared" ca="1" si="144"/>
        <v>-145159627853.66641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-145159627853.66641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-604831782.72361004</v>
      </c>
      <c r="L3128" s="444">
        <f t="shared" ca="1" si="144"/>
        <v>-145764459636.39001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-145764459636.39001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-607351915.15162504</v>
      </c>
      <c r="L3129" s="444">
        <f t="shared" ca="1" si="144"/>
        <v>-146371811551.54163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-146371811551.54163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-609882548.13142347</v>
      </c>
      <c r="L3130" s="444">
        <f t="shared" ca="1" si="144"/>
        <v>-146981694099.67303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-146981694099.67303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-612423725.4153043</v>
      </c>
      <c r="L3131" s="444">
        <f t="shared" ca="1" si="144"/>
        <v>-147594117825.08835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-147594117825.08835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-614975490.93786812</v>
      </c>
      <c r="L3132" s="444">
        <f t="shared" ca="1" si="144"/>
        <v>-148209093316.02621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-148209093316.02621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-617537888.81677592</v>
      </c>
      <c r="L3133" s="444">
        <f t="shared" ca="1" si="144"/>
        <v>-148826631204.84299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-148826631204.84299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-620110963.35351241</v>
      </c>
      <c r="L3134" s="444">
        <f t="shared" ca="1" si="144"/>
        <v>-149446742168.1965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-149446742168.1965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-622694759.03415203</v>
      </c>
      <c r="L3135" s="444">
        <f t="shared" ca="1" si="144"/>
        <v>-150069436927.23065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-150069436927.23065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-625289320.53012776</v>
      </c>
      <c r="L3136" s="444">
        <f t="shared" ca="1" si="144"/>
        <v>-150694726247.76077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-150694726247.76077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-627894692.69900322</v>
      </c>
      <c r="L3137" s="444">
        <f t="shared" ca="1" si="144"/>
        <v>-151322620940.45978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-151322620940.45978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-630510920.58524907</v>
      </c>
      <c r="L3138" s="444">
        <f t="shared" ca="1" si="144"/>
        <v>-151953131861.04501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-151953131861.04501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-633138049.42102087</v>
      </c>
      <c r="L3139" s="444">
        <f t="shared" ca="1" si="144"/>
        <v>-152586269910.46603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-152586269910.46603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-635776124.6269418</v>
      </c>
      <c r="L3140" s="444">
        <f t="shared" ca="1" si="144"/>
        <v>-153222046035.09299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-153222046035.09299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-638425191.81288743</v>
      </c>
      <c r="L3141" s="444">
        <f t="shared" ca="1" si="144"/>
        <v>-153860471226.90588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-153860471226.90588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-641085296.7787745</v>
      </c>
      <c r="L3142" s="444">
        <f t="shared" ca="1" si="144"/>
        <v>-154501556523.68466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-154501556523.68466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-643756485.51535273</v>
      </c>
      <c r="L3143" s="444">
        <f t="shared" ca="1" si="144"/>
        <v>-155145313009.20001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-155145313009.20001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-646438804.20500004</v>
      </c>
      <c r="L3144" s="444">
        <f t="shared" ca="1" si="144"/>
        <v>-155791751813.405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-155791751813.405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-649132299.22252083</v>
      </c>
      <c r="L3145" s="444">
        <f t="shared" ca="1" si="144"/>
        <v>-156440884112.62753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-156440884112.62753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-651837017.13594806</v>
      </c>
      <c r="L3146" s="444">
        <f t="shared" ca="1" si="144"/>
        <v>-157092721129.76349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-157092721129.76349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-654553004.70734787</v>
      </c>
      <c r="L3147" s="444">
        <f t="shared" ca="1" si="144"/>
        <v>-157747274134.47083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-157747274134.47083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-657280308.89362848</v>
      </c>
      <c r="L3148" s="444">
        <f t="shared" ca="1" si="144"/>
        <v>-158404554443.36444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-158404554443.36444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-660018976.84735179</v>
      </c>
      <c r="L3149" s="444">
        <f t="shared" ca="1" si="144"/>
        <v>-159064573420.21179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-159064573420.21179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-662769055.91754913</v>
      </c>
      <c r="L3150" s="444">
        <f t="shared" ca="1" si="144"/>
        <v>-159727342476.12933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-159727342476.12933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-665530593.65053892</v>
      </c>
      <c r="L3151" s="444">
        <f t="shared" ca="1" si="144"/>
        <v>-160392873069.77988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-160392873069.77988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-668303637.79074943</v>
      </c>
      <c r="L3152" s="444">
        <f t="shared" ca="1" si="144"/>
        <v>-161061176707.57062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-161061176707.57062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-671088236.28154421</v>
      </c>
      <c r="L3153" s="444">
        <f t="shared" ca="1" si="144"/>
        <v>-161732264943.85217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-161732264943.85217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-673884437.2660507</v>
      </c>
      <c r="L3154" s="444">
        <f t="shared" ca="1" si="144"/>
        <v>-162406149381.11823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-162406149381.11823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-676692289.08799255</v>
      </c>
      <c r="L3155" s="444">
        <f t="shared" ca="1" si="144"/>
        <v>-163082841670.20621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-163082841670.20621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-679511840.29252589</v>
      </c>
      <c r="L3156" s="444">
        <f t="shared" ca="1" si="144"/>
        <v>-163762353510.49872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-163762353510.49872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-682343139.62707794</v>
      </c>
      <c r="L3157" s="444">
        <f t="shared" ca="1" si="144"/>
        <v>-164444696650.12579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-164444696650.12579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-685186236.04219079</v>
      </c>
      <c r="L3158" s="444">
        <f t="shared" ca="1" si="144"/>
        <v>-165129882886.168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-165129882886.168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-688041178.6923666</v>
      </c>
      <c r="L3159" s="444">
        <f t="shared" ca="1" si="144"/>
        <v>-165817924064.86035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-165817924064.86035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-690908016.93691814</v>
      </c>
      <c r="L3160" s="444">
        <f t="shared" ca="1" si="144"/>
        <v>-166508832081.79727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-166508832081.79727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-693786800.34082198</v>
      </c>
      <c r="L3161" s="444">
        <f t="shared" ca="1" si="144"/>
        <v>-167202618882.13809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-167202618882.13809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-696677578.67557538</v>
      </c>
      <c r="L3162" s="444">
        <f t="shared" ca="1" si="144"/>
        <v>-167899296460.81366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-167899296460.81366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-699580401.92005694</v>
      </c>
      <c r="L3163" s="444">
        <f t="shared" ca="1" si="144"/>
        <v>-168598876862.7337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-168598876862.7337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-702495320.26139045</v>
      </c>
      <c r="L3164" s="444">
        <f t="shared" ca="1" si="144"/>
        <v>-169301372182.99509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-169301372182.99509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-705422384.0958128</v>
      </c>
      <c r="L3165" s="444">
        <f t="shared" ca="1" si="144"/>
        <v>-170006794567.09091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-170006794567.09091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-708361644.02954543</v>
      </c>
      <c r="L3166" s="444">
        <f t="shared" ca="1" si="144"/>
        <v>-170715156211.12045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-170715156211.12045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-711313150.87966859</v>
      </c>
      <c r="L3167" s="444">
        <f t="shared" ca="1" si="144"/>
        <v>-171426469362.00012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-171426469362.00012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-714276955.67500055</v>
      </c>
      <c r="L3168" s="444">
        <f t="shared" ca="1" si="144"/>
        <v>-172140746317.67511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-172140746317.67511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-717253109.65697956</v>
      </c>
      <c r="L3169" s="444">
        <f t="shared" ca="1" si="144"/>
        <v>-172857999427.33209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-172857999427.33209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-720241664.28055036</v>
      </c>
      <c r="L3170" s="444">
        <f t="shared" ca="1" si="144"/>
        <v>-173578241091.61264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-173578241091.61264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-723242671.2150526</v>
      </c>
      <c r="L3171" s="444">
        <f t="shared" ca="1" si="144"/>
        <v>-174301483762.8277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-174301483762.8277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-726256182.34511542</v>
      </c>
      <c r="L3172" s="444">
        <f t="shared" ca="1" si="144"/>
        <v>-175027739945.17282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-175027739945.17282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-729282249.7715534</v>
      </c>
      <c r="L3173" s="444">
        <f t="shared" ca="1" si="144"/>
        <v>-175757022194.94437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-175757022194.94437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-732320925.81226814</v>
      </c>
      <c r="L3174" s="444">
        <f t="shared" ca="1" si="144"/>
        <v>-176489343120.75662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-176489343120.75662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-735372263.00315261</v>
      </c>
      <c r="L3175" s="444">
        <f t="shared" ca="1" si="144"/>
        <v>-177224715383.75977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-177224715383.75977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-738436314.09899902</v>
      </c>
      <c r="L3176" s="444">
        <f t="shared" ca="1" si="144"/>
        <v>-177963151697.85876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-177963151697.85876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-741513132.07441151</v>
      </c>
      <c r="L3177" s="444">
        <f t="shared" ca="1" si="144"/>
        <v>-178704664829.93317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-178704664829.93317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-744602770.12472153</v>
      </c>
      <c r="L3178" s="444">
        <f t="shared" ca="1" si="144"/>
        <v>-179449267600.05789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-179449267600.05789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-747705281.66690791</v>
      </c>
      <c r="L3179" s="444">
        <f t="shared" ca="1" si="144"/>
        <v>-180196972881.72479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-180196972881.72479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-750820720.34051991</v>
      </c>
      <c r="L3180" s="444">
        <f t="shared" ca="1" si="144"/>
        <v>-180947793602.06531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-180947793602.06531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-753949140.00860548</v>
      </c>
      <c r="L3181" s="444">
        <f t="shared" ca="1" si="144"/>
        <v>-181701742742.07391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-181701742742.07391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-757090594.75864124</v>
      </c>
      <c r="L3182" s="444">
        <f t="shared" ca="1" si="144"/>
        <v>-182458833336.83255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-182458833336.83255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-760245138.90346897</v>
      </c>
      <c r="L3183" s="444">
        <f t="shared" ca="1" si="144"/>
        <v>-183219078475.73602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-183219078475.73602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-763412826.98223341</v>
      </c>
      <c r="L3184" s="444">
        <f t="shared" ca="1" si="144"/>
        <v>-183982491302.71826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-183982491302.71826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-766593713.76132607</v>
      </c>
      <c r="L3185" s="444">
        <f t="shared" ca="1" si="144"/>
        <v>-184749085016.47958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-184749085016.47958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-769787854.23533154</v>
      </c>
      <c r="L3186" s="444">
        <f t="shared" ca="1" si="144"/>
        <v>-185518872870.7149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-185518872870.7149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-772995303.6279788</v>
      </c>
      <c r="L3187" s="444">
        <f t="shared" ca="1" si="144"/>
        <v>-186291868174.3429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-186291868174.3429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-776216117.39309537</v>
      </c>
      <c r="L3188" s="444">
        <f t="shared" ca="1" si="144"/>
        <v>-187068084291.73599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-187068084291.73599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-779450351.21556664</v>
      </c>
      <c r="L3189" s="444">
        <f t="shared" ca="1" si="144"/>
        <v>-187847534642.95157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-187847534642.95157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-782698061.01229823</v>
      </c>
      <c r="L3190" s="444">
        <f t="shared" ca="1" si="144"/>
        <v>-188630232703.96387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-188630232703.96387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-785959302.93318272</v>
      </c>
      <c r="L3191" s="444">
        <f t="shared" ca="1" si="144"/>
        <v>-189416192006.89706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-189416192006.89706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-789234133.36207104</v>
      </c>
      <c r="L3192" s="444">
        <f t="shared" ca="1" si="144"/>
        <v>-190205426140.25912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-190205426140.25912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-792522608.91774631</v>
      </c>
      <c r="L3193" s="444">
        <f t="shared" ca="1" si="144"/>
        <v>-190997948749.17688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-190997948749.17688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-795824786.4549036</v>
      </c>
      <c r="L3194" s="444">
        <f t="shared" ca="1" si="144"/>
        <v>-191793773535.63177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-191793773535.63177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-799140723.06513238</v>
      </c>
      <c r="L3195" s="444">
        <f t="shared" ca="1" si="144"/>
        <v>-192592914258.6969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-192592914258.6969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-802470476.07790375</v>
      </c>
      <c r="L3196" s="444">
        <f t="shared" ca="1" si="144"/>
        <v>-193395384734.77481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-193395384734.77481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-805814103.0615617</v>
      </c>
      <c r="L3197" s="444">
        <f t="shared" ca="1" si="144"/>
        <v>-194201198837.83636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-194201198837.83636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-809171661.82431817</v>
      </c>
      <c r="L3198" s="444">
        <f t="shared" ca="1" si="144"/>
        <v>-195010370499.66068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-195010370499.66068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-812543210.4152528</v>
      </c>
      <c r="L3199" s="444">
        <f t="shared" ca="1" si="144"/>
        <v>-195822913710.07593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-195822913710.07593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-815928807.12531638</v>
      </c>
      <c r="L3200" s="444">
        <f t="shared" ca="1" si="144"/>
        <v>-196638842517.20123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-196638842517.20123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-819328510.48833847</v>
      </c>
      <c r="L3201" s="444">
        <f t="shared" ca="1" si="144"/>
        <v>-197458171027.68958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-197458171027.68958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-822742379.28203988</v>
      </c>
      <c r="L3202" s="444">
        <f t="shared" ca="1" si="144"/>
        <v>-198280913406.97162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-198280913406.97162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-826170472.52904844</v>
      </c>
      <c r="L3203" s="444">
        <f t="shared" ca="1" si="144"/>
        <v>-199107083879.50067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-199107083879.50067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-829612849.49791944</v>
      </c>
      <c r="L3204" s="444">
        <f t="shared" ca="1" si="144"/>
        <v>-199936696728.9986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-199936696728.9986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-833069569.70416081</v>
      </c>
      <c r="L3205" s="444">
        <f t="shared" ca="1" si="144"/>
        <v>-200769766298.70276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-200769766298.70276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-836540692.91126144</v>
      </c>
      <c r="L3206" s="444">
        <f t="shared" ca="1" si="144"/>
        <v>-201606306991.61401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-201606306991.61401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-840026279.13172507</v>
      </c>
      <c r="L3207" s="444">
        <f t="shared" ca="1" si="144"/>
        <v>-202446333270.74573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-202446333270.74573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-843526388.62810719</v>
      </c>
      <c r="L3208" s="444">
        <f t="shared" ca="1" si="144"/>
        <v>-203289859659.37384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-203289859659.37384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-847041081.91405761</v>
      </c>
      <c r="L3209" s="444">
        <f t="shared" ca="1" si="144"/>
        <v>-204136900741.2879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-204136900741.2879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-850570419.75536621</v>
      </c>
      <c r="L3210" s="444">
        <f t="shared" ca="1" si="144"/>
        <v>-204987471161.04327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-204987471161.04327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-854114463.17101359</v>
      </c>
      <c r="L3211" s="444">
        <f t="shared" ca="1" si="144"/>
        <v>-205841585624.21429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-205841585624.21429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-857673273.43422627</v>
      </c>
      <c r="L3212" s="444">
        <f t="shared" ca="1" si="144"/>
        <v>-206699258897.64853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-206699258897.64853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-861246912.07353556</v>
      </c>
      <c r="L3213" s="444">
        <f t="shared" ca="1" si="144"/>
        <v>-207560505809.72208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-207560505809.72208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-864835440.873842</v>
      </c>
      <c r="L3214" s="444">
        <f t="shared" ca="1" si="144"/>
        <v>-208425341250.59592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-208425341250.59592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-868438921.87748301</v>
      </c>
      <c r="L3215" s="444">
        <f t="shared" ca="1" si="144"/>
        <v>-209293780172.47339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-209293780172.47339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-872057417.38530576</v>
      </c>
      <c r="L3216" s="444">
        <f t="shared" ca="1" si="144"/>
        <v>-210165837589.8587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-210165837589.8587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-875690989.9577446</v>
      </c>
      <c r="L3217" s="444">
        <f t="shared" ca="1" si="144"/>
        <v>-211041528579.81644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-211041528579.81644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-879339702.41590178</v>
      </c>
      <c r="L3218" s="444">
        <f t="shared" ca="1" si="144"/>
        <v>-211920868282.23233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-211920868282.23233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-883003617.84263468</v>
      </c>
      <c r="L3219" s="444">
        <f t="shared" ca="1" si="144"/>
        <v>-212803871900.07495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-212803871900.07495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-886682799.58364558</v>
      </c>
      <c r="L3220" s="444">
        <f t="shared" ca="1" si="144"/>
        <v>-213690554699.6586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-213690554699.6586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-890377311.24857748</v>
      </c>
      <c r="L3221" s="444">
        <f t="shared" ca="1" si="144"/>
        <v>-214580932010.90717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-214580932010.90717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-894087216.71211314</v>
      </c>
      <c r="L3222" s="444">
        <f t="shared" ca="1" si="144"/>
        <v>-215475019227.61929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-215475019227.61929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-897812580.11508036</v>
      </c>
      <c r="L3223" s="444">
        <f t="shared" ca="1" si="144"/>
        <v>-216372831807.73438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-216372831807.73438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-901553465.86555994</v>
      </c>
      <c r="L3224" s="444">
        <f t="shared" ca="1" si="144"/>
        <v>-217274385273.59995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-217274385273.59995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-905309938.63999987</v>
      </c>
      <c r="L3225" s="444">
        <f t="shared" ca="1" si="144"/>
        <v>-218179695212.23996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-218179695212.23996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-909082063.38433313</v>
      </c>
      <c r="L3226" s="444">
        <f t="shared" ca="1" si="144"/>
        <v>-219088777275.6243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-219088777275.6243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-912869905.31510127</v>
      </c>
      <c r="L3227" s="444">
        <f t="shared" ca="1" si="144"/>
        <v>-220001647180.93939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-220001647180.93939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-916673529.92058074</v>
      </c>
      <c r="L3228" s="444">
        <f t="shared" ca="1" si="144"/>
        <v>-220918320710.85999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-220918320710.85999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-920493002.96191645</v>
      </c>
      <c r="L3229" s="444">
        <f t="shared" ca="1" si="144"/>
        <v>-221838813713.8219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-221838813713.8219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-924328390.47425795</v>
      </c>
      <c r="L3230" s="444">
        <f t="shared" ca="1" si="144"/>
        <v>-222763142104.29614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-222763142104.29614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-928179758.76790047</v>
      </c>
      <c r="L3231" s="444">
        <f t="shared" ca="1" si="144"/>
        <v>-223691321863.06406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-223691321863.06406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-932047174.42943358</v>
      </c>
      <c r="L3232" s="444">
        <f t="shared" ca="1" si="144"/>
        <v>-224623369037.4935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-224623369037.4935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-935930704.32288969</v>
      </c>
      <c r="L3233" s="444">
        <f t="shared" ca="1" si="144"/>
        <v>-225559299741.81638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-225559299741.81638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-939830415.59090149</v>
      </c>
      <c r="L3234" s="444">
        <f t="shared" ca="1" si="144"/>
        <v>-226499130157.40729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-226499130157.40729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-943746375.65586364</v>
      </c>
      <c r="L3235" s="444">
        <f t="shared" ca="1" si="144"/>
        <v>-227442876533.06314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-227442876533.06314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-947678652.2210964</v>
      </c>
      <c r="L3236" s="444">
        <f t="shared" ca="1" si="144"/>
        <v>-228390555185.28424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-228390555185.28424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-951627313.2720176</v>
      </c>
      <c r="L3237" s="444">
        <f t="shared" ca="1" si="144"/>
        <v>-229342182498.55624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-229342182498.55624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-955592427.0773176</v>
      </c>
      <c r="L3238" s="444">
        <f t="shared" ca="1" si="144"/>
        <v>-230297774925.63358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-230297774925.63358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-959574062.19013989</v>
      </c>
      <c r="L3239" s="444">
        <f t="shared" ca="1" si="144"/>
        <v>-231257348987.82373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-231257348987.82373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-963572287.44926548</v>
      </c>
      <c r="L3240" s="444">
        <f t="shared" ca="1" si="144"/>
        <v>-232220921275.27301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-232220921275.27301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-967587171.98030436</v>
      </c>
      <c r="L3241" s="444">
        <f t="shared" ca="1" si="144"/>
        <v>-233188508447.25333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-233188508447.25333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-971618785.1968888</v>
      </c>
      <c r="L3242" s="444">
        <f t="shared" ca="1" si="144"/>
        <v>-234160127232.45023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-234160127232.45023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-975667196.80187595</v>
      </c>
      <c r="L3243" s="444">
        <f t="shared" ca="1" si="144"/>
        <v>-235135794429.25211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-235135794429.25211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-979732476.78855038</v>
      </c>
      <c r="L3244" s="444">
        <f t="shared" ca="1" si="144"/>
        <v>-236115526906.04065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-236115526906.04065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-983814695.441836</v>
      </c>
      <c r="L3245" s="444">
        <f t="shared" ca="1" si="144"/>
        <v>-237099341601.48248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-237099341601.48248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-987913923.33951032</v>
      </c>
      <c r="L3246" s="444">
        <f t="shared" ca="1" si="144"/>
        <v>-238087255524.82199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-238087255524.82199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-992030231.35342503</v>
      </c>
      <c r="L3247" s="444">
        <f t="shared" ca="1" si="144"/>
        <v>-239079285756.17542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-239079285756.17542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-996163690.65073085</v>
      </c>
      <c r="L3248" s="444">
        <f t="shared" ca="1" si="144"/>
        <v>-240075449446.82614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-240075449446.82614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-1000314372.6951089</v>
      </c>
      <c r="L3249" s="444">
        <f t="shared" ca="1" si="144"/>
        <v>-241075763819.52124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-241075763819.52124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-1004482349.2480052</v>
      </c>
      <c r="L3250" s="444">
        <f t="shared" ca="1" si="144"/>
        <v>-242080246168.76926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-242080246168.76926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-1008667692.3698717</v>
      </c>
      <c r="L3251" s="444">
        <f t="shared" ca="1" si="144"/>
        <v>-243088913861.13913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-243088913861.13913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-1012870474.4214131</v>
      </c>
      <c r="L3252" s="444">
        <f t="shared" ca="1" si="144"/>
        <v>-244101784335.56055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-244101784335.56055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-1017090768.0648355</v>
      </c>
      <c r="L3253" s="444">
        <f t="shared" ca="1" si="144"/>
        <v>-245118875103.6254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-245118875103.6254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-1021328646.2651058</v>
      </c>
      <c r="L3254" s="444">
        <f t="shared" ca="1" si="144"/>
        <v>-246140203749.8905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-246140203749.8905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-1025584182.2912104</v>
      </c>
      <c r="L3255" s="444">
        <f t="shared" ca="1" si="144"/>
        <v>-247165787932.1817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-247165787932.1817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-1029857449.7174238</v>
      </c>
      <c r="L3256" s="444">
        <f t="shared" ca="1" si="144"/>
        <v>-248195645381.89914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-248195645381.89914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-1034148522.4245797</v>
      </c>
      <c r="L3257" s="444">
        <f t="shared" ca="1" si="144"/>
        <v>-249229793904.32373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-249229793904.32373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-1038457474.6013488</v>
      </c>
      <c r="L3258" s="444">
        <f t="shared" ca="1" si="144"/>
        <v>-250268251378.92508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-250268251378.92508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-1042784380.7455213</v>
      </c>
      <c r="L3259" s="444">
        <f t="shared" ca="1" si="144"/>
        <v>-251311035759.67059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-251311035759.67059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-1047129315.6652942</v>
      </c>
      <c r="L3260" s="444">
        <f t="shared" ca="1" si="144"/>
        <v>-252358165075.33588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-252358165075.33588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-1051492354.480566</v>
      </c>
      <c r="L3261" s="444">
        <f t="shared" ca="1" si="144"/>
        <v>-253409657429.81644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-253409657429.81644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-1055873572.6242353</v>
      </c>
      <c r="L3262" s="444">
        <f t="shared" ca="1" si="144"/>
        <v>-254465531002.44067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-254465531002.44067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-1060273045.8435028</v>
      </c>
      <c r="L3263" s="444">
        <f t="shared" ca="1" si="144"/>
        <v>-255525804048.28418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-255525804048.28418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-1064690850.201184</v>
      </c>
      <c r="L3264" s="444">
        <f t="shared" ca="1" si="144"/>
        <v>-256590494898.48535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-256590494898.48535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-1069127062.0770223</v>
      </c>
      <c r="L3265" s="444">
        <f t="shared" ca="1" si="144"/>
        <v>-257659621960.56238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-257659621960.56238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-1073581758.16901</v>
      </c>
      <c r="L3266" s="444">
        <f t="shared" ca="1" si="144"/>
        <v>-258733203718.73138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-258733203718.73138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-1078055015.494714</v>
      </c>
      <c r="L3267" s="444">
        <f t="shared" ca="1" si="144"/>
        <v>-259811258734.2261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-259811258734.2261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-1082546911.3926086</v>
      </c>
      <c r="L3268" s="444">
        <f t="shared" ca="1" si="144"/>
        <v>-260893805645.61871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-260893805645.61871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-1087057523.5234113</v>
      </c>
      <c r="L3269" s="444">
        <f t="shared" ca="1" si="144"/>
        <v>-261980863169.14212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-261980863169.14212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-1091586929.8714254</v>
      </c>
      <c r="L3270" s="444">
        <f t="shared" ca="1" si="144"/>
        <v>-263072450099.01355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-263072450099.01355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-1096135208.7458897</v>
      </c>
      <c r="L3271" s="444">
        <f t="shared" ca="1" si="144"/>
        <v>-264168585307.75943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-264168585307.75943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-1100702438.782331</v>
      </c>
      <c r="L3272" s="444">
        <f t="shared" ca="1" si="144"/>
        <v>-265269287746.54175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-265269287746.54175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-1105288698.943924</v>
      </c>
      <c r="L3273" s="444">
        <f t="shared" ca="1" si="144"/>
        <v>-266374576445.48566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-266374576445.48566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-1109894068.522857</v>
      </c>
      <c r="L3274" s="444">
        <f t="shared" ca="1" si="144"/>
        <v>-267484470514.00851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-267484470514.00851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-1114518627.1417022</v>
      </c>
      <c r="L3275" s="444">
        <f t="shared" ca="1" si="144"/>
        <v>-268598989141.15021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-268598989141.15021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-1119162454.7547925</v>
      </c>
      <c r="L3276" s="444">
        <f t="shared" ca="1" si="144"/>
        <v>-269718151595.905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-269718151595.905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-1123825631.6496041</v>
      </c>
      <c r="L3277" s="444">
        <f t="shared" ca="1" si="144"/>
        <v>-270841977227.5546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-270841977227.5546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-1128508238.4481442</v>
      </c>
      <c r="L3278" s="444">
        <f t="shared" ca="1" si="144"/>
        <v>-271970485466.00275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-271970485466.00275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-1133210356.1083446</v>
      </c>
      <c r="L3279" s="444">
        <f t="shared" ca="1" si="144"/>
        <v>-273103695822.11108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-273103695822.11108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-1137932065.9254627</v>
      </c>
      <c r="L3280" s="444">
        <f t="shared" ca="1" si="144"/>
        <v>-274241627888.03656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-274241627888.03656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-1142673449.5334857</v>
      </c>
      <c r="L3281" s="444">
        <f t="shared" ca="1" si="144"/>
        <v>-275384301337.57007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-275384301337.57007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-1147434588.9065418</v>
      </c>
      <c r="L3282" s="444">
        <f t="shared" ca="1" si="144"/>
        <v>-276531735926.47662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-276531735926.47662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-1152215566.3603191</v>
      </c>
      <c r="L3283" s="444">
        <f t="shared" ca="1" si="144"/>
        <v>-277683951492.83691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-277683951492.83691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-1157016464.5534871</v>
      </c>
      <c r="L3284" s="444">
        <f t="shared" ca="1" si="144"/>
        <v>-278840967957.39038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-278840967957.39038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-1161837366.4891267</v>
      </c>
      <c r="L3285" s="444">
        <f t="shared" ca="1" si="144"/>
        <v>-280002805323.87952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-280002805323.87952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-1166678355.5161645</v>
      </c>
      <c r="L3286" s="444">
        <f t="shared" ca="1" si="144"/>
        <v>-281169483679.39569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-281169483679.39569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-1171539515.3308153</v>
      </c>
      <c r="L3287" s="444">
        <f t="shared" ca="1" si="144"/>
        <v>-282341023194.7265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-282341023194.7265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-1176420929.9780271</v>
      </c>
      <c r="L3288" s="444">
        <f t="shared" ca="1" si="144"/>
        <v>-283517444124.70453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-283517444124.70453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-1181322683.8529356</v>
      </c>
      <c r="L3289" s="444">
        <f t="shared" ca="1" si="144"/>
        <v>-284698766808.55743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-284698766808.55743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-1186244861.7023227</v>
      </c>
      <c r="L3290" s="444">
        <f t="shared" ca="1" si="144"/>
        <v>-285885011670.25977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-285885011670.25977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-1191187548.6260824</v>
      </c>
      <c r="L3291" s="444">
        <f t="shared" ca="1" si="144"/>
        <v>-287076199218.88586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-287076199218.88586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-1196150830.078691</v>
      </c>
      <c r="L3292" s="444">
        <f t="shared" ca="1" si="144"/>
        <v>-288272350048.96454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-288272350048.96454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-1201134791.8706856</v>
      </c>
      <c r="L3293" s="444">
        <f t="shared" ca="1" si="144"/>
        <v>-289473484840.83521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-289473484840.83521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-1206139520.1701467</v>
      </c>
      <c r="L3294" s="444">
        <f t="shared" ca="1" si="144"/>
        <v>-290679624361.00537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-290679624361.00537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-1211165101.504189</v>
      </c>
      <c r="L3295" s="444">
        <f t="shared" ca="1" si="144"/>
        <v>-291890789462.50958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-291890789462.50958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-1216211622.7604566</v>
      </c>
      <c r="L3296" s="444">
        <f t="shared" ca="1" si="144"/>
        <v>-293107001085.27002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-293107001085.27002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-1221279171.1886251</v>
      </c>
      <c r="L3297" s="444">
        <f t="shared" ca="1" si="144"/>
        <v>-294328280256.45862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-294328280256.45862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-1226367834.4019108</v>
      </c>
      <c r="L3298" s="444">
        <f t="shared" ca="1" si="144"/>
        <v>-295554648090.86053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-295554648090.86053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-1231477700.3785856</v>
      </c>
      <c r="L3299" s="444">
        <f t="shared" ca="1" si="144"/>
        <v>-296786125791.23914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-296786125791.23914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-1236608857.4634964</v>
      </c>
      <c r="L3300" s="444">
        <f t="shared" ca="1" si="144"/>
        <v>-298022734648.70264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-298022734648.70264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-1241761394.3695943</v>
      </c>
      <c r="L3301" s="444">
        <f t="shared" ca="1" si="144"/>
        <v>-299264496043.0722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-299264496043.0722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-1246935400.1794674</v>
      </c>
      <c r="L3302" s="444">
        <f t="shared" ca="1" si="144"/>
        <v>-300511431443.25165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-300511431443.25165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-1252130964.3468819</v>
      </c>
      <c r="L3303" s="444">
        <f t="shared" ca="1" si="144"/>
        <v>-301763562407.59851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-301763562407.59851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-1257348176.6983271</v>
      </c>
      <c r="L3304" s="444">
        <f t="shared" ca="1" si="144"/>
        <v>-303020910584.29681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-303020910584.29681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-1262587127.4345701</v>
      </c>
      <c r="L3305" s="444">
        <f t="shared" ca="1" si="144"/>
        <v>-304283497711.73138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-304283497711.73138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-1267847907.1322141</v>
      </c>
      <c r="L3306" s="444">
        <f t="shared" ca="1" si="144"/>
        <v>-305551345618.86359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-305551345618.86359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-1273130606.745265</v>
      </c>
      <c r="L3307" s="444">
        <f t="shared" ca="1" si="144"/>
        <v>-306824476225.60883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-306824476225.60883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-1278435317.6067035</v>
      </c>
      <c r="L3308" s="444">
        <f t="shared" ca="1" si="144"/>
        <v>-308102911543.21552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-308102911543.21552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-1283762131.4300647</v>
      </c>
      <c r="L3309" s="444">
        <f t="shared" ca="1" si="144"/>
        <v>-309386673674.64557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-309386673674.64557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-1289111140.3110232</v>
      </c>
      <c r="L3310" s="444">
        <f t="shared" ca="1" si="144"/>
        <v>-310675784814.9566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-310675784814.9566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-1294482436.7289858</v>
      </c>
      <c r="L3311" s="444">
        <f t="shared" ca="1" si="144"/>
        <v>-311970267251.68561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-311970267251.68561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-1299876113.5486901</v>
      </c>
      <c r="L3312" s="444">
        <f t="shared" ca="1" si="144"/>
        <v>-313270143365.23431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-313270143365.23431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-1305292264.0218096</v>
      </c>
      <c r="L3313" s="444">
        <f t="shared" ca="1" si="144"/>
        <v>-314575435629.2561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-314575435629.2561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-1310730981.7885671</v>
      </c>
      <c r="L3314" s="444">
        <f t="shared" ca="1" si="144"/>
        <v>-315886166611.04468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-315886166611.04468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-1316192360.8793528</v>
      </c>
      <c r="L3315" s="444">
        <f t="shared" ca="1" si="144"/>
        <v>-317202358971.92401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-317202358971.92401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-1321676495.7163501</v>
      </c>
      <c r="L3316" s="444">
        <f t="shared" ca="1" si="144"/>
        <v>-318524035467.64038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-318524035467.64038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-1327183481.1151683</v>
      </c>
      <c r="L3317" s="444">
        <f t="shared" ca="1" si="144"/>
        <v>-319851218948.75555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-319851218948.75555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-1332713412.2864814</v>
      </c>
      <c r="L3318" s="444">
        <f t="shared" ca="1" si="144"/>
        <v>-321183932361.04205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-321183932361.04205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-1338266384.8376751</v>
      </c>
      <c r="L3319" s="444">
        <f t="shared" ca="1" si="144"/>
        <v>-322522198745.8797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-322522198745.8797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-1343842494.7744987</v>
      </c>
      <c r="L3320" s="444">
        <f t="shared" ca="1" si="144"/>
        <v>-323866041240.65417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-323866041240.65417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-1349441838.5027256</v>
      </c>
      <c r="L3321" s="444">
        <f t="shared" ca="1" si="144"/>
        <v>-325215483079.15692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-325215483079.15692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-1355064512.8298204</v>
      </c>
      <c r="L3322" s="444">
        <f t="shared" ca="1" si="144"/>
        <v>-326570547591.98676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-326570547591.98676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-1360710614.9666114</v>
      </c>
      <c r="L3323" s="444">
        <f t="shared" ref="L3323:L3577" ca="1" si="149">I3323-J3323+K3323</f>
        <v>-327931258206.95337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-327931258206.95337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-1366380242.5289724</v>
      </c>
      <c r="L3324" s="444">
        <f t="shared" ca="1" si="149"/>
        <v>-329297638449.48236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-329297638449.48236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-1372073493.5395098</v>
      </c>
      <c r="L3325" s="444">
        <f t="shared" ca="1" si="149"/>
        <v>-330669711943.02185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-330669711943.02185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-1377790466.4292576</v>
      </c>
      <c r="L3326" s="444">
        <f t="shared" ca="1" si="149"/>
        <v>-332047502409.45111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-332047502409.45111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-1383531260.0393796</v>
      </c>
      <c r="L3327" s="444">
        <f t="shared" ca="1" si="149"/>
        <v>-333431033669.49048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-333431033669.49048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-1389295973.6228769</v>
      </c>
      <c r="L3328" s="444">
        <f t="shared" ca="1" si="149"/>
        <v>-334820329643.11334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-334820329643.11334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-1395084706.8463056</v>
      </c>
      <c r="L3329" s="444">
        <f t="shared" ca="1" si="149"/>
        <v>-336215414349.95966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-336215414349.95966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-1400897559.7914987</v>
      </c>
      <c r="L3330" s="444">
        <f t="shared" ca="1" si="149"/>
        <v>-337616311909.75116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-337616311909.75116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-1406734632.9572964</v>
      </c>
      <c r="L3331" s="444">
        <f t="shared" ca="1" si="149"/>
        <v>-339023046542.70844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-339023046542.70844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-1412596027.2612851</v>
      </c>
      <c r="L3332" s="444">
        <f t="shared" ca="1" si="149"/>
        <v>-340435642569.96973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-340435642569.96973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-1418481844.0415406</v>
      </c>
      <c r="L3333" s="444">
        <f t="shared" ca="1" si="149"/>
        <v>-341854124414.01129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-341854124414.01129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-1424392185.0583804</v>
      </c>
      <c r="L3334" s="444">
        <f t="shared" ca="1" si="149"/>
        <v>-343278516599.0697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-343278516599.0697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-1430327152.4961238</v>
      </c>
      <c r="L3335" s="444">
        <f t="shared" ca="1" si="149"/>
        <v>-344708843751.5658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-344708843751.5658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-1436286848.9648576</v>
      </c>
      <c r="L3336" s="444">
        <f t="shared" ca="1" si="149"/>
        <v>-346145130600.53064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-346145130600.53064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-1442271377.5022111</v>
      </c>
      <c r="L3337" s="444">
        <f t="shared" ca="1" si="149"/>
        <v>-347587401978.03284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-347587401978.03284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-1448280841.5751369</v>
      </c>
      <c r="L3338" s="444">
        <f t="shared" ca="1" si="149"/>
        <v>-349035682819.60797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-349035682819.60797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-1454315345.0816998</v>
      </c>
      <c r="L3339" s="444">
        <f t="shared" ca="1" si="149"/>
        <v>-350489998164.6897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-350489998164.6897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-1460374992.3528738</v>
      </c>
      <c r="L3340" s="444">
        <f t="shared" ca="1" si="149"/>
        <v>-351950373157.04254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-351950373157.04254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-1466459888.1543438</v>
      </c>
      <c r="L3341" s="444">
        <f t="shared" ca="1" si="149"/>
        <v>-353416833045.1969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-353416833045.1969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-1472570137.6883204</v>
      </c>
      <c r="L3342" s="444">
        <f t="shared" ca="1" si="149"/>
        <v>-354889403182.88519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-354889403182.88519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-1478705846.595355</v>
      </c>
      <c r="L3343" s="444">
        <f t="shared" ca="1" si="149"/>
        <v>-356368109029.48053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-356368109029.48053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-1484867120.9561689</v>
      </c>
      <c r="L3344" s="444">
        <f t="shared" ca="1" si="149"/>
        <v>-357852976150.43671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-357852976150.43671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-1491054067.2934864</v>
      </c>
      <c r="L3345" s="444">
        <f t="shared" ca="1" si="149"/>
        <v>-359344030217.73016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-359344030217.73016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-1497266792.5738757</v>
      </c>
      <c r="L3346" s="444">
        <f t="shared" ca="1" si="149"/>
        <v>-360841297010.30402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-360841297010.30402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-1503505404.2096</v>
      </c>
      <c r="L3347" s="444">
        <f t="shared" ca="1" si="149"/>
        <v>-362344802414.51361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-362344802414.51361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-1509770010.0604734</v>
      </c>
      <c r="L3348" s="444">
        <f t="shared" ca="1" si="149"/>
        <v>-363854572424.5741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-363854572424.5741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-1516060718.4357255</v>
      </c>
      <c r="L3349" s="444">
        <f t="shared" ca="1" si="149"/>
        <v>-365370633143.00983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-365370633143.00983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-1522377638.0958743</v>
      </c>
      <c r="L3350" s="444">
        <f t="shared" ca="1" si="149"/>
        <v>-366893010781.10571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-366893010781.10571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-1528720878.2546072</v>
      </c>
      <c r="L3351" s="444">
        <f t="shared" ca="1" si="149"/>
        <v>-368421731659.36029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-368421731659.36029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-1535090548.580668</v>
      </c>
      <c r="L3352" s="444">
        <f t="shared" ca="1" si="149"/>
        <v>-369956822207.94098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-369956822207.94098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-1541486759.199754</v>
      </c>
      <c r="L3353" s="444">
        <f t="shared" ca="1" si="149"/>
        <v>-371498308967.14075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-371498308967.14075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-1547909620.6964197</v>
      </c>
      <c r="L3354" s="444">
        <f t="shared" ca="1" si="149"/>
        <v>-373046218587.83716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-373046218587.83716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-1554359244.1159883</v>
      </c>
      <c r="L3355" s="444">
        <f t="shared" ca="1" si="149"/>
        <v>-374600577831.95313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-374600577831.95313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-1560835740.9664714</v>
      </c>
      <c r="L3356" s="444">
        <f t="shared" ca="1" si="149"/>
        <v>-376161413572.91962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-376161413572.91962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-1567339223.2204983</v>
      </c>
      <c r="L3357" s="444">
        <f t="shared" ca="1" si="149"/>
        <v>-377728752796.14014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-377728752796.14014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-1573869803.3172505</v>
      </c>
      <c r="L3358" s="444">
        <f t="shared" ca="1" si="149"/>
        <v>-379302622599.4574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-379302622599.4574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-1580427594.1644058</v>
      </c>
      <c r="L3359" s="444">
        <f t="shared" ca="1" si="149"/>
        <v>-380883050193.62183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-380883050193.62183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-1587012709.1400909</v>
      </c>
      <c r="L3360" s="444">
        <f t="shared" ca="1" si="149"/>
        <v>-382470062902.7619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-382470062902.7619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-1593625262.0948412</v>
      </c>
      <c r="L3361" s="444">
        <f t="shared" ca="1" si="149"/>
        <v>-384063688164.85675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-384063688164.85675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-1600265367.3535697</v>
      </c>
      <c r="L3362" s="444">
        <f t="shared" ca="1" si="149"/>
        <v>-385663953532.21033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-385663953532.21033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-1606933139.7175431</v>
      </c>
      <c r="L3363" s="444">
        <f t="shared" ca="1" si="149"/>
        <v>-387270886671.92786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-387270886671.92786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-1613628694.4663661</v>
      </c>
      <c r="L3364" s="444">
        <f t="shared" ca="1" si="149"/>
        <v>-388884515366.39423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-388884515366.39423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-1620352147.3599758</v>
      </c>
      <c r="L3365" s="444">
        <f t="shared" ca="1" si="149"/>
        <v>-390504867513.75421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-390504867513.75421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-1627103614.6406426</v>
      </c>
      <c r="L3366" s="444">
        <f t="shared" ca="1" si="149"/>
        <v>-392131971128.39484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-392131971128.39484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-1633883213.0349784</v>
      </c>
      <c r="L3367" s="444">
        <f t="shared" ca="1" si="149"/>
        <v>-393765854341.42981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-393765854341.42981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-1640691059.7559576</v>
      </c>
      <c r="L3368" s="444">
        <f t="shared" ca="1" si="149"/>
        <v>-395406545401.18579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-395406545401.18579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-1647527272.5049407</v>
      </c>
      <c r="L3369" s="444">
        <f t="shared" ca="1" si="149"/>
        <v>-397054072673.69073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-397054072673.69073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-1654391969.4737115</v>
      </c>
      <c r="L3370" s="444">
        <f t="shared" ca="1" si="149"/>
        <v>-398708464643.16443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-398708464643.16443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-1661285269.3465185</v>
      </c>
      <c r="L3371" s="444">
        <f t="shared" ca="1" si="149"/>
        <v>-400369749912.51093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-400369749912.51093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-1668207291.3021288</v>
      </c>
      <c r="L3372" s="444">
        <f t="shared" ca="1" si="149"/>
        <v>-402037957203.81305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-402037957203.81305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-1675158155.0158877</v>
      </c>
      <c r="L3373" s="444">
        <f t="shared" ca="1" si="149"/>
        <v>-403713115358.82892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-403713115358.82892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-1682137980.661787</v>
      </c>
      <c r="L3374" s="444">
        <f t="shared" ca="1" si="149"/>
        <v>-405395253339.49072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-405395253339.49072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-1689146888.9145446</v>
      </c>
      <c r="L3375" s="444">
        <f t="shared" ca="1" si="149"/>
        <v>-407084400228.40527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-407084400228.40527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-1696185000.9516885</v>
      </c>
      <c r="L3376" s="444">
        <f t="shared" ca="1" si="149"/>
        <v>-408780585229.35693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-408780585229.35693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-1703252438.4556539</v>
      </c>
      <c r="L3377" s="444">
        <f t="shared" ca="1" si="149"/>
        <v>-410483837667.81256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-410483837667.81256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-1710349323.6158857</v>
      </c>
      <c r="L3378" s="444">
        <f t="shared" ca="1" si="149"/>
        <v>-412194186991.42847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-412194186991.42847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-1717475779.1309519</v>
      </c>
      <c r="L3379" s="444">
        <f t="shared" ca="1" si="149"/>
        <v>-413911662770.55945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-413911662770.55945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-1724631928.2106643</v>
      </c>
      <c r="L3380" s="444">
        <f t="shared" ca="1" si="149"/>
        <v>-415636294698.77014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-415636294698.77014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-1731817894.5782089</v>
      </c>
      <c r="L3381" s="444">
        <f t="shared" ca="1" si="149"/>
        <v>-417368112593.34833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-417368112593.34833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-1739033802.4722846</v>
      </c>
      <c r="L3382" s="444">
        <f t="shared" ca="1" si="149"/>
        <v>-419107146395.82062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-419107146395.82062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-1746279776.6492527</v>
      </c>
      <c r="L3383" s="444">
        <f t="shared" ca="1" si="149"/>
        <v>-420853426172.46985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-420853426172.46985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-1753555942.3852911</v>
      </c>
      <c r="L3384" s="444">
        <f t="shared" ca="1" si="149"/>
        <v>-422606982114.85516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-422606982114.85516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-1760862425.4785631</v>
      </c>
      <c r="L3385" s="444">
        <f t="shared" ca="1" si="149"/>
        <v>-424367844540.33374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-424367844540.33374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-1768199352.2513905</v>
      </c>
      <c r="L3386" s="444">
        <f t="shared" ca="1" si="149"/>
        <v>-426136043892.58514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-426136043892.58514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-1775566849.552438</v>
      </c>
      <c r="L3387" s="444">
        <f t="shared" ca="1" si="149"/>
        <v>-427911610742.13757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-427911610742.13757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-1782965044.7589066</v>
      </c>
      <c r="L3388" s="444">
        <f t="shared" ca="1" si="149"/>
        <v>-429694575786.89648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-429694575786.89648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-1790394065.7787354</v>
      </c>
      <c r="L3389" s="444">
        <f t="shared" ca="1" si="149"/>
        <v>-431484969852.67523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-431484969852.67523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-1797854041.0528133</v>
      </c>
      <c r="L3390" s="444">
        <f t="shared" ca="1" si="149"/>
        <v>-433282823893.72803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-433282823893.72803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-1805345099.5572002</v>
      </c>
      <c r="L3391" s="444">
        <f t="shared" ca="1" si="149"/>
        <v>-435088168993.28522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-435088168993.28522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-1812867370.8053551</v>
      </c>
      <c r="L3392" s="444">
        <f t="shared" ca="1" si="149"/>
        <v>-436901036364.09058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-436901036364.09058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-1820420984.8503776</v>
      </c>
      <c r="L3393" s="444">
        <f t="shared" ca="1" si="149"/>
        <v>-438721457348.94098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-438721457348.94098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-1828006072.2872539</v>
      </c>
      <c r="L3394" s="444">
        <f t="shared" ca="1" si="149"/>
        <v>-440549463421.22821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-440549463421.22821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-1835622764.2551174</v>
      </c>
      <c r="L3395" s="444">
        <f t="shared" ca="1" si="149"/>
        <v>-442385086185.48334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-442385086185.48334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-1843271192.4395139</v>
      </c>
      <c r="L3396" s="444">
        <f t="shared" ca="1" si="149"/>
        <v>-444228357377.92285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-444228357377.92285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-1850951489.0746784</v>
      </c>
      <c r="L3397" s="444">
        <f t="shared" ca="1" si="149"/>
        <v>-446079308866.99756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-446079308866.99756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-1858663786.9458232</v>
      </c>
      <c r="L3398" s="444">
        <f t="shared" ca="1" si="149"/>
        <v>-447937972653.94336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-447937972653.94336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-1866408219.3914306</v>
      </c>
      <c r="L3399" s="444">
        <f t="shared" ca="1" si="149"/>
        <v>-449804380873.33478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-449804380873.33478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-1874184920.3055618</v>
      </c>
      <c r="L3400" s="444">
        <f t="shared" ca="1" si="149"/>
        <v>-451678565793.64032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-451678565793.64032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-1881994024.1401682</v>
      </c>
      <c r="L3401" s="444">
        <f t="shared" ca="1" si="149"/>
        <v>-453560559817.78052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-453560559817.78052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-1889835665.9074187</v>
      </c>
      <c r="L3402" s="444">
        <f t="shared" ca="1" si="149"/>
        <v>-455450395483.68793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-455450395483.68793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-1897709981.1820328</v>
      </c>
      <c r="L3403" s="444">
        <f t="shared" ca="1" si="149"/>
        <v>-457348105464.86993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-457348105464.86993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-1905617106.1036246</v>
      </c>
      <c r="L3404" s="444">
        <f t="shared" ca="1" si="149"/>
        <v>-459253722570.97357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-459253722570.97357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-1913557177.3790565</v>
      </c>
      <c r="L3405" s="444">
        <f t="shared" ca="1" si="149"/>
        <v>-461167279748.3526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-461167279748.3526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-1921530332.2848022</v>
      </c>
      <c r="L3406" s="444">
        <f t="shared" ca="1" si="149"/>
        <v>-463088810080.63739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-463088810080.63739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-1929536708.6693225</v>
      </c>
      <c r="L3407" s="444">
        <f t="shared" ca="1" si="149"/>
        <v>-465018346789.3067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-465018346789.3067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-1937576444.9554448</v>
      </c>
      <c r="L3408" s="444">
        <f t="shared" ca="1" si="149"/>
        <v>-466955923234.26215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-466955923234.26215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-1945649680.1427588</v>
      </c>
      <c r="L3409" s="444">
        <f t="shared" ca="1" si="149"/>
        <v>-468901572914.40491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-468901572914.40491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-1953756553.8100204</v>
      </c>
      <c r="L3410" s="444">
        <f t="shared" ca="1" si="149"/>
        <v>-470855329468.2149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-470855329468.2149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-1961897206.1175621</v>
      </c>
      <c r="L3411" s="444">
        <f t="shared" ca="1" si="149"/>
        <v>-472817226674.33246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-472817226674.33246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-1970071777.8097186</v>
      </c>
      <c r="L3412" s="444">
        <f t="shared" ca="1" si="149"/>
        <v>-474787298452.14215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-474787298452.14215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-1978280410.2172587</v>
      </c>
      <c r="L3413" s="444">
        <f t="shared" ca="1" si="149"/>
        <v>-476765578862.35944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-476765578862.35944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-1986523245.259831</v>
      </c>
      <c r="L3414" s="444">
        <f t="shared" ca="1" si="149"/>
        <v>-478752102107.61926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-478752102107.61926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-1994800425.4484138</v>
      </c>
      <c r="L3415" s="444">
        <f t="shared" ca="1" si="149"/>
        <v>-480746902533.06769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-480746902533.06769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-2003112093.8877821</v>
      </c>
      <c r="L3416" s="444">
        <f t="shared" ca="1" si="149"/>
        <v>-482750014626.95544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-482750014626.95544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-2011458394.278981</v>
      </c>
      <c r="L3417" s="444">
        <f t="shared" ca="1" si="149"/>
        <v>-484761473021.23444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-484761473021.23444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-2019839470.9218102</v>
      </c>
      <c r="L3418" s="444">
        <f t="shared" ca="1" si="149"/>
        <v>-486781312492.15625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-486781312492.15625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-2028255468.7173176</v>
      </c>
      <c r="L3419" s="444">
        <f t="shared" ca="1" si="149"/>
        <v>-488809567960.8736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-488809567960.8736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-2036706533.1703067</v>
      </c>
      <c r="L3420" s="444">
        <f t="shared" ca="1" si="149"/>
        <v>-490846274494.04388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-490846274494.04388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-2045192810.3918495</v>
      </c>
      <c r="L3421" s="444">
        <f t="shared" ca="1" si="149"/>
        <v>-492891467304.43573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-492891467304.43573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-2053714447.1018155</v>
      </c>
      <c r="L3422" s="444">
        <f t="shared" ca="1" si="149"/>
        <v>-494945181751.53754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-494945181751.53754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-2062271590.6314063</v>
      </c>
      <c r="L3423" s="444">
        <f t="shared" ca="1" si="149"/>
        <v>-497007453342.16895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-497007453342.16895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-2070864388.9257038</v>
      </c>
      <c r="L3424" s="444">
        <f t="shared" ca="1" si="149"/>
        <v>-499078317731.09467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-499078317731.09467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-2079492990.5462277</v>
      </c>
      <c r="L3425" s="444">
        <f t="shared" ca="1" si="149"/>
        <v>-501157810721.64087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-501157810721.64087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-2088157544.6735036</v>
      </c>
      <c r="L3426" s="444">
        <f t="shared" ca="1" si="149"/>
        <v>-503245968266.31439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-503245968266.31439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-2096858201.1096435</v>
      </c>
      <c r="L3427" s="444">
        <f t="shared" ca="1" si="149"/>
        <v>-505342826467.42401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-505342826467.42401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-2105595110.2809334</v>
      </c>
      <c r="L3428" s="444">
        <f t="shared" ca="1" si="149"/>
        <v>-507448421577.70496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-507448421577.70496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-2114368423.240437</v>
      </c>
      <c r="L3429" s="444">
        <f t="shared" ca="1" si="149"/>
        <v>-509562790000.94537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-509562790000.94537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-2123178291.6706057</v>
      </c>
      <c r="L3430" s="444">
        <f t="shared" ca="1" si="149"/>
        <v>-511685968292.61597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-511685968292.61597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-2132024867.8858998</v>
      </c>
      <c r="L3431" s="444">
        <f t="shared" ca="1" si="149"/>
        <v>-513817993160.50189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-513817993160.50189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-2140908304.8354247</v>
      </c>
      <c r="L3432" s="444">
        <f t="shared" ca="1" si="149"/>
        <v>-515958901465.33734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-515958901465.33734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-2149828756.1055722</v>
      </c>
      <c r="L3433" s="444">
        <f t="shared" ca="1" si="149"/>
        <v>-518108730221.44293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-518108730221.44293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-2158786375.9226789</v>
      </c>
      <c r="L3434" s="444">
        <f t="shared" ca="1" si="149"/>
        <v>-520267516597.3656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-520267516597.3656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-2167781319.1556902</v>
      </c>
      <c r="L3435" s="444">
        <f t="shared" ca="1" si="149"/>
        <v>-522435297916.5213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-522435297916.5213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-2176813741.3188391</v>
      </c>
      <c r="L3436" s="444">
        <f t="shared" ca="1" si="149"/>
        <v>-524612111657.84015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-524612111657.84015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-2185883798.5743341</v>
      </c>
      <c r="L3437" s="444">
        <f t="shared" ca="1" si="149"/>
        <v>-526797995456.41449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-526797995456.41449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-2194991647.7350602</v>
      </c>
      <c r="L3438" s="444">
        <f t="shared" ca="1" si="149"/>
        <v>-528992987104.14954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-528992987104.14954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-2204137446.2672901</v>
      </c>
      <c r="L3439" s="444">
        <f t="shared" ca="1" si="149"/>
        <v>-531197124550.41681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-531197124550.41681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-2213321352.2934031</v>
      </c>
      <c r="L3440" s="444">
        <f t="shared" ca="1" si="149"/>
        <v>-533410445902.71021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-533410445902.71021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-2222543524.5946259</v>
      </c>
      <c r="L3441" s="444">
        <f t="shared" ca="1" si="149"/>
        <v>-535632989427.30481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-535632989427.30481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-2231804122.61377</v>
      </c>
      <c r="L3442" s="444">
        <f t="shared" ca="1" si="149"/>
        <v>-537864793549.91858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-537864793549.91858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-2241103306.457994</v>
      </c>
      <c r="L3443" s="444">
        <f t="shared" ca="1" si="149"/>
        <v>-540105896856.37659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-540105896856.37659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-2250441236.9015694</v>
      </c>
      <c r="L3444" s="444">
        <f t="shared" ca="1" si="149"/>
        <v>-542356338093.27814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-542356338093.27814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-2259818075.388659</v>
      </c>
      <c r="L3445" s="444">
        <f t="shared" ca="1" si="149"/>
        <v>-544616156168.66681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-544616156168.66681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-2269233984.0361114</v>
      </c>
      <c r="L3446" s="444">
        <f t="shared" ca="1" si="149"/>
        <v>-546885390152.70294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-546885390152.70294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-2278689125.6362624</v>
      </c>
      <c r="L3447" s="444">
        <f t="shared" ca="1" si="149"/>
        <v>-549164079278.33923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-549164079278.33923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-2288183663.6597471</v>
      </c>
      <c r="L3448" s="444">
        <f t="shared" ca="1" si="149"/>
        <v>-551452262941.99902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-551452262941.99902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-2297717762.2583294</v>
      </c>
      <c r="L3449" s="444">
        <f t="shared" ca="1" si="149"/>
        <v>-553749980704.25732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-553749980704.25732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-2307291586.2677388</v>
      </c>
      <c r="L3450" s="444">
        <f t="shared" ca="1" si="149"/>
        <v>-556057272290.52502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-556057272290.52502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-2316905301.2105207</v>
      </c>
      <c r="L3451" s="444">
        <f t="shared" ca="1" si="149"/>
        <v>-558374177591.7356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-558374177591.7356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-2326559073.2988982</v>
      </c>
      <c r="L3452" s="444">
        <f t="shared" ca="1" si="149"/>
        <v>-560700736665.03455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-560700736665.03455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-2336253069.437644</v>
      </c>
      <c r="L3453" s="444">
        <f t="shared" ca="1" si="149"/>
        <v>-563036989734.47217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-563036989734.47217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-2345987457.2269673</v>
      </c>
      <c r="L3454" s="444">
        <f t="shared" ca="1" si="149"/>
        <v>-565382977191.6991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-565382977191.6991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-2355762404.9654131</v>
      </c>
      <c r="L3455" s="444">
        <f t="shared" ca="1" si="149"/>
        <v>-567738739596.66455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-567738739596.66455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-2365578081.6527691</v>
      </c>
      <c r="L3456" s="444">
        <f t="shared" ca="1" si="149"/>
        <v>-570104317678.31726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-570104317678.31726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-2375434656.9929886</v>
      </c>
      <c r="L3457" s="444">
        <f t="shared" ca="1" si="149"/>
        <v>-572479752335.3103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-572479752335.3103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-2385332301.3971262</v>
      </c>
      <c r="L3458" s="444">
        <f t="shared" ca="1" si="149"/>
        <v>-574865084636.7074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-574865084636.7074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-2395271185.9862809</v>
      </c>
      <c r="L3459" s="444">
        <f t="shared" ca="1" si="149"/>
        <v>-577260355822.69373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-577260355822.69373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-2405251482.5945573</v>
      </c>
      <c r="L3460" s="444">
        <f t="shared" ca="1" si="149"/>
        <v>-579665607305.28833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-579665607305.28833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-2415273363.7720346</v>
      </c>
      <c r="L3461" s="444">
        <f t="shared" ca="1" si="149"/>
        <v>-582080880669.06042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-582080880669.06042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-2425337002.7877517</v>
      </c>
      <c r="L3462" s="444">
        <f t="shared" ca="1" si="149"/>
        <v>-584506217671.84814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-584506217671.84814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-2435442573.6327004</v>
      </c>
      <c r="L3463" s="444">
        <f t="shared" ca="1" si="149"/>
        <v>-586941660245.48083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-586941660245.48083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-2445590251.0228367</v>
      </c>
      <c r="L3464" s="444">
        <f t="shared" ca="1" si="149"/>
        <v>-589387250496.50366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-589387250496.50366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-2455780210.4020987</v>
      </c>
      <c r="L3465" s="444">
        <f t="shared" ca="1" si="149"/>
        <v>-591843030706.90576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-591843030706.90576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-2466012627.9454408</v>
      </c>
      <c r="L3466" s="444">
        <f t="shared" ca="1" si="149"/>
        <v>-594309043334.8512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-594309043334.8512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-2476287680.5618801</v>
      </c>
      <c r="L3467" s="444">
        <f t="shared" ca="1" si="149"/>
        <v>-596785331015.41309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-596785331015.41309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-2486605545.8975544</v>
      </c>
      <c r="L3468" s="444">
        <f t="shared" ca="1" si="149"/>
        <v>-599271936561.31067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-599271936561.31067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-2496966402.3387942</v>
      </c>
      <c r="L3469" s="444">
        <f t="shared" ca="1" si="149"/>
        <v>-601768902963.64941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-601768902963.64941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-2507370429.0152059</v>
      </c>
      <c r="L3470" s="444">
        <f t="shared" ca="1" si="149"/>
        <v>-604276273392.66467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-604276273392.66467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-2517817805.8027697</v>
      </c>
      <c r="L3471" s="444">
        <f t="shared" ca="1" si="149"/>
        <v>-606794091198.46741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-606794091198.46741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-2528308713.3269477</v>
      </c>
      <c r="L3472" s="444">
        <f t="shared" ca="1" si="149"/>
        <v>-609322399911.79431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-609322399911.79431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-2538843332.9658098</v>
      </c>
      <c r="L3473" s="444">
        <f t="shared" ca="1" si="149"/>
        <v>-611861243244.76013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-611861243244.76013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-2549421846.8531671</v>
      </c>
      <c r="L3474" s="444">
        <f t="shared" ca="1" si="149"/>
        <v>-614410665091.61328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-614410665091.61328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-2560044437.881722</v>
      </c>
      <c r="L3475" s="444">
        <f t="shared" ca="1" si="149"/>
        <v>-616970709529.495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-616970709529.495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-2570711289.7062292</v>
      </c>
      <c r="L3476" s="444">
        <f t="shared" ca="1" si="149"/>
        <v>-619541420819.20117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-619541420819.20117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-2581422586.7466717</v>
      </c>
      <c r="L3477" s="444">
        <f t="shared" ca="1" si="149"/>
        <v>-622122843405.94788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-622122843405.94788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-2592178514.1914496</v>
      </c>
      <c r="L3478" s="444">
        <f t="shared" ca="1" si="149"/>
        <v>-624715021920.13928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-624715021920.13928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-2602979258.0005803</v>
      </c>
      <c r="L3479" s="444">
        <f t="shared" ca="1" si="149"/>
        <v>-627318001178.13989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-627318001178.13989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-2613825004.908916</v>
      </c>
      <c r="L3480" s="444">
        <f t="shared" ca="1" si="149"/>
        <v>-629931826183.04883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-629931826183.04883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-2624715942.4293699</v>
      </c>
      <c r="L3481" s="444">
        <f t="shared" ca="1" si="149"/>
        <v>-632556542125.47815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-632556542125.47815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-2635652258.8561587</v>
      </c>
      <c r="L3482" s="444">
        <f t="shared" ca="1" si="149"/>
        <v>-635192194384.33435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-635192194384.33435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-2646634143.2680597</v>
      </c>
      <c r="L3483" s="444">
        <f t="shared" ca="1" si="149"/>
        <v>-637838828527.60242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-637838828527.60242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-2657661785.5316768</v>
      </c>
      <c r="L3484" s="444">
        <f t="shared" ca="1" si="149"/>
        <v>-640496490313.13403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-640496490313.13403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-2668735376.3047252</v>
      </c>
      <c r="L3485" s="444">
        <f t="shared" ca="1" si="149"/>
        <v>-643165225689.43872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-643165225689.43872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-2679855107.0393281</v>
      </c>
      <c r="L3486" s="444">
        <f t="shared" ca="1" si="149"/>
        <v>-645845080796.47803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-645845080796.47803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-2691021169.9853249</v>
      </c>
      <c r="L3487" s="444">
        <f t="shared" ca="1" si="149"/>
        <v>-648536101966.46338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-648536101966.46338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-2702233758.1935973</v>
      </c>
      <c r="L3488" s="444">
        <f t="shared" ca="1" si="149"/>
        <v>-651238335724.65698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-651238335724.65698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-2713493065.5194039</v>
      </c>
      <c r="L3489" s="444">
        <f t="shared" ca="1" si="149"/>
        <v>-653951828790.17639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-653951828790.17639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-2724799286.6257348</v>
      </c>
      <c r="L3490" s="444">
        <f t="shared" ca="1" si="149"/>
        <v>-656676628076.80212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-656676628076.80212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-2736152616.9866753</v>
      </c>
      <c r="L3491" s="444">
        <f t="shared" ca="1" si="149"/>
        <v>-659412780693.78882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-659412780693.78882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-2747553252.8907866</v>
      </c>
      <c r="L3492" s="444">
        <f t="shared" ca="1" si="149"/>
        <v>-662160333946.67957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-662160333946.67957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-2759001391.4444981</v>
      </c>
      <c r="L3493" s="444">
        <f t="shared" ca="1" si="149"/>
        <v>-664919335338.12402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-664919335338.12402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-2770497230.5755167</v>
      </c>
      <c r="L3494" s="444">
        <f t="shared" ca="1" si="149"/>
        <v>-667689832568.69958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-667689832568.69958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-2782040969.0362482</v>
      </c>
      <c r="L3495" s="444">
        <f t="shared" ca="1" si="149"/>
        <v>-670471873537.73584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-670471873537.73584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-2793632806.4072328</v>
      </c>
      <c r="L3496" s="444">
        <f t="shared" ca="1" si="149"/>
        <v>-673265506344.14307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-673265506344.14307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-2805272943.100596</v>
      </c>
      <c r="L3497" s="444">
        <f t="shared" ca="1" si="149"/>
        <v>-676070779287.24365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-676070779287.24365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-2816961580.3635154</v>
      </c>
      <c r="L3498" s="444">
        <f t="shared" ca="1" si="149"/>
        <v>-678887740867.60718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-678887740867.60718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-2828698920.2816963</v>
      </c>
      <c r="L3499" s="444">
        <f t="shared" ca="1" si="149"/>
        <v>-681716439787.88892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-681716439787.88892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-2840485165.7828703</v>
      </c>
      <c r="L3500" s="444">
        <f t="shared" ca="1" si="149"/>
        <v>-684556924953.67175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-684556924953.67175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-2852320520.6402988</v>
      </c>
      <c r="L3501" s="444">
        <f t="shared" ca="1" si="149"/>
        <v>-687409245474.31201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-687409245474.31201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-2864205189.4763002</v>
      </c>
      <c r="L3502" s="444">
        <f t="shared" ca="1" si="149"/>
        <v>-690273450663.78833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-690273450663.78833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-2876139377.7657847</v>
      </c>
      <c r="L3503" s="444">
        <f t="shared" ca="1" si="149"/>
        <v>-693149590041.55408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-693149590041.55408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-2888123291.8398085</v>
      </c>
      <c r="L3504" s="444">
        <f t="shared" ca="1" si="149"/>
        <v>-696037713333.39392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-696037713333.39392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-2900157138.8891411</v>
      </c>
      <c r="L3505" s="444">
        <f t="shared" ca="1" si="149"/>
        <v>-698937870472.28308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-698937870472.28308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-2912241126.9678459</v>
      </c>
      <c r="L3506" s="444">
        <f t="shared" ca="1" si="149"/>
        <v>-701850111599.25098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-701850111599.25098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-2924375464.9968791</v>
      </c>
      <c r="L3507" s="444">
        <f t="shared" ca="1" si="149"/>
        <v>-704774487064.2478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-704774487064.2478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-2936560362.7676992</v>
      </c>
      <c r="L3508" s="444">
        <f t="shared" ca="1" si="149"/>
        <v>-707711047427.0155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-707711047427.0155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-2948796030.9458981</v>
      </c>
      <c r="L3509" s="444">
        <f t="shared" ca="1" si="149"/>
        <v>-710659843457.96143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-710659843457.96143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-2961082681.0748391</v>
      </c>
      <c r="L3510" s="444">
        <f t="shared" ca="1" si="149"/>
        <v>-713620926139.03625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-713620926139.03625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-2973420525.5793176</v>
      </c>
      <c r="L3511" s="444">
        <f t="shared" ca="1" si="149"/>
        <v>-716594346664.6156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-716594346664.6156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-2985809777.7692318</v>
      </c>
      <c r="L3512" s="444">
        <f t="shared" ca="1" si="149"/>
        <v>-719580156442.38489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-719580156442.38489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-2998250651.8432703</v>
      </c>
      <c r="L3513" s="444">
        <f t="shared" ca="1" si="149"/>
        <v>-722578407094.22815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-722578407094.22815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-3010743362.8926172</v>
      </c>
      <c r="L3514" s="444">
        <f t="shared" ca="1" si="149"/>
        <v>-725589150457.12073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-725589150457.12073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-3023288126.9046698</v>
      </c>
      <c r="L3515" s="444">
        <f t="shared" ca="1" si="149"/>
        <v>-728612438584.02539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-728612438584.02539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-3035885160.7667723</v>
      </c>
      <c r="L3516" s="444">
        <f t="shared" ca="1" si="149"/>
        <v>-731648323744.79211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-731648323744.79211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-3048534682.2699671</v>
      </c>
      <c r="L3517" s="444">
        <f t="shared" ca="1" si="149"/>
        <v>-734696858427.06213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-734696858427.06213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-3061236910.1127586</v>
      </c>
      <c r="L3518" s="444">
        <f t="shared" ca="1" si="149"/>
        <v>-737758095337.17493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-737758095337.17493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-3073992063.9048953</v>
      </c>
      <c r="L3519" s="444">
        <f t="shared" ca="1" si="149"/>
        <v>-740832087401.07983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-740832087401.07983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-3086800364.1711659</v>
      </c>
      <c r="L3520" s="444">
        <f t="shared" ca="1" si="149"/>
        <v>-743918887765.25098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-743918887765.25098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-3099662032.3552122</v>
      </c>
      <c r="L3521" s="444">
        <f t="shared" ca="1" si="149"/>
        <v>-747018549797.6062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-747018549797.6062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-3112577290.823359</v>
      </c>
      <c r="L3522" s="444">
        <f t="shared" ca="1" si="149"/>
        <v>-750131127088.42957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-750131127088.42957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-3125546362.8684564</v>
      </c>
      <c r="L3523" s="444">
        <f t="shared" ca="1" si="149"/>
        <v>-753256673451.29797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-753256673451.29797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-3138569472.7137413</v>
      </c>
      <c r="L3524" s="444">
        <f t="shared" ca="1" si="149"/>
        <v>-756395242924.01172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-756395242924.01172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-3151646845.5167155</v>
      </c>
      <c r="L3525" s="444">
        <f t="shared" ca="1" si="149"/>
        <v>-759546889769.52844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-759546889769.52844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-3164778707.373035</v>
      </c>
      <c r="L3526" s="444">
        <f t="shared" ca="1" si="149"/>
        <v>-762711668476.90149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-762711668476.90149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-3177965285.3204226</v>
      </c>
      <c r="L3527" s="444">
        <f t="shared" ca="1" si="149"/>
        <v>-765889633762.22192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-765889633762.22192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-3191206807.3425913</v>
      </c>
      <c r="L3528" s="444">
        <f t="shared" ca="1" si="149"/>
        <v>-769080840569.56458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-769080840569.56458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-3204503502.3731856</v>
      </c>
      <c r="L3529" s="444">
        <f t="shared" ca="1" si="149"/>
        <v>-772285344071.93774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-772285344071.93774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-3217855600.2997408</v>
      </c>
      <c r="L3530" s="444">
        <f t="shared" ca="1" si="149"/>
        <v>-775503199672.23743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-775503199672.23743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-3231263331.9676561</v>
      </c>
      <c r="L3531" s="444">
        <f t="shared" ca="1" si="149"/>
        <v>-778734463004.20508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-778734463004.20508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-3244726929.1841879</v>
      </c>
      <c r="L3532" s="444">
        <f t="shared" ca="1" si="149"/>
        <v>-781979189933.38928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-781979189933.38928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-3258246624.7224555</v>
      </c>
      <c r="L3533" s="444">
        <f t="shared" ca="1" si="149"/>
        <v>-785237436558.11169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-785237436558.11169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-3271822652.3254652</v>
      </c>
      <c r="L3534" s="444">
        <f t="shared" ca="1" si="149"/>
        <v>-788509259210.43713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-788509259210.43713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-3285455246.7101545</v>
      </c>
      <c r="L3535" s="444">
        <f t="shared" ca="1" si="149"/>
        <v>-791794714457.14734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-791794714457.14734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-3299144643.5714474</v>
      </c>
      <c r="L3536" s="444">
        <f t="shared" ca="1" si="149"/>
        <v>-795093859100.71875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-795093859100.71875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-3312891079.586328</v>
      </c>
      <c r="L3537" s="444">
        <f t="shared" ca="1" si="149"/>
        <v>-798406750180.30505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-798406750180.30505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-3326694792.4179378</v>
      </c>
      <c r="L3538" s="444">
        <f t="shared" ca="1" si="149"/>
        <v>-801733444972.72302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-801733444972.72302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-3340556020.7196794</v>
      </c>
      <c r="L3539" s="444">
        <f t="shared" ca="1" si="149"/>
        <v>-805074000993.44275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-805074000993.44275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-3354475004.1393447</v>
      </c>
      <c r="L3540" s="444">
        <f t="shared" ca="1" si="149"/>
        <v>-808428475997.58215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-808428475997.58215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-3368451983.3232589</v>
      </c>
      <c r="L3541" s="444">
        <f t="shared" ca="1" si="149"/>
        <v>-811796927980.9054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-811796927980.9054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-3382487199.9204392</v>
      </c>
      <c r="L3542" s="444">
        <f t="shared" ca="1" si="149"/>
        <v>-815179415180.82581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-815179415180.82581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-3396580896.5867743</v>
      </c>
      <c r="L3543" s="444">
        <f t="shared" ca="1" si="149"/>
        <v>-818575996077.4126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-818575996077.4126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-3410733316.9892192</v>
      </c>
      <c r="L3544" s="444">
        <f t="shared" ca="1" si="149"/>
        <v>-821986729394.40186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-821986729394.40186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-3424944705.8100076</v>
      </c>
      <c r="L3545" s="444">
        <f t="shared" ca="1" si="149"/>
        <v>-825411674100.21191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-825411674100.21191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-3439215308.7508831</v>
      </c>
      <c r="L3546" s="444">
        <f t="shared" ca="1" si="149"/>
        <v>-828850889408.96277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-828850889408.96277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-3453545372.5373449</v>
      </c>
      <c r="L3547" s="444">
        <f t="shared" ca="1" si="149"/>
        <v>-832304434781.50012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-832304434781.50012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-3467935144.9229169</v>
      </c>
      <c r="L3548" s="444">
        <f t="shared" ca="1" si="149"/>
        <v>-835772369926.4231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-835772369926.4231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-3482384874.6934295</v>
      </c>
      <c r="L3549" s="444">
        <f t="shared" ca="1" si="149"/>
        <v>-839254754801.11658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-839254754801.11658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-3496894811.671319</v>
      </c>
      <c r="L3550" s="444">
        <f t="shared" ca="1" si="149"/>
        <v>-842751649612.78784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-842751649612.78784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-3511465206.7199492</v>
      </c>
      <c r="L3551" s="444">
        <f t="shared" ca="1" si="149"/>
        <v>-846263114819.50781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-846263114819.50781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-3526096311.7479491</v>
      </c>
      <c r="L3552" s="444">
        <f t="shared" ca="1" si="149"/>
        <v>-849789211131.25574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-849789211131.25574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-3540788379.7135653</v>
      </c>
      <c r="L3553" s="444">
        <f t="shared" ca="1" si="149"/>
        <v>-853329999510.96936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-853329999510.96936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-3555541664.6290388</v>
      </c>
      <c r="L3554" s="444">
        <f t="shared" ca="1" si="149"/>
        <v>-856885541175.59839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-856885541175.59839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-3570356421.5649934</v>
      </c>
      <c r="L3555" s="444">
        <f t="shared" ca="1" si="149"/>
        <v>-860455897597.16333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-860455897597.16333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-3585232906.6548476</v>
      </c>
      <c r="L3556" s="444">
        <f t="shared" ca="1" si="149"/>
        <v>-864041130503.81824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-864041130503.81824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-3600171377.0992427</v>
      </c>
      <c r="L3557" s="444">
        <f t="shared" ca="1" si="149"/>
        <v>-867641301880.91748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-867641301880.91748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-3615172091.1704898</v>
      </c>
      <c r="L3558" s="444">
        <f t="shared" ca="1" si="149"/>
        <v>-871256473972.08801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-871256473972.08801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-3630235308.2170334</v>
      </c>
      <c r="L3559" s="444">
        <f t="shared" ca="1" si="149"/>
        <v>-874886709280.30505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-874886709280.30505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-3645361288.6679373</v>
      </c>
      <c r="L3560" s="444">
        <f t="shared" ca="1" si="149"/>
        <v>-878532070568.97302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-878532070568.97302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-3660550294.0373874</v>
      </c>
      <c r="L3561" s="444">
        <f t="shared" ca="1" si="149"/>
        <v>-882192620863.01038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-882192620863.01038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-3675802586.9292097</v>
      </c>
      <c r="L3562" s="444">
        <f t="shared" ca="1" si="149"/>
        <v>-885868423449.93958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-885868423449.93958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-3691118431.0414143</v>
      </c>
      <c r="L3563" s="444">
        <f t="shared" ca="1" si="149"/>
        <v>-889559541880.98096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-889559541880.98096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-3706498091.170754</v>
      </c>
      <c r="L3564" s="444">
        <f t="shared" ca="1" si="149"/>
        <v>-893266039972.15173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-893266039972.15173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-3721941833.217299</v>
      </c>
      <c r="L3565" s="444">
        <f t="shared" ca="1" si="149"/>
        <v>-896987981805.36902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-896987981805.36902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-3737449924.1890373</v>
      </c>
      <c r="L3566" s="444">
        <f t="shared" ca="1" si="149"/>
        <v>-900725431729.55811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-900725431729.55811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-3753022632.2064915</v>
      </c>
      <c r="L3567" s="444">
        <f t="shared" ca="1" si="149"/>
        <v>-904478454361.76465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-904478454361.76465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-3768660226.5073528</v>
      </c>
      <c r="L3568" s="444">
        <f t="shared" ca="1" si="149"/>
        <v>-908247114588.27197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-908247114588.27197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-3784362977.4511333</v>
      </c>
      <c r="L3569" s="444">
        <f t="shared" ca="1" si="149"/>
        <v>-912031477565.72314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-912031477565.72314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-3800131156.5238461</v>
      </c>
      <c r="L3570" s="444">
        <f t="shared" ca="1" si="149"/>
        <v>-915831608722.24695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-915831608722.24695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-3815965036.3426952</v>
      </c>
      <c r="L3571" s="444">
        <f t="shared" ca="1" si="149"/>
        <v>-919647573758.5896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-919647573758.5896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-3831864890.66079</v>
      </c>
      <c r="L3572" s="444">
        <f t="shared" ca="1" si="149"/>
        <v>-923479438649.25037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-923479438649.25037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-3847830994.3718762</v>
      </c>
      <c r="L3573" s="444">
        <f t="shared" ca="1" si="149"/>
        <v>-927327269643.62219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-927327269643.62219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-3863863623.5150924</v>
      </c>
      <c r="L3574" s="444">
        <f t="shared" ca="1" si="149"/>
        <v>-931191133267.13733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-931191133267.13733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-3879963055.2797384</v>
      </c>
      <c r="L3575" s="444">
        <f t="shared" ca="1" si="149"/>
        <v>-935071096322.41711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-935071096322.41711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-3896129568.0100708</v>
      </c>
      <c r="L3576" s="444">
        <f t="shared" ca="1" si="149"/>
        <v>-938967225890.42725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-938967225890.42725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-3912363441.210114</v>
      </c>
      <c r="L3577" s="444">
        <f t="shared" ca="1" si="149"/>
        <v>-942879589331.63733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-942879589331.63733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-3928664955.5484886</v>
      </c>
      <c r="L3578" s="444">
        <f t="shared" ref="L3578:L3832" ca="1" si="154">I3578-J3578+K3578</f>
        <v>-946808254287.18579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-946808254287.18579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-3945034392.8632741</v>
      </c>
      <c r="L3579" s="444">
        <f t="shared" ca="1" si="154"/>
        <v>-950753288680.04907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-950753288680.04907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-3961472036.1668715</v>
      </c>
      <c r="L3580" s="444">
        <f t="shared" ca="1" si="154"/>
        <v>-954714760716.21594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-954714760716.21594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-3977978169.6508999</v>
      </c>
      <c r="L3581" s="444">
        <f t="shared" ca="1" si="154"/>
        <v>-958692738885.86682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-958692738885.86682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-3994553078.6911116</v>
      </c>
      <c r="L3582" s="444">
        <f t="shared" ca="1" si="154"/>
        <v>-962687291964.55798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-962687291964.55798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-4011197049.8523245</v>
      </c>
      <c r="L3583" s="444">
        <f t="shared" ca="1" si="154"/>
        <v>-966698489014.41028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-966698489014.41028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-4027910370.8933754</v>
      </c>
      <c r="L3584" s="444">
        <f t="shared" ca="1" si="154"/>
        <v>-970726399385.30371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-970726399385.30371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-4044693330.7720985</v>
      </c>
      <c r="L3585" s="444">
        <f t="shared" ca="1" si="154"/>
        <v>-974771092716.07581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-974771092716.07581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-4061546219.6503153</v>
      </c>
      <c r="L3586" s="444">
        <f t="shared" ca="1" si="154"/>
        <v>-978832638935.72607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-978832638935.72607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-4078469328.8988585</v>
      </c>
      <c r="L3587" s="444">
        <f t="shared" ca="1" si="154"/>
        <v>-982911108264.62488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-982911108264.62488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-4095462951.1026034</v>
      </c>
      <c r="L3588" s="444">
        <f t="shared" ca="1" si="154"/>
        <v>-987006571215.72754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-987006571215.72754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-4112527380.0655317</v>
      </c>
      <c r="L3589" s="444">
        <f t="shared" ca="1" si="154"/>
        <v>-991119098595.79309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-991119098595.79309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-4129662910.815804</v>
      </c>
      <c r="L3590" s="444">
        <f t="shared" ca="1" si="154"/>
        <v>-995248761506.60889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-995248761506.60889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-4146869839.6108704</v>
      </c>
      <c r="L3591" s="444">
        <f t="shared" ca="1" si="154"/>
        <v>-999395631346.21973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-999395631346.21973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-4164148463.9425821</v>
      </c>
      <c r="L3592" s="444">
        <f t="shared" ca="1" si="154"/>
        <v>-1003559779810.1624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-1003559779810.1624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-4181499082.5423431</v>
      </c>
      <c r="L3593" s="444">
        <f t="shared" ca="1" si="154"/>
        <v>-1007741278892.7047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-1007741278892.7047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-4198921995.38627</v>
      </c>
      <c r="L3594" s="444">
        <f t="shared" ca="1" si="154"/>
        <v>-1011940200888.0909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-1011940200888.0909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-4216417503.7003794</v>
      </c>
      <c r="L3595" s="444">
        <f t="shared" ca="1" si="154"/>
        <v>-1016156618391.7914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-1016156618391.7914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-4233985909.9657969</v>
      </c>
      <c r="L3596" s="444">
        <f t="shared" ca="1" si="154"/>
        <v>-1020390604301.7572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-1020390604301.7572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-4251627517.9239883</v>
      </c>
      <c r="L3597" s="444">
        <f t="shared" ca="1" si="154"/>
        <v>-1024642231819.6812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-1024642231819.6812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-4269342632.5820045</v>
      </c>
      <c r="L3598" s="444">
        <f t="shared" ca="1" si="154"/>
        <v>-1028911574452.2632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-1028911574452.2632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-4287131560.2177639</v>
      </c>
      <c r="L3599" s="444">
        <f t="shared" ca="1" si="154"/>
        <v>-1033198706012.481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-1033198706012.481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-4304994608.3853369</v>
      </c>
      <c r="L3600" s="444">
        <f t="shared" ca="1" si="154"/>
        <v>-1037503700620.8663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-1037503700620.8663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-4322932085.9202766</v>
      </c>
      <c r="L3601" s="444">
        <f t="shared" ca="1" si="154"/>
        <v>-1041826632706.7866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-1041826632706.7866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-4340944302.9449434</v>
      </c>
      <c r="L3602" s="444">
        <f t="shared" ca="1" si="154"/>
        <v>-1046167577009.7316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-1046167577009.7316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-4359031570.8738813</v>
      </c>
      <c r="L3603" s="444">
        <f t="shared" ca="1" si="154"/>
        <v>-1050526608580.6055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-1050526608580.6055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-4377194202.4191895</v>
      </c>
      <c r="L3604" s="444">
        <f t="shared" ca="1" si="154"/>
        <v>-1054903802783.0247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-1054903802783.0247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-4395432511.5959358</v>
      </c>
      <c r="L3605" s="444">
        <f t="shared" ca="1" si="154"/>
        <v>-1059299235294.6206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-1059299235294.6206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-4413746813.7275858</v>
      </c>
      <c r="L3606" s="444">
        <f t="shared" ca="1" si="154"/>
        <v>-1063712982108.3481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-1063712982108.3481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-4432137425.4514503</v>
      </c>
      <c r="L3607" s="444">
        <f t="shared" ca="1" si="154"/>
        <v>-1068145119533.7996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-1068145119533.7996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-4450604664.724164</v>
      </c>
      <c r="L3608" s="444">
        <f t="shared" ca="1" si="154"/>
        <v>-1072595724198.5237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-1072595724198.5237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-4469148850.8271818</v>
      </c>
      <c r="L3609" s="444">
        <f t="shared" ca="1" si="154"/>
        <v>-1077064873049.3508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-1077064873049.3508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-4487770304.3722944</v>
      </c>
      <c r="L3610" s="444">
        <f t="shared" ca="1" si="154"/>
        <v>-1081552643353.7231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-1081552643353.7231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-4506469347.3071795</v>
      </c>
      <c r="L3611" s="444">
        <f t="shared" ca="1" si="154"/>
        <v>-1086059112701.0303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-1086059112701.0303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-4525246302.9209585</v>
      </c>
      <c r="L3612" s="444">
        <f t="shared" ca="1" si="154"/>
        <v>-1090584359003.9512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-1090584359003.9512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-4544101495.8497972</v>
      </c>
      <c r="L3613" s="444">
        <f t="shared" ca="1" si="154"/>
        <v>-1095128460499.801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-1095128460499.801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-4563035252.0825043</v>
      </c>
      <c r="L3614" s="444">
        <f t="shared" ca="1" si="154"/>
        <v>-1099691495751.8835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-1099691495751.8835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-4582047898.9661818</v>
      </c>
      <c r="L3615" s="444">
        <f t="shared" ca="1" si="154"/>
        <v>-1104273543650.8496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-1104273543650.8496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-4601139765.2118731</v>
      </c>
      <c r="L3616" s="444">
        <f t="shared" ca="1" si="154"/>
        <v>-1108874683416.0615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-1108874683416.0615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-4620311180.9002562</v>
      </c>
      <c r="L3617" s="444">
        <f t="shared" ca="1" si="154"/>
        <v>-1113494994596.9617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-1113494994596.9617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-4639562477.48734</v>
      </c>
      <c r="L3618" s="444">
        <f t="shared" ca="1" si="154"/>
        <v>-1118134557074.449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-1118134557074.449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-4658893987.8102036</v>
      </c>
      <c r="L3619" s="444">
        <f t="shared" ca="1" si="154"/>
        <v>-1122793451062.2593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-1122793451062.2593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-4678306046.0927467</v>
      </c>
      <c r="L3620" s="444">
        <f t="shared" ca="1" si="154"/>
        <v>-1127471757108.3521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-1127471757108.3521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-4697798987.9514666</v>
      </c>
      <c r="L3621" s="444">
        <f t="shared" ca="1" si="154"/>
        <v>-1132169556096.3035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-1132169556096.3035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-4717373150.4012642</v>
      </c>
      <c r="L3622" s="444">
        <f t="shared" ca="1" si="154"/>
        <v>-1136886929246.7048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-1136886929246.7048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-4737028871.86127</v>
      </c>
      <c r="L3623" s="444">
        <f t="shared" ca="1" si="154"/>
        <v>-1141623958118.5662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-1141623958118.5662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-4756766492.1606922</v>
      </c>
      <c r="L3624" s="444">
        <f t="shared" ca="1" si="154"/>
        <v>-1146380724610.7268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-1146380724610.7268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-4776586352.5446949</v>
      </c>
      <c r="L3625" s="444">
        <f t="shared" ca="1" si="154"/>
        <v>-1151157310963.2715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-1151157310963.2715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-4796488795.6802979</v>
      </c>
      <c r="L3626" s="444">
        <f t="shared" ca="1" si="154"/>
        <v>-1155953799758.9517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-1155953799758.9517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-4816474165.6622982</v>
      </c>
      <c r="L3627" s="444">
        <f t="shared" ca="1" si="154"/>
        <v>-1160770273924.614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-1160770273924.614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-4836542808.0192251</v>
      </c>
      <c r="L3628" s="444">
        <f t="shared" ca="1" si="154"/>
        <v>-1165606816732.6333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-1165606816732.6333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-4856695069.719305</v>
      </c>
      <c r="L3629" s="444">
        <f t="shared" ca="1" si="154"/>
        <v>-1170463511802.3525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-1170463511802.3525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-4876931299.1764688</v>
      </c>
      <c r="L3630" s="444">
        <f t="shared" ca="1" si="154"/>
        <v>-1175340443101.5291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-1175340443101.5291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-4897251846.2563705</v>
      </c>
      <c r="L3631" s="444">
        <f t="shared" ca="1" si="154"/>
        <v>-1180237694947.7854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-1180237694947.7854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-4917657062.2824392</v>
      </c>
      <c r="L3632" s="444">
        <f t="shared" ca="1" si="154"/>
        <v>-1185155352010.0679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-1185155352010.0679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-4938147300.0419493</v>
      </c>
      <c r="L3633" s="444">
        <f t="shared" ca="1" si="154"/>
        <v>-1190093499310.1099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-1190093499310.1099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-4958722913.7921247</v>
      </c>
      <c r="L3634" s="444">
        <f t="shared" ca="1" si="154"/>
        <v>-1195052222223.9021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-1195052222223.9021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-4979384259.2662582</v>
      </c>
      <c r="L3635" s="444">
        <f t="shared" ca="1" si="154"/>
        <v>-1200031606483.1685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-1200031606483.1685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-5000131693.6798687</v>
      </c>
      <c r="L3636" s="444">
        <f t="shared" ca="1" si="154"/>
        <v>-1205031738176.8484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-1205031738176.8484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-5020965575.7368679</v>
      </c>
      <c r="L3637" s="444">
        <f t="shared" ca="1" si="154"/>
        <v>-1210052703752.5852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-1210052703752.5852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-5041886265.6357718</v>
      </c>
      <c r="L3638" s="444">
        <f t="shared" ca="1" si="154"/>
        <v>-1215094590018.2209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-1215094590018.2209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-5062894125.0759201</v>
      </c>
      <c r="L3639" s="444">
        <f t="shared" ca="1" si="154"/>
        <v>-1220157484143.2969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-1220157484143.2969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-5083989517.2637367</v>
      </c>
      <c r="L3640" s="444">
        <f t="shared" ca="1" si="154"/>
        <v>-1225241473660.5605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-1225241473660.5605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-5105172806.9190025</v>
      </c>
      <c r="L3641" s="444">
        <f t="shared" ca="1" si="154"/>
        <v>-1230346646467.4795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-1230346646467.4795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-5126444360.2811642</v>
      </c>
      <c r="L3642" s="444">
        <f t="shared" ca="1" si="154"/>
        <v>-1235473090827.7607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-1235473090827.7607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-5147804545.1156693</v>
      </c>
      <c r="L3643" s="444">
        <f t="shared" ca="1" si="154"/>
        <v>-1240620895372.8765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-1240620895372.8765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-5169253730.7203188</v>
      </c>
      <c r="L3644" s="444">
        <f t="shared" ca="1" si="154"/>
        <v>-1245790149103.5967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-1245790149103.5967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-5190792287.931653</v>
      </c>
      <c r="L3645" s="444">
        <f t="shared" ca="1" si="154"/>
        <v>-1250980941391.5283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-1250980941391.5283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-5212420589.1313677</v>
      </c>
      <c r="L3646" s="444">
        <f t="shared" ca="1" si="154"/>
        <v>-1256193361980.6597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-1256193361980.6597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-5234139008.2527485</v>
      </c>
      <c r="L3647" s="444">
        <f t="shared" ca="1" si="154"/>
        <v>-1261427500988.9124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-1261427500988.9124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-5255947920.7871351</v>
      </c>
      <c r="L3648" s="444">
        <f t="shared" ca="1" si="154"/>
        <v>-1266683448909.6995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-1266683448909.6995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-5277847703.7904148</v>
      </c>
      <c r="L3649" s="444">
        <f t="shared" ca="1" si="154"/>
        <v>-1271961296613.49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-1271961296613.49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-5299838735.8895416</v>
      </c>
      <c r="L3650" s="444">
        <f t="shared" ca="1" si="154"/>
        <v>-1277261135349.3796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-1277261135349.3796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-5321921397.2890816</v>
      </c>
      <c r="L3651" s="444">
        <f t="shared" ca="1" si="154"/>
        <v>-1282583056746.6687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-1282583056746.6687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-5344096069.7777863</v>
      </c>
      <c r="L3652" s="444">
        <f t="shared" ca="1" si="154"/>
        <v>-1287927152816.4465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-1287927152816.4465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-5366363136.7351942</v>
      </c>
      <c r="L3653" s="444">
        <f t="shared" ca="1" si="154"/>
        <v>-1293293515953.1816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-1293293515953.1816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-5388722983.138257</v>
      </c>
      <c r="L3654" s="444">
        <f t="shared" ca="1" si="154"/>
        <v>-1298682238936.3198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-1298682238936.3198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-5411175995.5679989</v>
      </c>
      <c r="L3655" s="444">
        <f t="shared" ca="1" si="154"/>
        <v>-1304093414931.8879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-1304093414931.8879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-5433722562.2161999</v>
      </c>
      <c r="L3656" s="444">
        <f t="shared" ca="1" si="154"/>
        <v>-1309527137494.1042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-1309527137494.1042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-5456363072.8921013</v>
      </c>
      <c r="L3657" s="444">
        <f t="shared" ca="1" si="154"/>
        <v>-1314983500566.9963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-1314983500566.9963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-5479097919.029151</v>
      </c>
      <c r="L3658" s="444">
        <f t="shared" ca="1" si="154"/>
        <v>-1320462598486.0254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-1320462598486.0254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-5501927493.6917725</v>
      </c>
      <c r="L3659" s="444">
        <f t="shared" ca="1" si="154"/>
        <v>-1325964525979.7173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-1325964525979.7173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-5524852191.5821552</v>
      </c>
      <c r="L3660" s="444">
        <f t="shared" ca="1" si="154"/>
        <v>-1331489378171.2996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-1331489378171.2996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-5547872409.047081</v>
      </c>
      <c r="L3661" s="444">
        <f t="shared" ca="1" si="154"/>
        <v>-1337037250580.3467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-1337037250580.3467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-5570988544.0847778</v>
      </c>
      <c r="L3662" s="444">
        <f t="shared" ca="1" si="154"/>
        <v>-1342608239124.4314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-1342608239124.4314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-5594200996.3517971</v>
      </c>
      <c r="L3663" s="444">
        <f t="shared" ca="1" si="154"/>
        <v>-1348202440120.7832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-1348202440120.7832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-5617510167.1699295</v>
      </c>
      <c r="L3664" s="444">
        <f t="shared" ca="1" si="154"/>
        <v>-1353819950287.9531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-1353819950287.9531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-5640916459.5331383</v>
      </c>
      <c r="L3665" s="444">
        <f t="shared" ca="1" si="154"/>
        <v>-1359460866747.4863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-1359460866747.4863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-5664420278.1145267</v>
      </c>
      <c r="L3666" s="444">
        <f t="shared" ca="1" si="154"/>
        <v>-1365125287025.6008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-1365125287025.6008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-5688022029.2733364</v>
      </c>
      <c r="L3667" s="444">
        <f t="shared" ca="1" si="154"/>
        <v>-1370813309054.8743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-1370813309054.8743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-5711722121.0619764</v>
      </c>
      <c r="L3668" s="444">
        <f t="shared" ca="1" si="154"/>
        <v>-1376525031175.9363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-1376525031175.9363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-5735520963.2330675</v>
      </c>
      <c r="L3669" s="444">
        <f t="shared" ca="1" si="154"/>
        <v>-1382260552139.1694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-1382260552139.1694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-5759418967.2465391</v>
      </c>
      <c r="L3670" s="444">
        <f t="shared" ca="1" si="154"/>
        <v>-1388019971106.416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-1388019971106.416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-5783416546.2767334</v>
      </c>
      <c r="L3671" s="444">
        <f t="shared" ca="1" si="154"/>
        <v>-1393803387652.6929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-1393803387652.6929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-5807514115.2195539</v>
      </c>
      <c r="L3672" s="444">
        <f t="shared" ca="1" si="154"/>
        <v>-1399610901767.9124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-1399610901767.9124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-5831712090.6996346</v>
      </c>
      <c r="L3673" s="444">
        <f t="shared" ca="1" si="154"/>
        <v>-1405442613858.6121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-1405442613858.6121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-5856010891.0775499</v>
      </c>
      <c r="L3674" s="444">
        <f t="shared" ca="1" si="154"/>
        <v>-1411298624749.6897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-1411298624749.6897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-5880410936.4570408</v>
      </c>
      <c r="L3675" s="444">
        <f t="shared" ca="1" si="154"/>
        <v>-1417179035686.1467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-1417179035686.1467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-5904912648.6922779</v>
      </c>
      <c r="L3676" s="444">
        <f t="shared" ca="1" si="154"/>
        <v>-1423083948334.8391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-1423083948334.8391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-5929516451.3951626</v>
      </c>
      <c r="L3677" s="444">
        <f t="shared" ca="1" si="154"/>
        <v>-1429013464786.2344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-1429013464786.2344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-5954222769.9426432</v>
      </c>
      <c r="L3678" s="444">
        <f t="shared" ca="1" si="154"/>
        <v>-1434967687556.177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-1434967687556.177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-5979032031.4840708</v>
      </c>
      <c r="L3679" s="444">
        <f t="shared" ca="1" si="154"/>
        <v>-1440946719587.6611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-1440946719587.6611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-6003944664.9485884</v>
      </c>
      <c r="L3680" s="444">
        <f t="shared" ca="1" si="154"/>
        <v>-1446950664252.6096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-1446950664252.6096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-6028961101.0525398</v>
      </c>
      <c r="L3681" s="444">
        <f t="shared" ca="1" si="154"/>
        <v>-1452979625353.6621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-1452979625353.6621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-6054081772.3069258</v>
      </c>
      <c r="L3682" s="444">
        <f t="shared" ca="1" si="154"/>
        <v>-1459033707125.969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-1459033707125.969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-6079307113.0248709</v>
      </c>
      <c r="L3683" s="444">
        <f t="shared" ca="1" si="154"/>
        <v>-1465113014238.9939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-1465113014238.9939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-6104637559.3291416</v>
      </c>
      <c r="L3684" s="444">
        <f t="shared" ca="1" si="154"/>
        <v>-1471217651798.323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-1471217651798.323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-6130073549.1596794</v>
      </c>
      <c r="L3685" s="444">
        <f t="shared" ca="1" si="154"/>
        <v>-1477347725347.4827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-1477347725347.4827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-6155615522.2811775</v>
      </c>
      <c r="L3686" s="444">
        <f t="shared" ca="1" si="154"/>
        <v>-1483503340869.7639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-1483503340869.7639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-6181263920.2906828</v>
      </c>
      <c r="L3687" s="444">
        <f t="shared" ca="1" si="154"/>
        <v>-1489684604790.0547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-1489684604790.0547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-6207019186.6252279</v>
      </c>
      <c r="L3688" s="444">
        <f t="shared" ca="1" si="154"/>
        <v>-1495891623976.6799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-1495891623976.6799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-6232881766.5695</v>
      </c>
      <c r="L3689" s="444">
        <f t="shared" ca="1" si="154"/>
        <v>-1502124505743.2495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-1502124505743.2495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-6258852107.2635393</v>
      </c>
      <c r="L3690" s="444">
        <f t="shared" ca="1" si="154"/>
        <v>-1508383357850.5129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-1508383357850.5129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-6284930657.7104702</v>
      </c>
      <c r="L3691" s="444">
        <f t="shared" ca="1" si="154"/>
        <v>-1514668288508.2234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-1514668288508.2234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-6311117868.7842636</v>
      </c>
      <c r="L3692" s="444">
        <f t="shared" ca="1" si="154"/>
        <v>-1520979406377.0076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-1520979406377.0076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-6337414193.2375317</v>
      </c>
      <c r="L3693" s="444">
        <f t="shared" ca="1" si="154"/>
        <v>-1527316820570.2451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-1527316820570.2451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-6363820085.7093544</v>
      </c>
      <c r="L3694" s="444">
        <f t="shared" ca="1" si="154"/>
        <v>-1533680640655.9546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-1533680640655.9546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-6390336002.7331438</v>
      </c>
      <c r="L3695" s="444">
        <f t="shared" ca="1" si="154"/>
        <v>-1540070976658.6877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-1540070976658.6877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-6416962402.7445326</v>
      </c>
      <c r="L3696" s="444">
        <f t="shared" ca="1" si="154"/>
        <v>-1546487939061.4324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-1546487939061.4324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-6443699746.0893011</v>
      </c>
      <c r="L3697" s="444">
        <f t="shared" ca="1" si="154"/>
        <v>-1552931638807.5217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-1552931638807.5217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-6470548495.0313406</v>
      </c>
      <c r="L3698" s="444">
        <f t="shared" ca="1" si="154"/>
        <v>-1559402187302.553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-1559402187302.553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-6497509113.7606373</v>
      </c>
      <c r="L3699" s="444">
        <f t="shared" ca="1" si="154"/>
        <v>-1565899696416.3137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-1565899696416.3137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-6524582068.4013071</v>
      </c>
      <c r="L3700" s="444">
        <f t="shared" ca="1" si="154"/>
        <v>-1572424278484.7151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-1572424278484.7151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-6551767827.0196457</v>
      </c>
      <c r="L3701" s="444">
        <f t="shared" ca="1" si="154"/>
        <v>-1578976046311.7346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-1578976046311.7346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-6579066859.6322279</v>
      </c>
      <c r="L3702" s="444">
        <f t="shared" ca="1" si="154"/>
        <v>-1585555113171.3669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-1585555113171.3669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-6606479638.2140293</v>
      </c>
      <c r="L3703" s="444">
        <f t="shared" ca="1" si="154"/>
        <v>-1592161592809.5811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-1592161592809.5811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-6634006636.7065878</v>
      </c>
      <c r="L3704" s="444">
        <f t="shared" ca="1" si="154"/>
        <v>-1598795599446.2876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-1598795599446.2876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-6661648331.0261984</v>
      </c>
      <c r="L3705" s="444">
        <f t="shared" ca="1" si="154"/>
        <v>-1605457247777.3137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-1605457247777.3137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-6689405199.0721407</v>
      </c>
      <c r="L3706" s="444">
        <f t="shared" ca="1" si="154"/>
        <v>-1612146652976.3857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-1612146652976.3857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-6717277720.7349405</v>
      </c>
      <c r="L3707" s="444">
        <f t="shared" ca="1" si="154"/>
        <v>-1618863930697.1206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-1618863930697.1206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-6745266377.9046688</v>
      </c>
      <c r="L3708" s="444">
        <f t="shared" ca="1" si="154"/>
        <v>-1625609197075.0254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-1625609197075.0254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-6773371654.4792728</v>
      </c>
      <c r="L3709" s="444">
        <f t="shared" ca="1" si="154"/>
        <v>-1632382568729.5046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-1632382568729.5046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-6801594036.3729362</v>
      </c>
      <c r="L3710" s="444">
        <f t="shared" ca="1" si="154"/>
        <v>-1639184162765.8777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-1639184162765.8777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-6829934011.5244904</v>
      </c>
      <c r="L3711" s="444">
        <f t="shared" ca="1" si="154"/>
        <v>-1646014096777.4021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-1646014096777.4021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-6858392069.9058418</v>
      </c>
      <c r="L3712" s="444">
        <f t="shared" ca="1" si="154"/>
        <v>-1652872488847.3079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-1652872488847.3079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-6886968703.5304489</v>
      </c>
      <c r="L3713" s="444">
        <f t="shared" ca="1" si="154"/>
        <v>-1659759457550.8384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-1659759457550.8384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-6915664406.4618263</v>
      </c>
      <c r="L3714" s="444">
        <f t="shared" ca="1" si="154"/>
        <v>-1666675121957.3003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-1666675121957.3003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-6944479674.8220844</v>
      </c>
      <c r="L3715" s="444">
        <f t="shared" ca="1" si="154"/>
        <v>-1673619601632.1223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-1673619601632.1223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-6973415006.8005095</v>
      </c>
      <c r="L3716" s="444">
        <f t="shared" ca="1" si="154"/>
        <v>-1680593016638.9229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-1680593016638.9229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-7002470902.662178</v>
      </c>
      <c r="L3717" s="444">
        <f t="shared" ca="1" si="154"/>
        <v>-1687595487541.585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-1687595487541.585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-7031647864.7566042</v>
      </c>
      <c r="L3718" s="444">
        <f t="shared" ca="1" si="154"/>
        <v>-1694627135406.3416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-1694627135406.3416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-7060946397.5264235</v>
      </c>
      <c r="L3719" s="444">
        <f t="shared" ca="1" si="154"/>
        <v>-1701688081803.8679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-1701688081803.8679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-7090367007.5161161</v>
      </c>
      <c r="L3720" s="444">
        <f t="shared" ca="1" si="154"/>
        <v>-1708778448811.384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-1708778448811.384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-7119910203.3807669</v>
      </c>
      <c r="L3721" s="444">
        <f t="shared" ca="1" si="154"/>
        <v>-1715898359014.7649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-1715898359014.7649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-7149576495.8948536</v>
      </c>
      <c r="L3722" s="444">
        <f t="shared" ca="1" si="154"/>
        <v>-1723047935510.6597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-1723047935510.6597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-7179366397.9610806</v>
      </c>
      <c r="L3723" s="444">
        <f t="shared" ca="1" si="154"/>
        <v>-1730227301908.6208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-1730227301908.6208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-7209280424.6192532</v>
      </c>
      <c r="L3724" s="444">
        <f t="shared" ca="1" si="154"/>
        <v>-1737436582333.24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-1737436582333.24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-7239319093.0551662</v>
      </c>
      <c r="L3725" s="444">
        <f t="shared" ca="1" si="154"/>
        <v>-1744675901426.2952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-1744675901426.2952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-7269482922.6095629</v>
      </c>
      <c r="L3726" s="444">
        <f t="shared" ca="1" si="154"/>
        <v>-1751945384348.9048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-1751945384348.9048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-7299772434.7871046</v>
      </c>
      <c r="L3727" s="444">
        <f t="shared" ca="1" si="154"/>
        <v>-1759245156783.6919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-1759245156783.6919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-7330188153.2653837</v>
      </c>
      <c r="L3728" s="444">
        <f t="shared" ca="1" si="154"/>
        <v>-1766575344936.9573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-1766575344936.9573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-7360730603.9039888</v>
      </c>
      <c r="L3729" s="444">
        <f t="shared" ca="1" si="154"/>
        <v>-1773936075540.8613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-1773936075540.8613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-7391400314.7535887</v>
      </c>
      <c r="L3730" s="444">
        <f t="shared" ca="1" si="154"/>
        <v>-1781327475855.615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-1781327475855.615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-7422197816.0650635</v>
      </c>
      <c r="L3731" s="444">
        <f t="shared" ca="1" si="154"/>
        <v>-1788749673671.6802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-1788749673671.6802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-7453123640.298666</v>
      </c>
      <c r="L3732" s="444">
        <f t="shared" ca="1" si="154"/>
        <v>-1796202797311.9788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-1796202797311.9788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-7484178322.1332445</v>
      </c>
      <c r="L3733" s="444">
        <f t="shared" ca="1" si="154"/>
        <v>-1803686975634.1121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-1803686975634.1121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-7515362398.4754667</v>
      </c>
      <c r="L3734" s="444">
        <f t="shared" ca="1" si="154"/>
        <v>-1811202338032.5876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-1811202338032.5876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-7546676408.4691153</v>
      </c>
      <c r="L3735" s="444">
        <f t="shared" ca="1" si="154"/>
        <v>-1818749014441.0566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-1818749014441.0566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-7578120893.5044022</v>
      </c>
      <c r="L3736" s="444">
        <f t="shared" ca="1" si="154"/>
        <v>-1826327135334.561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-1826327135334.561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-7609696397.2273378</v>
      </c>
      <c r="L3737" s="444">
        <f t="shared" ca="1" si="154"/>
        <v>-1833936831731.7883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-1833936831731.7883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-7641403465.549119</v>
      </c>
      <c r="L3738" s="444">
        <f t="shared" ca="1" si="154"/>
        <v>-1841578235197.3374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-1841578235197.3374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-7673242646.6555719</v>
      </c>
      <c r="L3739" s="444">
        <f t="shared" ca="1" si="154"/>
        <v>-1849251477843.9929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-1849251477843.9929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-7705214491.0166368</v>
      </c>
      <c r="L3740" s="444">
        <f t="shared" ca="1" si="154"/>
        <v>-1856956692335.0095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-1856956692335.0095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-7737319551.3958721</v>
      </c>
      <c r="L3741" s="444">
        <f t="shared" ca="1" si="154"/>
        <v>-1864694011886.4053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-1864694011886.4053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-7769558382.8600206</v>
      </c>
      <c r="L3742" s="444">
        <f t="shared" ca="1" si="154"/>
        <v>-1872463570269.2654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-1872463570269.2654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-7801931542.7886057</v>
      </c>
      <c r="L3743" s="444">
        <f t="shared" ca="1" si="154"/>
        <v>-1880265501812.054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-1880265501812.054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-7834439590.8835592</v>
      </c>
      <c r="L3744" s="444">
        <f t="shared" ca="1" si="154"/>
        <v>-1888099941402.9375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-1888099941402.9375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-7867083089.1789055</v>
      </c>
      <c r="L3745" s="444">
        <f t="shared" ca="1" si="154"/>
        <v>-1895967024492.1165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-1895967024492.1165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-7899862602.0504847</v>
      </c>
      <c r="L3746" s="444">
        <f t="shared" ca="1" si="154"/>
        <v>-1903866887094.167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-1903866887094.167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-7932778696.2256947</v>
      </c>
      <c r="L3747" s="444">
        <f t="shared" ca="1" si="154"/>
        <v>-1911799665790.3926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-1911799665790.3926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-7965831940.7933025</v>
      </c>
      <c r="L3748" s="444">
        <f t="shared" ca="1" si="154"/>
        <v>-1919765497731.1858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-1919765497731.1858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-7999022907.213275</v>
      </c>
      <c r="L3749" s="444">
        <f t="shared" ca="1" si="154"/>
        <v>-1927764520638.3992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-1927764520638.3992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-8032352169.326663</v>
      </c>
      <c r="L3750" s="444">
        <f t="shared" ca="1" si="154"/>
        <v>-1935796872807.7258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-1935796872807.7258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-8065820303.3655243</v>
      </c>
      <c r="L3751" s="444">
        <f t="shared" ca="1" si="154"/>
        <v>-1943862693111.0913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-1943862693111.0913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-8099427887.9628801</v>
      </c>
      <c r="L3752" s="444">
        <f t="shared" ca="1" si="154"/>
        <v>-1951962120999.0542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-1951962120999.0542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-8133175504.1627254</v>
      </c>
      <c r="L3753" s="444">
        <f t="shared" ca="1" si="154"/>
        <v>-1960095296503.217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-1960095296503.217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-8167063735.4300718</v>
      </c>
      <c r="L3754" s="444">
        <f t="shared" ca="1" si="154"/>
        <v>-1968262360238.6472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-1968262360238.6472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-8201093167.6610289</v>
      </c>
      <c r="L3755" s="444">
        <f t="shared" ca="1" si="154"/>
        <v>-1976463453406.3083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-1976463453406.3083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-8235264389.1929512</v>
      </c>
      <c r="L3756" s="444">
        <f t="shared" ca="1" si="154"/>
        <v>-1984698717795.5012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-1984698717795.5012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-8269577990.8145885</v>
      </c>
      <c r="L3757" s="444">
        <f t="shared" ca="1" si="154"/>
        <v>-1992968295786.3159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-1992968295786.3159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-8304034565.7763166</v>
      </c>
      <c r="L3758" s="444">
        <f t="shared" ca="1" si="154"/>
        <v>-2001272330352.0923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-2001272330352.0923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-8338634709.8003845</v>
      </c>
      <c r="L3759" s="444">
        <f t="shared" ca="1" si="154"/>
        <v>-2009610965061.8926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-2009610965061.8926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-8373379021.0912189</v>
      </c>
      <c r="L3760" s="444">
        <f t="shared" ca="1" si="154"/>
        <v>-2017984344082.9839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-2017984344082.9839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-8408268100.3457661</v>
      </c>
      <c r="L3761" s="444">
        <f t="shared" ca="1" si="154"/>
        <v>-2026392612183.3296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-2026392612183.3296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-8443302550.7638731</v>
      </c>
      <c r="L3762" s="444">
        <f t="shared" ca="1" si="154"/>
        <v>-2034835914734.0935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-2034835914734.0935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-8478482978.0587234</v>
      </c>
      <c r="L3763" s="444">
        <f t="shared" ca="1" si="154"/>
        <v>-2043314397712.1523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-2043314397712.1523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-8513809990.4673014</v>
      </c>
      <c r="L3764" s="444">
        <f t="shared" ca="1" si="154"/>
        <v>-2051828207702.6196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-2051828207702.6196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-8549284198.7609148</v>
      </c>
      <c r="L3765" s="444">
        <f t="shared" ca="1" si="154"/>
        <v>-2060377491901.3806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-2060377491901.3806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-8584906216.2557516</v>
      </c>
      <c r="L3766" s="444">
        <f t="shared" ca="1" si="154"/>
        <v>-2068962398117.6365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-2068962398117.6365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-8620676658.8234844</v>
      </c>
      <c r="L3767" s="444">
        <f t="shared" ca="1" si="154"/>
        <v>-2077583074776.46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-2077583074776.46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-8656596144.9019165</v>
      </c>
      <c r="L3768" s="444">
        <f t="shared" ca="1" si="154"/>
        <v>-2086239670921.3618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-2086239670921.3618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-8692665295.5056725</v>
      </c>
      <c r="L3769" s="444">
        <f t="shared" ca="1" si="154"/>
        <v>-2094932336216.8674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-2094932336216.8674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-8728884734.236948</v>
      </c>
      <c r="L3770" s="444">
        <f t="shared" ca="1" si="154"/>
        <v>-2103661220951.1045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-2103661220951.1045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-8765255087.2962685</v>
      </c>
      <c r="L3771" s="444">
        <f t="shared" ca="1" si="154"/>
        <v>-2112426476038.4009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-2112426476038.4009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-8801776983.4933376</v>
      </c>
      <c r="L3772" s="444">
        <f t="shared" ca="1" si="154"/>
        <v>-2121228253021.8943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-2121228253021.8943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-8838451054.2578926</v>
      </c>
      <c r="L3773" s="444">
        <f t="shared" ca="1" si="154"/>
        <v>-2130066704076.1521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-2130066704076.1521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-8875277933.6506329</v>
      </c>
      <c r="L3774" s="444">
        <f t="shared" ca="1" si="154"/>
        <v>-2138941982009.8027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-2138941982009.8027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-8912258258.374176</v>
      </c>
      <c r="L3775" s="444">
        <f t="shared" ca="1" si="154"/>
        <v>-2147854240268.177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-2147854240268.177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-8949392667.784071</v>
      </c>
      <c r="L3776" s="444">
        <f t="shared" ca="1" si="154"/>
        <v>-2156803632935.9612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-2156803632935.9612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-8986681803.8998375</v>
      </c>
      <c r="L3777" s="444">
        <f t="shared" ca="1" si="154"/>
        <v>-2165790314739.8611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-2165790314739.8611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-9024126311.4160881</v>
      </c>
      <c r="L3778" s="444">
        <f t="shared" ca="1" si="154"/>
        <v>-2174814441051.2771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-2174814441051.2771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-9061726837.7136536</v>
      </c>
      <c r="L3779" s="444">
        <f t="shared" ca="1" si="154"/>
        <v>-2183876167888.9907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-2183876167888.9907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-9099484032.8707943</v>
      </c>
      <c r="L3780" s="444">
        <f t="shared" ca="1" si="154"/>
        <v>-2192975651921.8616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-2192975651921.8616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-9137398549.6744232</v>
      </c>
      <c r="L3781" s="444">
        <f t="shared" ca="1" si="154"/>
        <v>-2202113050471.5361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-2202113050471.5361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-9175471043.6314011</v>
      </c>
      <c r="L3782" s="444">
        <f t="shared" ca="1" si="154"/>
        <v>-2211288521515.1675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-2211288521515.1675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-9213702172.9798641</v>
      </c>
      <c r="L3783" s="444">
        <f t="shared" ca="1" si="154"/>
        <v>-2220502223688.1475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-2220502223688.1475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-9252092598.7006149</v>
      </c>
      <c r="L3784" s="444">
        <f t="shared" ca="1" si="154"/>
        <v>-2229754316286.8481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-2229754316286.8481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-9290642984.5285339</v>
      </c>
      <c r="L3785" s="444">
        <f t="shared" ca="1" si="154"/>
        <v>-2239044959271.3765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-2239044959271.3765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-9329353996.9640694</v>
      </c>
      <c r="L3786" s="444">
        <f t="shared" ca="1" si="154"/>
        <v>-2248374313268.3403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-2248374313268.3403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-9368226305.2847519</v>
      </c>
      <c r="L3787" s="444">
        <f t="shared" ca="1" si="154"/>
        <v>-2257742539573.625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-2257742539573.625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-9407260581.5567703</v>
      </c>
      <c r="L3788" s="444">
        <f t="shared" ca="1" si="154"/>
        <v>-2267149800155.1816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-2267149800155.1816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-9446457500.6465893</v>
      </c>
      <c r="L3789" s="444">
        <f t="shared" ca="1" si="154"/>
        <v>-2276596257655.8281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-2276596257655.8281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-9485817740.2326164</v>
      </c>
      <c r="L3790" s="444">
        <f t="shared" ca="1" si="154"/>
        <v>-2286082075396.0605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-2286082075396.0605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-9525341980.8169193</v>
      </c>
      <c r="L3791" s="444">
        <f t="shared" ca="1" si="154"/>
        <v>-2295607417376.8774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-2295607417376.8774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-9565030905.73699</v>
      </c>
      <c r="L3792" s="444">
        <f t="shared" ca="1" si="154"/>
        <v>-2305172448282.6143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-2305172448282.6143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-9604885201.1775589</v>
      </c>
      <c r="L3793" s="444">
        <f t="shared" ca="1" si="154"/>
        <v>-2314777333483.792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-2314777333483.792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-9644905556.1824665</v>
      </c>
      <c r="L3794" s="444">
        <f t="shared" ca="1" si="154"/>
        <v>-2324422239039.9746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-2324422239039.9746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-9685092662.6665611</v>
      </c>
      <c r="L3795" s="444">
        <f t="shared" ca="1" si="154"/>
        <v>-2334107331702.6411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-2334107331702.6411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-9725447215.4276714</v>
      </c>
      <c r="L3796" s="444">
        <f t="shared" ca="1" si="154"/>
        <v>-2343832778918.0688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-2343832778918.0688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-9765969912.1586208</v>
      </c>
      <c r="L3797" s="444">
        <f t="shared" ca="1" si="154"/>
        <v>-2353598748830.2275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-2353598748830.2275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-9806661453.4592819</v>
      </c>
      <c r="L3798" s="444">
        <f t="shared" ca="1" si="154"/>
        <v>-2363405410283.687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-2363405410283.687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-9847522542.8486958</v>
      </c>
      <c r="L3799" s="444">
        <f t="shared" ca="1" si="154"/>
        <v>-2373252932826.5356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-2373252932826.5356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-9888553886.7772312</v>
      </c>
      <c r="L3800" s="444">
        <f t="shared" ca="1" si="154"/>
        <v>-2383141486713.313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-2383141486713.313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-9929756194.6388035</v>
      </c>
      <c r="L3801" s="444">
        <f t="shared" ca="1" si="154"/>
        <v>-2393071242907.9517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-2393071242907.9517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-9971130178.7831326</v>
      </c>
      <c r="L3802" s="444">
        <f t="shared" ca="1" si="154"/>
        <v>-2403042373086.7349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-2403042373086.7349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-10012676554.528061</v>
      </c>
      <c r="L3803" s="444">
        <f t="shared" ca="1" si="154"/>
        <v>-2413055049641.2627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-2413055049641.2627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-10054396040.171928</v>
      </c>
      <c r="L3804" s="444">
        <f t="shared" ca="1" si="154"/>
        <v>-2423109445681.4346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-2423109445681.4346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-10096289357.005978</v>
      </c>
      <c r="L3805" s="444">
        <f t="shared" ca="1" si="154"/>
        <v>-2433205735038.4404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-2433205735038.4404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-10138357229.326836</v>
      </c>
      <c r="L3806" s="444">
        <f t="shared" ca="1" si="154"/>
        <v>-2443344092267.7671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-2443344092267.7671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-10180600384.44903</v>
      </c>
      <c r="L3807" s="444">
        <f t="shared" ca="1" si="154"/>
        <v>-2453524692652.2163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-2453524692652.2163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-10223019552.717567</v>
      </c>
      <c r="L3808" s="444">
        <f t="shared" ca="1" si="154"/>
        <v>-2463747712204.9341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-2463747712204.9341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-10265615467.520559</v>
      </c>
      <c r="L3809" s="444">
        <f t="shared" ca="1" si="154"/>
        <v>-2474013327672.4546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-2474013327672.4546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-10308388865.301893</v>
      </c>
      <c r="L3810" s="444">
        <f t="shared" ca="1" si="154"/>
        <v>-2484321716537.7563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-2484321716537.7563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-10351340485.573984</v>
      </c>
      <c r="L3811" s="444">
        <f t="shared" ca="1" si="154"/>
        <v>-2494673057023.3306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-2494673057023.3306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-10394471070.930544</v>
      </c>
      <c r="L3812" s="444">
        <f t="shared" ca="1" si="154"/>
        <v>-2505067528094.2612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-2505067528094.2612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-10437781367.059422</v>
      </c>
      <c r="L3813" s="444">
        <f t="shared" ca="1" si="154"/>
        <v>-2515505309461.3208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-2515505309461.3208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-10481272122.755503</v>
      </c>
      <c r="L3814" s="444">
        <f t="shared" ca="1" si="154"/>
        <v>-2525986581584.0762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-2525986581584.0762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-10524944089.933651</v>
      </c>
      <c r="L3815" s="444">
        <f t="shared" ca="1" si="154"/>
        <v>-2536511525674.0098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-2536511525674.0098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-10568798023.641706</v>
      </c>
      <c r="L3816" s="444">
        <f t="shared" ca="1" si="154"/>
        <v>-2547080323697.6514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-2547080323697.6514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-10612834682.073547</v>
      </c>
      <c r="L3817" s="444">
        <f t="shared" ca="1" si="154"/>
        <v>-2557693158379.7251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-2557693158379.7251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-10657054826.582188</v>
      </c>
      <c r="L3818" s="444">
        <f t="shared" ca="1" si="154"/>
        <v>-2568350213206.3071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-2568350213206.3071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-10701459221.692945</v>
      </c>
      <c r="L3819" s="444">
        <f t="shared" ca="1" si="154"/>
        <v>-2579051672428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-2579051672428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-10746048635.116667</v>
      </c>
      <c r="L3820" s="444">
        <f t="shared" ca="1" si="154"/>
        <v>-2589797721063.1167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-2589797721063.1167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-10790823837.762985</v>
      </c>
      <c r="L3821" s="444">
        <f t="shared" ca="1" si="154"/>
        <v>-2600588544900.8799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-2600588544900.8799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-10835785603.753666</v>
      </c>
      <c r="L3822" s="444">
        <f t="shared" ca="1" si="154"/>
        <v>-2611424330504.6338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-2611424330504.6338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-10880934710.435974</v>
      </c>
      <c r="L3823" s="444">
        <f t="shared" ca="1" si="154"/>
        <v>-2622305265215.0698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-2622305265215.0698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-10926271938.396124</v>
      </c>
      <c r="L3824" s="444">
        <f t="shared" ca="1" si="154"/>
        <v>-2633231537153.4658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-2633231537153.4658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-10971798071.472775</v>
      </c>
      <c r="L3825" s="444">
        <f t="shared" ca="1" si="154"/>
        <v>-2644203335224.9385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-2644203335224.9385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-11017513896.770576</v>
      </c>
      <c r="L3826" s="444">
        <f t="shared" ca="1" si="154"/>
        <v>-2655220849121.709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-2655220849121.709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-11063420204.673788</v>
      </c>
      <c r="L3827" s="444">
        <f t="shared" ca="1" si="154"/>
        <v>-2666284269326.3828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-2666284269326.3828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-11109517788.859928</v>
      </c>
      <c r="L3828" s="444">
        <f t="shared" ca="1" si="154"/>
        <v>-2677393787115.2427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-2677393787115.2427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-11155807446.313511</v>
      </c>
      <c r="L3829" s="444">
        <f t="shared" ca="1" si="154"/>
        <v>-2688549594561.5562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-2688549594561.5562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-11202289977.339817</v>
      </c>
      <c r="L3830" s="444">
        <f t="shared" ca="1" si="154"/>
        <v>-2699751884538.896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-2699751884538.896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-11248966185.578733</v>
      </c>
      <c r="L3831" s="444">
        <f t="shared" ca="1" si="154"/>
        <v>-2711000850724.4746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-2711000850724.4746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-11295836878.018644</v>
      </c>
      <c r="L3832" s="444">
        <f t="shared" ca="1" si="154"/>
        <v>-2722296687602.4932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-2722296687602.4932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-11342902865.010387</v>
      </c>
      <c r="L3833" s="444">
        <f t="shared" ref="L3833:L4087" ca="1" si="159">I3833-J3833+K3833</f>
        <v>-2733639590467.5034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-2733639590467.5034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-11390164960.281263</v>
      </c>
      <c r="L3834" s="444">
        <f t="shared" ca="1" si="159"/>
        <v>-2745029755427.7847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-2745029755427.7847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-11437623980.949102</v>
      </c>
      <c r="L3835" s="444">
        <f t="shared" ca="1" si="159"/>
        <v>-2756467379408.7339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-2756467379408.7339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-11485280747.53639</v>
      </c>
      <c r="L3836" s="444">
        <f t="shared" ca="1" si="159"/>
        <v>-2767952660156.2705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-2767952660156.2705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-11533136083.984461</v>
      </c>
      <c r="L3837" s="444">
        <f t="shared" ca="1" si="159"/>
        <v>-2779485796240.2549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-2779485796240.2549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-11581190817.667728</v>
      </c>
      <c r="L3838" s="444">
        <f t="shared" ca="1" si="159"/>
        <v>-2791066987057.9229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-2791066987057.9229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-11629445779.408012</v>
      </c>
      <c r="L3839" s="444">
        <f t="shared" ca="1" si="159"/>
        <v>-2802696432837.3311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-2802696432837.3311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-11677901803.48888</v>
      </c>
      <c r="L3840" s="444">
        <f t="shared" ca="1" si="159"/>
        <v>-2814374334640.8198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-2814374334640.8198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-11726559727.670082</v>
      </c>
      <c r="L3841" s="444">
        <f t="shared" ca="1" si="159"/>
        <v>-2826100894368.4897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-2826100894368.4897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-11775420393.20204</v>
      </c>
      <c r="L3842" s="444">
        <f t="shared" ca="1" si="159"/>
        <v>-2837876314761.6919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-2837876314761.6919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-11824484644.840384</v>
      </c>
      <c r="L3843" s="444">
        <f t="shared" ca="1" si="159"/>
        <v>-2849700799406.5322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-2849700799406.5322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-11873753330.86055</v>
      </c>
      <c r="L3844" s="444">
        <f t="shared" ca="1" si="159"/>
        <v>-2861574552737.3926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-2861574552737.3926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-11923227303.07247</v>
      </c>
      <c r="L3845" s="444">
        <f t="shared" ca="1" si="159"/>
        <v>-2873497780040.4648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-2873497780040.4648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-11972907416.83527</v>
      </c>
      <c r="L3846" s="444">
        <f t="shared" ca="1" si="159"/>
        <v>-2885470687457.3003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-2885470687457.3003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-12022794531.072084</v>
      </c>
      <c r="L3847" s="444">
        <f t="shared" ca="1" si="159"/>
        <v>-2897493481988.3726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-2897493481988.3726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-12072889508.284885</v>
      </c>
      <c r="L3848" s="444">
        <f t="shared" ca="1" si="159"/>
        <v>-2909566371496.6572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-2909566371496.6572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-12123193214.569405</v>
      </c>
      <c r="L3849" s="444">
        <f t="shared" ca="1" si="159"/>
        <v>-2921689564711.2266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-2921689564711.2266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-12173706519.63011</v>
      </c>
      <c r="L3850" s="444">
        <f t="shared" ca="1" si="159"/>
        <v>-2933863271230.8564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-2933863271230.8564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-12224430296.795235</v>
      </c>
      <c r="L3851" s="444">
        <f t="shared" ca="1" si="159"/>
        <v>-2946087701527.6519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-2946087701527.6519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-12275365423.031883</v>
      </c>
      <c r="L3852" s="444">
        <f t="shared" ca="1" si="159"/>
        <v>-2958363066950.6836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-2958363066950.6836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-12326512778.961182</v>
      </c>
      <c r="L3853" s="444">
        <f t="shared" ca="1" si="159"/>
        <v>-2970689579729.6445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-2970689579729.6445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-12377873248.873518</v>
      </c>
      <c r="L3854" s="444">
        <f t="shared" ca="1" si="159"/>
        <v>-2983067452978.5181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-2983067452978.5181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-12429447720.743826</v>
      </c>
      <c r="L3855" s="444">
        <f t="shared" ca="1" si="159"/>
        <v>-2995496900699.2617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-2995496900699.2617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-12481237086.246923</v>
      </c>
      <c r="L3856" s="444">
        <f t="shared" ca="1" si="159"/>
        <v>-3007978137785.5088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-3007978137785.5088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-12533242240.772953</v>
      </c>
      <c r="L3857" s="444">
        <f t="shared" ca="1" si="159"/>
        <v>-3020511380026.2817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-3020511380026.2817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-12585464083.442841</v>
      </c>
      <c r="L3858" s="444">
        <f t="shared" ca="1" si="159"/>
        <v>-3033096844109.7246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-3033096844109.7246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-12637903517.123852</v>
      </c>
      <c r="L3859" s="444">
        <f t="shared" ca="1" si="159"/>
        <v>-3045734747626.8486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-3045734747626.8486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-12690561448.445202</v>
      </c>
      <c r="L3860" s="444">
        <f t="shared" ca="1" si="159"/>
        <v>-3058425309075.2939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-3058425309075.2939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-12743438787.813725</v>
      </c>
      <c r="L3861" s="444">
        <f t="shared" ca="1" si="159"/>
        <v>-3071168747863.1079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-3071168747863.1079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-12796536449.429617</v>
      </c>
      <c r="L3862" s="444">
        <f t="shared" ca="1" si="159"/>
        <v>-3083965284312.5376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-3083965284312.5376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-12849855351.30224</v>
      </c>
      <c r="L3863" s="444">
        <f t="shared" ca="1" si="159"/>
        <v>-3096815139663.8398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-3096815139663.8398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-12903396415.265999</v>
      </c>
      <c r="L3864" s="444">
        <f t="shared" ca="1" si="159"/>
        <v>-3109718536079.106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-3109718536079.106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-12957160566.996275</v>
      </c>
      <c r="L3865" s="444">
        <f t="shared" ca="1" si="159"/>
        <v>-3122675696646.1021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-3122675696646.1021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-13011148736.025425</v>
      </c>
      <c r="L3866" s="444">
        <f t="shared" ca="1" si="159"/>
        <v>-3135686845382.1274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-3135686845382.1274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-13065361855.758863</v>
      </c>
      <c r="L3867" s="444">
        <f t="shared" ca="1" si="159"/>
        <v>-3148752207237.8862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-3148752207237.8862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-13119800863.491192</v>
      </c>
      <c r="L3868" s="444">
        <f t="shared" ca="1" si="159"/>
        <v>-3161872008101.3774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-3161872008101.3774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-13174466700.422405</v>
      </c>
      <c r="L3869" s="444">
        <f t="shared" ca="1" si="159"/>
        <v>-3175046474801.7998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-3175046474801.7998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-13229360311.674166</v>
      </c>
      <c r="L3870" s="444">
        <f t="shared" ca="1" si="159"/>
        <v>-3188275835113.4741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-3188275835113.4741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-13284482646.306143</v>
      </c>
      <c r="L3871" s="444">
        <f t="shared" ca="1" si="159"/>
        <v>-3201560317759.7803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-3201560317759.7803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-13339834657.332418</v>
      </c>
      <c r="L3872" s="444">
        <f t="shared" ca="1" si="159"/>
        <v>-3214900152417.1128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-3214900152417.1128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-13395417301.73797</v>
      </c>
      <c r="L3873" s="444">
        <f t="shared" ca="1" si="159"/>
        <v>-3228295569718.8506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-3228295569718.8506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-13451231540.495211</v>
      </c>
      <c r="L3874" s="444">
        <f t="shared" ca="1" si="159"/>
        <v>-3241746801259.3457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-3241746801259.3457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-13507278338.580606</v>
      </c>
      <c r="L3875" s="444">
        <f t="shared" ca="1" si="159"/>
        <v>-3255254079597.9263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-3255254079597.9263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-13563558664.99136</v>
      </c>
      <c r="L3876" s="444">
        <f t="shared" ca="1" si="159"/>
        <v>-3268817638262.9175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-3268817638262.9175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-13620073492.762156</v>
      </c>
      <c r="L3877" s="444">
        <f t="shared" ca="1" si="159"/>
        <v>-3282437711755.6797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-3282437711755.6797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-13676823798.981998</v>
      </c>
      <c r="L3878" s="444">
        <f t="shared" ca="1" si="159"/>
        <v>-3296114535554.6616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-3296114535554.6616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-13733810564.81109</v>
      </c>
      <c r="L3879" s="444">
        <f t="shared" ca="1" si="159"/>
        <v>-3309848346119.4727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-3309848346119.4727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-13791034775.497803</v>
      </c>
      <c r="L3880" s="444">
        <f t="shared" ca="1" si="159"/>
        <v>-3323639380894.9707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-3323639380894.9707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-13848497420.395712</v>
      </c>
      <c r="L3881" s="444">
        <f t="shared" ca="1" si="159"/>
        <v>-3337487878315.3662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-3337487878315.3662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-13906199492.980692</v>
      </c>
      <c r="L3882" s="444">
        <f t="shared" ca="1" si="159"/>
        <v>-3351394077808.3467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-3351394077808.3467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-13964141990.868111</v>
      </c>
      <c r="L3883" s="444">
        <f t="shared" ca="1" si="159"/>
        <v>-3365358219799.2148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-3365358219799.2148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-14022325915.830061</v>
      </c>
      <c r="L3884" s="444">
        <f t="shared" ca="1" si="159"/>
        <v>-3379380545715.0449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-3379380545715.0449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-14080752273.812687</v>
      </c>
      <c r="L3885" s="444">
        <f t="shared" ca="1" si="159"/>
        <v>-3393461297988.8574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-3393461297988.8574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-14139422074.953573</v>
      </c>
      <c r="L3886" s="444">
        <f t="shared" ca="1" si="159"/>
        <v>-3407600720063.811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-3407600720063.811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-14198336333.599213</v>
      </c>
      <c r="L3887" s="444">
        <f t="shared" ca="1" si="159"/>
        <v>-3421799056397.4102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-3421799056397.4102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-14257496068.322542</v>
      </c>
      <c r="L3888" s="444">
        <f t="shared" ca="1" si="159"/>
        <v>-3436056552465.7329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-3436056552465.7329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-14316902301.940554</v>
      </c>
      <c r="L3889" s="444">
        <f t="shared" ca="1" si="159"/>
        <v>-3450373454767.6733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-3450373454767.6733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-14376556061.531969</v>
      </c>
      <c r="L3890" s="444">
        <f t="shared" ca="1" si="159"/>
        <v>-3464750010829.2051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-3464750010829.2051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-14436458378.455021</v>
      </c>
      <c r="L3891" s="444">
        <f t="shared" ca="1" si="159"/>
        <v>-3479186469207.6602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-3479186469207.6602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-14496610288.365252</v>
      </c>
      <c r="L3892" s="444">
        <f t="shared" ca="1" si="159"/>
        <v>-3493683079496.0254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-3493683079496.0254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-14557012831.233438</v>
      </c>
      <c r="L3893" s="444">
        <f t="shared" ca="1" si="159"/>
        <v>-3508240092327.2588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-3508240092327.2588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-14617667051.363579</v>
      </c>
      <c r="L3894" s="444">
        <f t="shared" ca="1" si="159"/>
        <v>-3522857759378.6226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-3522857759378.6226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-14678573997.410927</v>
      </c>
      <c r="L3895" s="444">
        <f t="shared" ca="1" si="159"/>
        <v>-3537536333376.0337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-3537536333376.0337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-14739734722.400139</v>
      </c>
      <c r="L3896" s="444">
        <f t="shared" ca="1" si="159"/>
        <v>-3552276068098.4336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-3552276068098.4336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-14801150283.743473</v>
      </c>
      <c r="L3897" s="444">
        <f t="shared" ca="1" si="159"/>
        <v>-3567077218382.1772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-3567077218382.1772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-14862821743.259069</v>
      </c>
      <c r="L3898" s="444">
        <f t="shared" ca="1" si="159"/>
        <v>-3581940040125.4365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-3581940040125.4365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-14924750167.189318</v>
      </c>
      <c r="L3899" s="444">
        <f t="shared" ca="1" si="159"/>
        <v>-3596864790292.626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-3596864790292.626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-14986936626.219275</v>
      </c>
      <c r="L3900" s="444">
        <f t="shared" ca="1" si="159"/>
        <v>-3611851726918.8452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-3611851726918.8452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-15049382195.495186</v>
      </c>
      <c r="L3901" s="444">
        <f t="shared" ca="1" si="159"/>
        <v>-3626901109114.3403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-3626901109114.3403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-15112087954.643087</v>
      </c>
      <c r="L3902" s="444">
        <f t="shared" ca="1" si="159"/>
        <v>-3642013197068.9834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-3642013197068.9834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-15175054987.787432</v>
      </c>
      <c r="L3903" s="444">
        <f t="shared" ca="1" si="159"/>
        <v>-3657188252056.771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-3657188252056.771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-15238284383.56988</v>
      </c>
      <c r="L3904" s="444">
        <f t="shared" ca="1" si="159"/>
        <v>-3672426536440.3408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-3672426536440.3408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-15301777235.168085</v>
      </c>
      <c r="L3905" s="444">
        <f t="shared" ca="1" si="159"/>
        <v>-3687728313675.5088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-3687728313675.5088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-15365534640.314617</v>
      </c>
      <c r="L3906" s="444">
        <f t="shared" ca="1" si="159"/>
        <v>-3703093848315.8232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-3703093848315.8232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-15429557701.315929</v>
      </c>
      <c r="L3907" s="444">
        <f t="shared" ca="1" si="159"/>
        <v>-3718523406017.1392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-3718523406017.1392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-15493847525.071411</v>
      </c>
      <c r="L3908" s="444">
        <f t="shared" ca="1" si="159"/>
        <v>-3734017253542.2104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-3734017253542.2104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-15558405223.092543</v>
      </c>
      <c r="L3909" s="444">
        <f t="shared" ca="1" si="159"/>
        <v>-3749575658765.3032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-3749575658765.3032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-15623231911.522097</v>
      </c>
      <c r="L3910" s="444">
        <f t="shared" ca="1" si="159"/>
        <v>-3765198890676.8252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-3765198890676.8252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-15688328711.15344</v>
      </c>
      <c r="L3911" s="444">
        <f t="shared" ca="1" si="159"/>
        <v>-3780887219387.9785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-3780887219387.9785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-15753696747.449911</v>
      </c>
      <c r="L3912" s="444">
        <f t="shared" ca="1" si="159"/>
        <v>-3796640916135.4282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-3796640916135.4282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-15819337150.564283</v>
      </c>
      <c r="L3913" s="444">
        <f t="shared" ca="1" si="159"/>
        <v>-3812460253285.9927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-3812460253285.9927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-15885251055.358303</v>
      </c>
      <c r="L3914" s="444">
        <f t="shared" ca="1" si="159"/>
        <v>-3828345504341.3511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-3828345504341.3511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-15951439601.422297</v>
      </c>
      <c r="L3915" s="444">
        <f t="shared" ca="1" si="159"/>
        <v>-3844296943942.7734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-3844296943942.7734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-16017903933.094889</v>
      </c>
      <c r="L3916" s="444">
        <f t="shared" ca="1" si="159"/>
        <v>-3860314847875.8682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-3860314847875.8682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-16084645199.482782</v>
      </c>
      <c r="L3917" s="444">
        <f t="shared" ca="1" si="159"/>
        <v>-3876399493075.3511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-3876399493075.3511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-16151664554.480631</v>
      </c>
      <c r="L3918" s="444">
        <f t="shared" ca="1" si="159"/>
        <v>-3892551157629.8315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-3892551157629.8315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-16218963156.790964</v>
      </c>
      <c r="L3919" s="444">
        <f t="shared" ca="1" si="159"/>
        <v>-3908770120786.6226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-3908770120786.6226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-16286542169.94426</v>
      </c>
      <c r="L3920" s="444">
        <f t="shared" ca="1" si="159"/>
        <v>-3925056662956.5669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-3925056662956.5669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-16354402762.319029</v>
      </c>
      <c r="L3921" s="444">
        <f t="shared" ca="1" si="159"/>
        <v>-3941411065718.8857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-3941411065718.8857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-16422546107.162024</v>
      </c>
      <c r="L3922" s="444">
        <f t="shared" ca="1" si="159"/>
        <v>-3957833611826.0479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-3957833611826.0479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-16490973382.60853</v>
      </c>
      <c r="L3923" s="444">
        <f t="shared" ca="1" si="159"/>
        <v>-3974324585208.6563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-3974324585208.6563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-16559685771.702734</v>
      </c>
      <c r="L3924" s="444">
        <f t="shared" ca="1" si="159"/>
        <v>-3990884270980.3589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-3990884270980.3589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-16628684462.418161</v>
      </c>
      <c r="L3925" s="444">
        <f t="shared" ca="1" si="159"/>
        <v>-4007512955442.7769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-4007512955442.7769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-16697970647.678236</v>
      </c>
      <c r="L3926" s="444">
        <f t="shared" ca="1" si="159"/>
        <v>-4024210926090.4551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-4024210926090.4551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-16767545525.376896</v>
      </c>
      <c r="L3927" s="444">
        <f t="shared" ca="1" si="159"/>
        <v>-4040978471615.832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-4040978471615.832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-16837410298.399302</v>
      </c>
      <c r="L3928" s="444">
        <f t="shared" ca="1" si="159"/>
        <v>-4057815881914.2314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-4057815881914.2314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-16907566174.642632</v>
      </c>
      <c r="L3929" s="444">
        <f t="shared" ca="1" si="159"/>
        <v>-4074723448088.874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-4074723448088.874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-16978014367.036974</v>
      </c>
      <c r="L3930" s="444">
        <f t="shared" ca="1" si="159"/>
        <v>-4091701462455.9111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-4091701462455.9111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-17048756093.566296</v>
      </c>
      <c r="L3931" s="444">
        <f t="shared" ca="1" si="159"/>
        <v>-4108750218549.4775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-4108750218549.4775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-17119792577.289492</v>
      </c>
      <c r="L3932" s="444">
        <f t="shared" ca="1" si="159"/>
        <v>-4125870011126.7671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-4125870011126.7671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-17191125046.36153</v>
      </c>
      <c r="L3933" s="444">
        <f t="shared" ca="1" si="159"/>
        <v>-4143061136173.1284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-4143061136173.1284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-17262754734.054703</v>
      </c>
      <c r="L3934" s="444">
        <f t="shared" ca="1" si="159"/>
        <v>-4160323890907.1831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-4160323890907.1831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-17334682878.77993</v>
      </c>
      <c r="L3935" s="444">
        <f t="shared" ca="1" si="159"/>
        <v>-4177658573785.9629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-4177658573785.9629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-17406910724.108177</v>
      </c>
      <c r="L3936" s="444">
        <f t="shared" ca="1" si="159"/>
        <v>-4195065484510.0713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-4195065484510.0713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-17479439518.791962</v>
      </c>
      <c r="L3937" s="444">
        <f t="shared" ca="1" si="159"/>
        <v>-4212544924028.8633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-4212544924028.8633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-17552270516.786934</v>
      </c>
      <c r="L3938" s="444">
        <f t="shared" ca="1" si="159"/>
        <v>-4230097194545.6504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-4230097194545.6504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-17625404977.27354</v>
      </c>
      <c r="L3939" s="444">
        <f t="shared" ca="1" si="159"/>
        <v>-4247722599522.9238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-4247722599522.9238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-17698844164.678848</v>
      </c>
      <c r="L3940" s="444">
        <f t="shared" ca="1" si="159"/>
        <v>-4265421443687.6025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-4265421443687.6025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-17772589348.698345</v>
      </c>
      <c r="L3941" s="444">
        <f t="shared" ca="1" si="159"/>
        <v>-4283194033036.3008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-4283194033036.3008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-17846641804.317917</v>
      </c>
      <c r="L3942" s="444">
        <f t="shared" ca="1" si="159"/>
        <v>-4301040674840.6187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-4301040674840.6187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-17921002811.835907</v>
      </c>
      <c r="L3943" s="444">
        <f t="shared" ca="1" si="159"/>
        <v>-4318961677652.4546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-4318961677652.4546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-17995673656.885223</v>
      </c>
      <c r="L3944" s="444">
        <f t="shared" ca="1" si="159"/>
        <v>-4336957351309.3398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-4336957351309.3398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-18070655630.455582</v>
      </c>
      <c r="L3945" s="444">
        <f t="shared" ca="1" si="159"/>
        <v>-4355028006939.7954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-4355028006939.7954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-18145950028.915813</v>
      </c>
      <c r="L3946" s="444">
        <f t="shared" ca="1" si="159"/>
        <v>-4373173956968.7114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-4373173956968.7114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-18221558154.036301</v>
      </c>
      <c r="L3947" s="444">
        <f t="shared" ca="1" si="159"/>
        <v>-4391395515122.7476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-4391395515122.7476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-18297481313.011448</v>
      </c>
      <c r="L3948" s="444">
        <f t="shared" ca="1" si="159"/>
        <v>-4409692996435.7588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-4409692996435.7588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-18373720818.482327</v>
      </c>
      <c r="L3949" s="444">
        <f t="shared" ca="1" si="159"/>
        <v>-4428066717254.2412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-4428066717254.2412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-18450277988.559338</v>
      </c>
      <c r="L3950" s="444">
        <f t="shared" ca="1" si="159"/>
        <v>-4446516995242.8008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-4446516995242.8008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-18527154146.845001</v>
      </c>
      <c r="L3951" s="444">
        <f t="shared" ca="1" si="159"/>
        <v>-4465044149389.6455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-4465044149389.6455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-18604350622.456856</v>
      </c>
      <c r="L3952" s="444">
        <f t="shared" ca="1" si="159"/>
        <v>-4483648500012.1025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-4483648500012.1025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-18681868750.050426</v>
      </c>
      <c r="L3953" s="444">
        <f t="shared" ca="1" si="159"/>
        <v>-4502330368762.1533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-4502330368762.1533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-18759709869.842304</v>
      </c>
      <c r="L3954" s="444">
        <f t="shared" ca="1" si="159"/>
        <v>-4521090078631.9961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-4521090078631.9961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-18837875327.633316</v>
      </c>
      <c r="L3955" s="444">
        <f t="shared" ca="1" si="159"/>
        <v>-4539927953959.6299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-4539927953959.6299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-18916366474.831791</v>
      </c>
      <c r="L3956" s="444">
        <f t="shared" ca="1" si="159"/>
        <v>-4558844320434.4619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-4558844320434.4619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-18995184668.476925</v>
      </c>
      <c r="L3957" s="444">
        <f t="shared" ca="1" si="159"/>
        <v>-4577839505102.9385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-4577839505102.9385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-19074331271.262245</v>
      </c>
      <c r="L3958" s="444">
        <f t="shared" ca="1" si="159"/>
        <v>-4596913836374.2012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-4596913836374.2012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-19153807651.55917</v>
      </c>
      <c r="L3959" s="444">
        <f t="shared" ca="1" si="159"/>
        <v>-4616067644025.7607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-4616067644025.7607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-19233615183.44067</v>
      </c>
      <c r="L3960" s="444">
        <f t="shared" ca="1" si="159"/>
        <v>-4635301259209.2012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-4635301259209.2012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-19313755246.705006</v>
      </c>
      <c r="L3961" s="444">
        <f t="shared" ca="1" si="159"/>
        <v>-4654615014455.9063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-4654615014455.9063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-19394229226.899609</v>
      </c>
      <c r="L3962" s="444">
        <f t="shared" ca="1" si="159"/>
        <v>-4674009243682.8057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-4674009243682.8057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-19475038515.345024</v>
      </c>
      <c r="L3963" s="444">
        <f t="shared" ca="1" si="159"/>
        <v>-4693484282198.1504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-4693484282198.1504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-19556184509.158958</v>
      </c>
      <c r="L3964" s="444">
        <f t="shared" ca="1" si="159"/>
        <v>-4713040466707.3096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-4713040466707.3096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-19637668611.280457</v>
      </c>
      <c r="L3965" s="444">
        <f t="shared" ca="1" si="159"/>
        <v>-4732678135318.5898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-4732678135318.5898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-19719492230.494125</v>
      </c>
      <c r="L3966" s="444">
        <f t="shared" ca="1" si="159"/>
        <v>-4752397627549.084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-4752397627549.084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-19801656781.454517</v>
      </c>
      <c r="L3967" s="444">
        <f t="shared" ca="1" si="159"/>
        <v>-4772199284330.5381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-4772199284330.5381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-19884163684.710575</v>
      </c>
      <c r="L3968" s="444">
        <f t="shared" ca="1" si="159"/>
        <v>-4792083448015.249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-4792083448015.249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-19967014366.730206</v>
      </c>
      <c r="L3969" s="444">
        <f t="shared" ca="1" si="159"/>
        <v>-4812050462381.9795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-4812050462381.9795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-20050210259.924915</v>
      </c>
      <c r="L3970" s="444">
        <f t="shared" ca="1" si="159"/>
        <v>-4832100672641.9043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-4832100672641.9043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-20133752802.674603</v>
      </c>
      <c r="L3971" s="444">
        <f t="shared" ca="1" si="159"/>
        <v>-4852234425444.5791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-4852234425444.5791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-20217643439.352413</v>
      </c>
      <c r="L3972" s="444">
        <f t="shared" ca="1" si="159"/>
        <v>-4872452068883.9316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-4872452068883.9316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-20301883620.349716</v>
      </c>
      <c r="L3973" s="444">
        <f t="shared" ca="1" si="159"/>
        <v>-4892753952504.2813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-4892753952504.2813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-20386474802.101173</v>
      </c>
      <c r="L3974" s="444">
        <f t="shared" ca="1" si="159"/>
        <v>-4913140427306.3828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-4913140427306.3828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-20471418447.109928</v>
      </c>
      <c r="L3975" s="444">
        <f t="shared" ca="1" si="159"/>
        <v>-4933611845753.4932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-4933611845753.4932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-20556716023.972889</v>
      </c>
      <c r="L3976" s="444">
        <f t="shared" ca="1" si="159"/>
        <v>-4954168561777.4658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-4954168561777.4658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-20642369007.406109</v>
      </c>
      <c r="L3977" s="444">
        <f t="shared" ca="1" si="159"/>
        <v>-4974810930784.8721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-4974810930784.8721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-20728378878.270302</v>
      </c>
      <c r="L3978" s="444">
        <f t="shared" ca="1" si="159"/>
        <v>-4995539309663.1426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-4995539309663.1426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-20814747123.596428</v>
      </c>
      <c r="L3979" s="444">
        <f t="shared" ca="1" si="159"/>
        <v>-5016354056786.7393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-5016354056786.7393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-20901475236.611412</v>
      </c>
      <c r="L3980" s="444">
        <f t="shared" ca="1" si="159"/>
        <v>-5037255532023.3506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-5037255532023.3506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-20988564716.763962</v>
      </c>
      <c r="L3981" s="444">
        <f t="shared" ca="1" si="159"/>
        <v>-5058244096740.1143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-5058244096740.1143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-21076017069.750477</v>
      </c>
      <c r="L3982" s="444">
        <f t="shared" ca="1" si="159"/>
        <v>-5079320113809.8643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-5079320113809.8643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-21163833807.5411</v>
      </c>
      <c r="L3983" s="444">
        <f t="shared" ca="1" si="159"/>
        <v>-5100483947617.4053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-5100483947617.4053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-21252016448.405853</v>
      </c>
      <c r="L3984" s="444">
        <f t="shared" ca="1" si="159"/>
        <v>-5121735964065.8115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-5121735964065.8115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-21340566516.94088</v>
      </c>
      <c r="L3985" s="444">
        <f t="shared" ca="1" si="159"/>
        <v>-5143076530582.752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-5143076530582.752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-21429485544.094799</v>
      </c>
      <c r="L3986" s="444">
        <f t="shared" ca="1" si="159"/>
        <v>-5164506016126.8467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-5164506016126.8467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-21518775067.195194</v>
      </c>
      <c r="L3987" s="444">
        <f t="shared" ca="1" si="159"/>
        <v>-5186024791194.042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-5186024791194.042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-21608436629.975174</v>
      </c>
      <c r="L3988" s="444">
        <f t="shared" ca="1" si="159"/>
        <v>-5207633227824.0176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-5207633227824.0176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-21698471782.600075</v>
      </c>
      <c r="L3989" s="444">
        <f t="shared" ca="1" si="159"/>
        <v>-5229331699606.6172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-5229331699606.6172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-21788882081.694237</v>
      </c>
      <c r="L3990" s="444">
        <f t="shared" ca="1" si="159"/>
        <v>-5251120581688.3115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-5251120581688.3115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-21879669090.367966</v>
      </c>
      <c r="L3991" s="444">
        <f t="shared" ca="1" si="159"/>
        <v>-5273000250778.6797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-5273000250778.6797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-21970834378.244499</v>
      </c>
      <c r="L3992" s="444">
        <f t="shared" ca="1" si="159"/>
        <v>-5294971085156.9238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-5294971085156.9238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-22062379521.487183</v>
      </c>
      <c r="L3993" s="444">
        <f t="shared" ca="1" si="159"/>
        <v>-5317033464678.4111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-5317033464678.4111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-22154306102.826714</v>
      </c>
      <c r="L3994" s="444">
        <f t="shared" ca="1" si="159"/>
        <v>-5339187770781.2383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-5339187770781.2383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-22246615711.588493</v>
      </c>
      <c r="L3995" s="444">
        <f t="shared" ca="1" si="159"/>
        <v>-5361434386492.8271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-5361434386492.8271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-22339309943.720112</v>
      </c>
      <c r="L3996" s="444">
        <f t="shared" ca="1" si="159"/>
        <v>-5383773696436.5469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-5383773696436.5469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-22432390401.818947</v>
      </c>
      <c r="L3997" s="444">
        <f t="shared" ca="1" si="159"/>
        <v>-5406206086838.3662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-5406206086838.3662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-22525858695.159859</v>
      </c>
      <c r="L3998" s="444">
        <f t="shared" ca="1" si="159"/>
        <v>-5428731945533.5264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-5428731945533.5264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-22619716439.723026</v>
      </c>
      <c r="L3999" s="444">
        <f t="shared" ca="1" si="159"/>
        <v>-5451351661973.249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-5451351661973.249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-22713965258.22187</v>
      </c>
      <c r="L4000" s="444">
        <f t="shared" ca="1" si="159"/>
        <v>-5474065627231.4707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-5474065627231.4707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-22808606780.131126</v>
      </c>
      <c r="L4001" s="444">
        <f t="shared" ca="1" si="159"/>
        <v>-5496874234011.6016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-5496874234011.6016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-22903642641.715008</v>
      </c>
      <c r="L4002" s="444">
        <f t="shared" ca="1" si="159"/>
        <v>-5519777876653.3164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-5519777876653.3164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-22999074486.055485</v>
      </c>
      <c r="L4003" s="444">
        <f t="shared" ca="1" si="159"/>
        <v>-5542776951139.3721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-5542776951139.3721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-23094903963.080715</v>
      </c>
      <c r="L4004" s="444">
        <f t="shared" ca="1" si="159"/>
        <v>-5565871855102.4531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-5565871855102.4531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-23191132729.593555</v>
      </c>
      <c r="L4005" s="444">
        <f t="shared" ca="1" si="159"/>
        <v>-5589062987832.0469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-5589062987832.0469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-23287762449.300194</v>
      </c>
      <c r="L4006" s="444">
        <f t="shared" ca="1" si="159"/>
        <v>-5612350750281.3467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-5612350750281.3467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-23384794792.838943</v>
      </c>
      <c r="L4007" s="444">
        <f t="shared" ca="1" si="159"/>
        <v>-5635735545074.1855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-5635735545074.1855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-23482231437.809105</v>
      </c>
      <c r="L4008" s="444">
        <f t="shared" ca="1" si="159"/>
        <v>-5659217776511.9951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-5659217776511.9951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-23580074068.79998</v>
      </c>
      <c r="L4009" s="444">
        <f t="shared" ca="1" si="159"/>
        <v>-5682797850580.7949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-5682797850580.7949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-23678324377.419979</v>
      </c>
      <c r="L4010" s="444">
        <f t="shared" ca="1" si="159"/>
        <v>-5706476174958.2148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-5706476174958.2148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-23776984062.325893</v>
      </c>
      <c r="L4011" s="444">
        <f t="shared" ca="1" si="159"/>
        <v>-5730253159020.541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-5730253159020.541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-23876054829.252254</v>
      </c>
      <c r="L4012" s="444">
        <f t="shared" ca="1" si="159"/>
        <v>-5754129213849.793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-5754129213849.793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-23975538391.040802</v>
      </c>
      <c r="L4013" s="444">
        <f t="shared" ca="1" si="159"/>
        <v>-5778104752240.834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-5778104752240.834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-24075436467.670143</v>
      </c>
      <c r="L4014" s="444">
        <f t="shared" ca="1" si="159"/>
        <v>-5802180188708.5039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-5802180188708.5039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-24175750786.285431</v>
      </c>
      <c r="L4015" s="444">
        <f t="shared" ca="1" si="159"/>
        <v>-5826355939494.7891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-5826355939494.7891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-24276483081.228287</v>
      </c>
      <c r="L4016" s="444">
        <f t="shared" ca="1" si="159"/>
        <v>-5850632422576.0176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-5850632422576.0176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-24377635094.066738</v>
      </c>
      <c r="L4017" s="444">
        <f t="shared" ca="1" si="159"/>
        <v>-5875010057670.084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-5875010057670.084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-24479208573.625351</v>
      </c>
      <c r="L4018" s="444">
        <f t="shared" ca="1" si="159"/>
        <v>-5899489266243.709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-5899489266243.709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-24581205276.015453</v>
      </c>
      <c r="L4019" s="444">
        <f t="shared" ca="1" si="159"/>
        <v>-5924070471519.7246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-5924070471519.7246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-24683626964.66552</v>
      </c>
      <c r="L4020" s="444">
        <f t="shared" ca="1" si="159"/>
        <v>-5948754098484.3896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-5948754098484.3896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-24786475410.351624</v>
      </c>
      <c r="L4021" s="444">
        <f t="shared" ca="1" si="159"/>
        <v>-5973540573894.7412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-5973540573894.7412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-24889752391.228088</v>
      </c>
      <c r="L4022" s="444">
        <f t="shared" ca="1" si="159"/>
        <v>-5998430326285.9697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-5998430326285.9697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-24993459692.858208</v>
      </c>
      <c r="L4023" s="444">
        <f t="shared" ca="1" si="159"/>
        <v>-6023423785978.8281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-6023423785978.8281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-25097599108.245117</v>
      </c>
      <c r="L4024" s="444">
        <f t="shared" ca="1" si="159"/>
        <v>-6048521385087.0732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-6048521385087.0732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-25202172437.862804</v>
      </c>
      <c r="L4025" s="444">
        <f t="shared" ca="1" si="159"/>
        <v>-6073723557524.9365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-6073723557524.9365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-25307181489.687237</v>
      </c>
      <c r="L4026" s="444">
        <f t="shared" ca="1" si="159"/>
        <v>-6099030739014.624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-6099030739014.624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-25412628079.2276</v>
      </c>
      <c r="L4027" s="444">
        <f t="shared" ca="1" si="159"/>
        <v>-6124443367093.8516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-6124443367093.8516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-25518514029.557716</v>
      </c>
      <c r="L4028" s="444">
        <f t="shared" ca="1" si="159"/>
        <v>-6149961881123.4092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-6149961881123.4092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-25624841171.347538</v>
      </c>
      <c r="L4029" s="444">
        <f t="shared" ca="1" si="159"/>
        <v>-6175586722294.7568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-6175586722294.7568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-25731611342.894821</v>
      </c>
      <c r="L4030" s="444">
        <f t="shared" ca="1" si="159"/>
        <v>-6201318333637.6514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-6201318333637.6514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-25838826390.156879</v>
      </c>
      <c r="L4031" s="444">
        <f t="shared" ca="1" si="159"/>
        <v>-6227157160027.8086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-6227157160027.8086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-25946488166.782536</v>
      </c>
      <c r="L4032" s="444">
        <f t="shared" ca="1" si="159"/>
        <v>-6253103648194.5908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-6253103648194.5908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-26054598534.144127</v>
      </c>
      <c r="L4033" s="444">
        <f t="shared" ca="1" si="159"/>
        <v>-6279158246728.7354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-6279158246728.7354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-26163159361.369732</v>
      </c>
      <c r="L4034" s="444">
        <f t="shared" ca="1" si="159"/>
        <v>-6305321406090.1055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-6305321406090.1055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-26272172525.375439</v>
      </c>
      <c r="L4035" s="444">
        <f t="shared" ca="1" si="159"/>
        <v>-6331593578615.4805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-6331593578615.4805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-26381639910.897835</v>
      </c>
      <c r="L4036" s="444">
        <f t="shared" ca="1" si="159"/>
        <v>-6357975218526.3779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-6357975218526.3779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-26491563410.526573</v>
      </c>
      <c r="L4037" s="444">
        <f t="shared" ca="1" si="159"/>
        <v>-6384466781936.9043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-6384466781936.9043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-26601944924.737103</v>
      </c>
      <c r="L4038" s="444">
        <f t="shared" ca="1" si="159"/>
        <v>-6411068726861.6416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-6411068726861.6416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-26712786361.923508</v>
      </c>
      <c r="L4039" s="444">
        <f t="shared" ca="1" si="159"/>
        <v>-6437781513223.5654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-6437781513223.5654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-26824089638.431522</v>
      </c>
      <c r="L4040" s="444">
        <f t="shared" ca="1" si="159"/>
        <v>-6464605602861.9971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-6464605602861.9971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-26935856678.591656</v>
      </c>
      <c r="L4041" s="444">
        <f t="shared" ca="1" si="159"/>
        <v>-6491541459540.5889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-6491541459540.5889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-27048089414.752453</v>
      </c>
      <c r="L4042" s="444">
        <f t="shared" ca="1" si="159"/>
        <v>-6518589548955.3418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-6518589548955.3418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-27160789787.313923</v>
      </c>
      <c r="L4043" s="444">
        <f t="shared" ca="1" si="159"/>
        <v>-6545750338742.6553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-6545750338742.6553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-27273959744.761063</v>
      </c>
      <c r="L4044" s="444">
        <f t="shared" ca="1" si="159"/>
        <v>-6573024298487.416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-6573024298487.416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-27387601243.697567</v>
      </c>
      <c r="L4045" s="444">
        <f t="shared" ca="1" si="159"/>
        <v>-6600411899731.1133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-6600411899731.1133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-27501716248.879639</v>
      </c>
      <c r="L4046" s="444">
        <f t="shared" ca="1" si="159"/>
        <v>-6627913615979.9932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-6627913615979.9932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-27616306733.249969</v>
      </c>
      <c r="L4047" s="444">
        <f t="shared" ca="1" si="159"/>
        <v>-6655529922713.2432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-6655529922713.2432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-27731374677.971848</v>
      </c>
      <c r="L4048" s="444">
        <f t="shared" ca="1" si="159"/>
        <v>-6683261297391.2148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-6683261297391.2148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-27846922072.463394</v>
      </c>
      <c r="L4049" s="444">
        <f t="shared" ca="1" si="159"/>
        <v>-6711108219463.6787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-6711108219463.6787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-27962950914.431995</v>
      </c>
      <c r="L4050" s="444">
        <f t="shared" ca="1" si="159"/>
        <v>-6739071170378.1104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-6739071170378.1104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-28079463209.908794</v>
      </c>
      <c r="L4051" s="444">
        <f t="shared" ca="1" si="159"/>
        <v>-6767150633588.0195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-6767150633588.0195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-28196460973.283413</v>
      </c>
      <c r="L4052" s="444">
        <f t="shared" ca="1" si="159"/>
        <v>-6795347094561.3027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-6795347094561.3027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-28313946227.33876</v>
      </c>
      <c r="L4053" s="444">
        <f t="shared" ca="1" si="159"/>
        <v>-6823661040788.6416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-6823661040788.6416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-28431921003.286007</v>
      </c>
      <c r="L4054" s="444">
        <f t="shared" ca="1" si="159"/>
        <v>-6852092961791.9277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-6852092961791.9277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-28550387340.799694</v>
      </c>
      <c r="L4055" s="444">
        <f t="shared" ca="1" si="159"/>
        <v>-6880643349132.7275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-6880643349132.7275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-28669347288.053032</v>
      </c>
      <c r="L4056" s="444">
        <f t="shared" ca="1" si="159"/>
        <v>-6909312696420.7803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-6909312696420.7803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-28788802901.75325</v>
      </c>
      <c r="L4057" s="444">
        <f t="shared" ca="1" si="159"/>
        <v>-6938101499322.5332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-6938101499322.5332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-28908756247.177219</v>
      </c>
      <c r="L4058" s="444">
        <f t="shared" ca="1" si="159"/>
        <v>-6967010255569.71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-6967010255569.71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-29029209398.207123</v>
      </c>
      <c r="L4059" s="444">
        <f t="shared" ca="1" si="159"/>
        <v>-6996039464967.917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-6996039464967.917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-29150164437.366322</v>
      </c>
      <c r="L4060" s="444">
        <f t="shared" ca="1" si="159"/>
        <v>-7025189629405.2832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-7025189629405.2832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-29271623455.855347</v>
      </c>
      <c r="L4061" s="444">
        <f t="shared" ca="1" si="159"/>
        <v>-7054461252861.1387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-7054461252861.1387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-29393588553.588078</v>
      </c>
      <c r="L4062" s="444">
        <f t="shared" ca="1" si="159"/>
        <v>-7083854841414.7266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-7083854841414.7266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-29516061839.228024</v>
      </c>
      <c r="L4063" s="444">
        <f t="shared" ca="1" si="159"/>
        <v>-7113370903253.9541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-7113370903253.9541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-29639045430.224808</v>
      </c>
      <c r="L4064" s="444">
        <f t="shared" ca="1" si="159"/>
        <v>-7143009948684.1787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-7143009948684.1787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-29762541452.850742</v>
      </c>
      <c r="L4065" s="444">
        <f t="shared" ca="1" si="159"/>
        <v>-7172772490137.0293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-7172772490137.0293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-29886552042.237617</v>
      </c>
      <c r="L4066" s="444">
        <f t="shared" ca="1" si="159"/>
        <v>-7202659042179.2666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-7202659042179.2666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-30011079342.413605</v>
      </c>
      <c r="L4067" s="444">
        <f t="shared" ca="1" si="159"/>
        <v>-7232670121521.6807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-7232670121521.6807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-30136125506.34034</v>
      </c>
      <c r="L4068" s="444">
        <f t="shared" ca="1" si="159"/>
        <v>-7262806247028.0215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-7262806247028.0215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-30261692695.950089</v>
      </c>
      <c r="L4069" s="444">
        <f t="shared" ca="1" si="159"/>
        <v>-7293067939723.9717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-7293067939723.9717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-30387783082.18322</v>
      </c>
      <c r="L4070" s="444">
        <f t="shared" ca="1" si="159"/>
        <v>-7323455722806.1553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-7323455722806.1553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-30514398845.025646</v>
      </c>
      <c r="L4071" s="444">
        <f t="shared" ca="1" si="159"/>
        <v>-7353970121651.1807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-7353970121651.1807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-30641542173.546589</v>
      </c>
      <c r="L4072" s="444">
        <f t="shared" ca="1" si="159"/>
        <v>-7384611663824.7275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-7384611663824.7275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-30769215265.936363</v>
      </c>
      <c r="L4073" s="444">
        <f t="shared" ca="1" si="159"/>
        <v>-7415380879090.6641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-7415380879090.6641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-30897420329.544434</v>
      </c>
      <c r="L4074" s="444">
        <f t="shared" ca="1" si="159"/>
        <v>-7446278299420.209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-7446278299420.209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-31026159580.917538</v>
      </c>
      <c r="L4075" s="444">
        <f t="shared" ca="1" si="159"/>
        <v>-7477304459001.127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-7477304459001.127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-31155435245.838028</v>
      </c>
      <c r="L4076" s="444">
        <f t="shared" ca="1" si="159"/>
        <v>-7508459894246.9648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-7508459894246.9648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-31285249559.36235</v>
      </c>
      <c r="L4077" s="444">
        <f t="shared" ca="1" si="159"/>
        <v>-7539745143806.3271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-7539745143806.3271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-31415604765.859695</v>
      </c>
      <c r="L4078" s="444">
        <f t="shared" ca="1" si="159"/>
        <v>-7571160748572.1865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-7571160748572.1865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-31546503119.050777</v>
      </c>
      <c r="L4079" s="444">
        <f t="shared" ca="1" si="159"/>
        <v>-7602707251691.2373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-7602707251691.2373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-31677946882.046822</v>
      </c>
      <c r="L4080" s="444">
        <f t="shared" ca="1" si="159"/>
        <v>-7634385198573.2842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-7634385198573.2842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-31809938327.388683</v>
      </c>
      <c r="L4081" s="444">
        <f t="shared" ca="1" si="159"/>
        <v>-7666195136900.6729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-7666195136900.6729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-31942479737.086136</v>
      </c>
      <c r="L4082" s="444">
        <f t="shared" ca="1" si="159"/>
        <v>-7698137616637.7588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-7698137616637.7588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-32075573402.65733</v>
      </c>
      <c r="L4083" s="444">
        <f t="shared" ca="1" si="159"/>
        <v>-7730213190040.416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-7730213190040.416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-32209221625.168396</v>
      </c>
      <c r="L4084" s="444">
        <f t="shared" ca="1" si="159"/>
        <v>-7762422411665.584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-7762422411665.584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-32343426715.273262</v>
      </c>
      <c r="L4085" s="444">
        <f t="shared" ca="1" si="159"/>
        <v>-7794765838380.8574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-7794765838380.8574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-32478190993.253571</v>
      </c>
      <c r="L4086" s="444">
        <f t="shared" ca="1" si="159"/>
        <v>-7827244029374.1113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-7827244029374.1113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-32613516789.058796</v>
      </c>
      <c r="L4087" s="444">
        <f t="shared" ca="1" si="159"/>
        <v>-7859857546163.1699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-7859857546163.1699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-32749406442.346542</v>
      </c>
      <c r="L4088" s="444">
        <f t="shared" ref="L4088:L4342" ca="1" si="164">I4088-J4088+K4088</f>
        <v>-7892606952605.5166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-7892606952605.5166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-32885862302.522991</v>
      </c>
      <c r="L4089" s="444">
        <f t="shared" ca="1" si="164"/>
        <v>-7925492814908.04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-7925492814908.04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-33022886728.783504</v>
      </c>
      <c r="L4090" s="444">
        <f t="shared" ca="1" si="164"/>
        <v>-7958515701636.8232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-7958515701636.8232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-33160482090.153431</v>
      </c>
      <c r="L4091" s="444">
        <f t="shared" ca="1" si="164"/>
        <v>-7991676183726.9766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-7991676183726.9766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-33298650765.529068</v>
      </c>
      <c r="L4092" s="444">
        <f t="shared" ca="1" si="164"/>
        <v>-8024974834492.5059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-8024974834492.5059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-33437395143.718773</v>
      </c>
      <c r="L4093" s="444">
        <f t="shared" ca="1" si="164"/>
        <v>-8058412229636.2246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-8058412229636.2246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-33576717623.484268</v>
      </c>
      <c r="L4094" s="444">
        <f t="shared" ca="1" si="164"/>
        <v>-8091988947259.709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-8091988947259.709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-33716620613.582123</v>
      </c>
      <c r="L4095" s="444">
        <f t="shared" ca="1" si="164"/>
        <v>-8125705567873.291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-8125705567873.291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-33857106532.805378</v>
      </c>
      <c r="L4096" s="444">
        <f t="shared" ca="1" si="164"/>
        <v>-8159562674406.0967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-8159562674406.0967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-33998177810.025402</v>
      </c>
      <c r="L4097" s="444">
        <f t="shared" ca="1" si="164"/>
        <v>-8193560852216.1221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-8193560852216.1221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-34139836884.233845</v>
      </c>
      <c r="L4098" s="444">
        <f t="shared" ca="1" si="164"/>
        <v>-8227700689100.3555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-8227700689100.3555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-34282086204.58482</v>
      </c>
      <c r="L4099" s="444">
        <f t="shared" ca="1" si="164"/>
        <v>-8261982775304.9404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-8261982775304.9404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-34424928230.437248</v>
      </c>
      <c r="L4100" s="444">
        <f t="shared" ca="1" si="164"/>
        <v>-8296407703535.3779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-8296407703535.3779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-34568365431.397408</v>
      </c>
      <c r="L4101" s="444">
        <f t="shared" ca="1" si="164"/>
        <v>-8330976068966.7754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-8330976068966.7754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-34712400287.361557</v>
      </c>
      <c r="L4102" s="444">
        <f t="shared" ca="1" si="164"/>
        <v>-8365688469254.1367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-8365688469254.1367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-34857035288.558907</v>
      </c>
      <c r="L4103" s="444">
        <f t="shared" ca="1" si="164"/>
        <v>-8400545504542.6953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-8400545504542.6953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-35002272935.594566</v>
      </c>
      <c r="L4104" s="444">
        <f t="shared" ca="1" si="164"/>
        <v>-8435547777478.29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-8435547777478.29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-35148115739.492874</v>
      </c>
      <c r="L4105" s="444">
        <f t="shared" ca="1" si="164"/>
        <v>-8470695893217.7832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-8470695893217.7832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-35294566221.740761</v>
      </c>
      <c r="L4106" s="444">
        <f t="shared" ca="1" si="164"/>
        <v>-8505990459439.5244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-8505990459439.5244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-35441626914.331352</v>
      </c>
      <c r="L4107" s="444">
        <f t="shared" ca="1" si="164"/>
        <v>-8541432086353.8555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-8541432086353.8555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-35589300359.807732</v>
      </c>
      <c r="L4108" s="444">
        <f t="shared" ca="1" si="164"/>
        <v>-8577021386713.6631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-8577021386713.6631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-35737589111.306923</v>
      </c>
      <c r="L4109" s="444">
        <f t="shared" ca="1" si="164"/>
        <v>-8612758975824.9697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-8612758975824.9697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-35886495732.604034</v>
      </c>
      <c r="L4110" s="444">
        <f t="shared" ca="1" si="164"/>
        <v>-8648645471557.5742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-8648645471557.5742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-36036022798.156555</v>
      </c>
      <c r="L4111" s="444">
        <f t="shared" ca="1" si="164"/>
        <v>-8684681494355.7305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-8684681494355.7305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-36186172893.14888</v>
      </c>
      <c r="L4112" s="444">
        <f t="shared" ca="1" si="164"/>
        <v>-8720867667248.8789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-8720867667248.8789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-36336948613.536995</v>
      </c>
      <c r="L4113" s="444">
        <f t="shared" ca="1" si="164"/>
        <v>-8757204615862.416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-8757204615862.416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-36488352566.093399</v>
      </c>
      <c r="L4114" s="444">
        <f t="shared" ca="1" si="164"/>
        <v>-8793692968428.5098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-8793692968428.5098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-36640387368.452126</v>
      </c>
      <c r="L4115" s="444">
        <f t="shared" ca="1" si="164"/>
        <v>-8830333355796.9609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-8830333355796.9609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-36793055649.154007</v>
      </c>
      <c r="L4116" s="444">
        <f t="shared" ca="1" si="164"/>
        <v>-8867126411446.1152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-8867126411446.1152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-36946360047.692146</v>
      </c>
      <c r="L4117" s="444">
        <f t="shared" ca="1" si="164"/>
        <v>-8904072771493.8066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-8904072771493.8066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-37100303214.557526</v>
      </c>
      <c r="L4118" s="444">
        <f t="shared" ca="1" si="164"/>
        <v>-8941173074708.3633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-8941173074708.3633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-37254887811.284843</v>
      </c>
      <c r="L4119" s="444">
        <f t="shared" ca="1" si="164"/>
        <v>-8978427962519.6484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-8978427962519.6484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-37410116510.498535</v>
      </c>
      <c r="L4120" s="444">
        <f t="shared" ca="1" si="164"/>
        <v>-9015838079030.1465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-9015838079030.1465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-37565991995.958946</v>
      </c>
      <c r="L4121" s="444">
        <f t="shared" ca="1" si="164"/>
        <v>-9053404071026.1055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-9053404071026.1055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-37722516962.608772</v>
      </c>
      <c r="L4122" s="444">
        <f t="shared" ca="1" si="164"/>
        <v>-9091126587988.7148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-9091126587988.7148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-37879694116.619644</v>
      </c>
      <c r="L4123" s="444">
        <f t="shared" ca="1" si="164"/>
        <v>-9129006282105.334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-9129006282105.334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-38037526175.438889</v>
      </c>
      <c r="L4124" s="444">
        <f t="shared" ca="1" si="164"/>
        <v>-9167043808280.7734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-9167043808280.7734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-38196015867.836555</v>
      </c>
      <c r="L4125" s="444">
        <f t="shared" ca="1" si="164"/>
        <v>-9205239824148.6094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-9205239824148.6094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-38355165933.952538</v>
      </c>
      <c r="L4126" s="444">
        <f t="shared" ca="1" si="164"/>
        <v>-9243594990082.5625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-9243594990082.5625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-38514979125.344009</v>
      </c>
      <c r="L4127" s="444">
        <f t="shared" ca="1" si="164"/>
        <v>-9282109969207.9063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-9282109969207.9063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-38675458205.032944</v>
      </c>
      <c r="L4128" s="444">
        <f t="shared" ca="1" si="164"/>
        <v>-9320785427412.9395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-9320785427412.9395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-38836605947.553917</v>
      </c>
      <c r="L4129" s="444">
        <f t="shared" ca="1" si="164"/>
        <v>-9359622033360.4941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-9359622033360.4941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-38998425139.00206</v>
      </c>
      <c r="L4130" s="444">
        <f t="shared" ca="1" si="164"/>
        <v>-9398620458499.4961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-9398620458499.4961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-39160918577.08123</v>
      </c>
      <c r="L4131" s="444">
        <f t="shared" ca="1" si="164"/>
        <v>-9437781377076.5781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-9437781377076.5781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-39324089071.152405</v>
      </c>
      <c r="L4132" s="444">
        <f t="shared" ca="1" si="164"/>
        <v>-9477105466147.7305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-9477105466147.7305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-39487939442.282211</v>
      </c>
      <c r="L4133" s="444">
        <f t="shared" ca="1" si="164"/>
        <v>-9516593405590.0117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-9516593405590.0117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-39652472523.291718</v>
      </c>
      <c r="L4134" s="444">
        <f t="shared" ca="1" si="164"/>
        <v>-9556245878113.3027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-9556245878113.3027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-39817691158.805428</v>
      </c>
      <c r="L4135" s="444">
        <f t="shared" ca="1" si="164"/>
        <v>-9596063569272.1074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-9596063569272.1074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-39983598205.300446</v>
      </c>
      <c r="L4136" s="444">
        <f t="shared" ca="1" si="164"/>
        <v>-9636047167477.4082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-9636047167477.4082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-40150196531.155869</v>
      </c>
      <c r="L4137" s="444">
        <f t="shared" ca="1" si="164"/>
        <v>-9676197364008.5645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-9676197364008.5645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-40317489016.702354</v>
      </c>
      <c r="L4138" s="444">
        <f t="shared" ca="1" si="164"/>
        <v>-9716514853025.2676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-9716514853025.2676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-40485478554.27195</v>
      </c>
      <c r="L4139" s="444">
        <f t="shared" ca="1" si="164"/>
        <v>-9757000331579.5391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-9757000331579.5391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-40654168048.248077</v>
      </c>
      <c r="L4140" s="444">
        <f t="shared" ca="1" si="164"/>
        <v>-9797654499627.7871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-9797654499627.7871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-40823560415.115776</v>
      </c>
      <c r="L4141" s="444">
        <f t="shared" ca="1" si="164"/>
        <v>-9838478060042.9023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-9838478060042.9023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-40993658583.512093</v>
      </c>
      <c r="L4142" s="444">
        <f t="shared" ca="1" si="164"/>
        <v>-9879471718626.4141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-9879471718626.4141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-41164465494.276726</v>
      </c>
      <c r="L4143" s="444">
        <f t="shared" ca="1" si="164"/>
        <v>-9920636184120.6914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-9920636184120.6914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-41335984100.502884</v>
      </c>
      <c r="L4144" s="444">
        <f t="shared" ca="1" si="164"/>
        <v>-9961972168221.1934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-9961972168221.1934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-41508217367.588303</v>
      </c>
      <c r="L4145" s="444">
        <f t="shared" ca="1" si="164"/>
        <v>-10003480385588.781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-10003480385588.781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-41681168273.286591</v>
      </c>
      <c r="L4146" s="444">
        <f t="shared" ca="1" si="164"/>
        <v>-10045161553862.068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-10045161553862.068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-41854839807.758621</v>
      </c>
      <c r="L4147" s="444">
        <f t="shared" ca="1" si="164"/>
        <v>-10087016393669.826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-10087016393669.826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-42029234973.624275</v>
      </c>
      <c r="L4148" s="444">
        <f t="shared" ca="1" si="164"/>
        <v>-10129045628643.451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-10129045628643.451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-42204356786.014381</v>
      </c>
      <c r="L4149" s="444">
        <f t="shared" ca="1" si="164"/>
        <v>-10171249985429.465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-10171249985429.465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-42380208272.622772</v>
      </c>
      <c r="L4150" s="444">
        <f t="shared" ca="1" si="164"/>
        <v>-10213630193702.088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-10213630193702.088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-42556792473.758698</v>
      </c>
      <c r="L4151" s="444">
        <f t="shared" ca="1" si="164"/>
        <v>-10256186986175.846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-10256186986175.846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-42734112442.399353</v>
      </c>
      <c r="L4152" s="444">
        <f t="shared" ca="1" si="164"/>
        <v>-10298921098618.244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-10298921098618.244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-42912171244.242683</v>
      </c>
      <c r="L4153" s="444">
        <f t="shared" ca="1" si="164"/>
        <v>-10341833269862.486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-10341833269862.486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-43090971957.760361</v>
      </c>
      <c r="L4154" s="444">
        <f t="shared" ca="1" si="164"/>
        <v>-10384924241820.246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-10384924241820.246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-43270517674.251022</v>
      </c>
      <c r="L4155" s="444">
        <f t="shared" ca="1" si="164"/>
        <v>-10428194759494.498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-10428194759494.498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-43450811497.893738</v>
      </c>
      <c r="L4156" s="444">
        <f t="shared" ca="1" si="164"/>
        <v>-10471645570992.393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-10471645570992.393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-43631856545.801636</v>
      </c>
      <c r="L4157" s="444">
        <f t="shared" ca="1" si="164"/>
        <v>-10515277427538.193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-10515277427538.193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-43813655948.075806</v>
      </c>
      <c r="L4158" s="444">
        <f t="shared" ca="1" si="164"/>
        <v>-10559091083486.27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-10559091083486.27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-43996212847.859459</v>
      </c>
      <c r="L4159" s="444">
        <f t="shared" ca="1" si="164"/>
        <v>-10603087296334.129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-10603087296334.129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-44179530401.392204</v>
      </c>
      <c r="L4160" s="444">
        <f t="shared" ca="1" si="164"/>
        <v>-10647266826735.521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-10647266826735.521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-44363611778.064674</v>
      </c>
      <c r="L4161" s="444">
        <f t="shared" ca="1" si="164"/>
        <v>-10691630438513.586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-10691630438513.586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-44548460160.473274</v>
      </c>
      <c r="L4162" s="444">
        <f t="shared" ca="1" si="164"/>
        <v>-10736178898674.059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-10736178898674.059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-44734078744.475243</v>
      </c>
      <c r="L4163" s="444">
        <f t="shared" ca="1" si="164"/>
        <v>-10780912977418.533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-10780912977418.533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-44920470739.243889</v>
      </c>
      <c r="L4164" s="444">
        <f t="shared" ca="1" si="164"/>
        <v>-10825833448157.777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-10825833448157.777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-45107639367.324074</v>
      </c>
      <c r="L4165" s="444">
        <f t="shared" ca="1" si="164"/>
        <v>-10870941087525.102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-10870941087525.102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-45295587864.68792</v>
      </c>
      <c r="L4166" s="444">
        <f t="shared" ca="1" si="164"/>
        <v>-10916236675389.789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-10916236675389.789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-45484319480.790787</v>
      </c>
      <c r="L4167" s="444">
        <f t="shared" ca="1" si="164"/>
        <v>-10961720994870.58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-10961720994870.58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-45673837478.627419</v>
      </c>
      <c r="L4168" s="444">
        <f t="shared" ca="1" si="164"/>
        <v>-11007394832349.207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-11007394832349.207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-45864145134.788361</v>
      </c>
      <c r="L4169" s="444">
        <f t="shared" ca="1" si="164"/>
        <v>-11053258977483.996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-11053258977483.996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-46055245739.516647</v>
      </c>
      <c r="L4170" s="444">
        <f t="shared" ca="1" si="164"/>
        <v>-11099314223223.514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-11099314223223.514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-46247142596.764641</v>
      </c>
      <c r="L4171" s="444">
        <f t="shared" ca="1" si="164"/>
        <v>-11145561365820.277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-11145561365820.277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-46439839024.251152</v>
      </c>
      <c r="L4172" s="444">
        <f t="shared" ca="1" si="164"/>
        <v>-11192001204844.529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-11192001204844.529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-46633338353.518875</v>
      </c>
      <c r="L4173" s="444">
        <f t="shared" ca="1" si="164"/>
        <v>-11238634543198.049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-11238634543198.049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-46827643929.991867</v>
      </c>
      <c r="L4174" s="444">
        <f t="shared" ca="1" si="164"/>
        <v>-11285462187128.041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-11285462187128.041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-47022759113.033501</v>
      </c>
      <c r="L4175" s="444">
        <f t="shared" ca="1" si="164"/>
        <v>-11332484946241.074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-11332484946241.074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-47218687276.004478</v>
      </c>
      <c r="L4176" s="444">
        <f t="shared" ca="1" si="164"/>
        <v>-11379703633517.078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-11379703633517.078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-47415431806.321159</v>
      </c>
      <c r="L4177" s="444">
        <f t="shared" ca="1" si="164"/>
        <v>-11427119065323.398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-11427119065323.398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-47612996105.51416</v>
      </c>
      <c r="L4178" s="444">
        <f t="shared" ca="1" si="164"/>
        <v>-11474732061428.912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-11474732061428.912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-47811383589.287132</v>
      </c>
      <c r="L4179" s="444">
        <f t="shared" ca="1" si="164"/>
        <v>-11522543445018.199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-11522543445018.199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-48010597687.575829</v>
      </c>
      <c r="L4180" s="444">
        <f t="shared" ca="1" si="164"/>
        <v>-11570554042705.775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-11570554042705.775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-48210641844.607399</v>
      </c>
      <c r="L4181" s="444">
        <f t="shared" ca="1" si="164"/>
        <v>-11618764684550.383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-11618764684550.383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-48411519518.95993</v>
      </c>
      <c r="L4182" s="444">
        <f t="shared" ca="1" si="164"/>
        <v>-11667176204069.342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-11667176204069.342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-48613234183.622253</v>
      </c>
      <c r="L4183" s="444">
        <f t="shared" ca="1" si="164"/>
        <v>-11715789438252.965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-11715789438252.965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-48815789326.054016</v>
      </c>
      <c r="L4184" s="444">
        <f t="shared" ca="1" si="164"/>
        <v>-11764605227579.02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-11764605227579.02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-49019188448.245911</v>
      </c>
      <c r="L4185" s="444">
        <f t="shared" ca="1" si="164"/>
        <v>-11813624416027.266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-11813624416027.266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-49223435066.780273</v>
      </c>
      <c r="L4186" s="444">
        <f t="shared" ca="1" si="164"/>
        <v>-11862847851094.047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-11862847851094.047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-49428532712.891861</v>
      </c>
      <c r="L4187" s="444">
        <f t="shared" ca="1" si="164"/>
        <v>-11912276383806.939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-11912276383806.939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-49634484932.528915</v>
      </c>
      <c r="L4188" s="444">
        <f t="shared" ca="1" si="164"/>
        <v>-11961910868739.469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-11961910868739.469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-49841295286.414452</v>
      </c>
      <c r="L4189" s="444">
        <f t="shared" ca="1" si="164"/>
        <v>-12011752164025.883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-12011752164025.883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-50048967350.107841</v>
      </c>
      <c r="L4190" s="444">
        <f t="shared" ca="1" si="164"/>
        <v>-12061801131375.99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-12061801131375.99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-50257504714.066628</v>
      </c>
      <c r="L4191" s="444">
        <f t="shared" ca="1" si="164"/>
        <v>-12112058636090.057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-12112058636090.057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-50466910983.708572</v>
      </c>
      <c r="L4192" s="444">
        <f t="shared" ca="1" si="164"/>
        <v>-12162525547073.766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-12162525547073.766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-50677189779.474022</v>
      </c>
      <c r="L4193" s="444">
        <f t="shared" ca="1" si="164"/>
        <v>-12213202736853.24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-12213202736853.24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-50888344736.888504</v>
      </c>
      <c r="L4194" s="444">
        <f t="shared" ca="1" si="164"/>
        <v>-12264091081590.129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-12264091081590.129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-51100379506.625534</v>
      </c>
      <c r="L4195" s="444">
        <f t="shared" ca="1" si="164"/>
        <v>-12315191461096.754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-12315191461096.754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-51313297754.569809</v>
      </c>
      <c r="L4196" s="444">
        <f t="shared" ca="1" si="164"/>
        <v>-12366504758851.324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-12366504758851.324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-51527103161.880516</v>
      </c>
      <c r="L4197" s="444">
        <f t="shared" ca="1" si="164"/>
        <v>-12418031862013.205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-12418031862013.205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-51741799425.055023</v>
      </c>
      <c r="L4198" s="444">
        <f t="shared" ca="1" si="164"/>
        <v>-12469773661438.26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-12469773661438.26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-51957390255.992752</v>
      </c>
      <c r="L4199" s="444">
        <f t="shared" ca="1" si="164"/>
        <v>-12521731051694.252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-12521731051694.252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-52173879382.05938</v>
      </c>
      <c r="L4200" s="444">
        <f t="shared" ca="1" si="164"/>
        <v>-12573904931076.311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-12573904931076.311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-52391270546.151291</v>
      </c>
      <c r="L4201" s="444">
        <f t="shared" ca="1" si="164"/>
        <v>-12626296201622.461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-12626296201622.461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-52609567506.760254</v>
      </c>
      <c r="L4202" s="444">
        <f t="shared" ca="1" si="164"/>
        <v>-12678905769129.221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-12678905769129.221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-52828774038.038422</v>
      </c>
      <c r="L4203" s="444">
        <f t="shared" ca="1" si="164"/>
        <v>-12731734543167.26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-12731734543167.26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-53048893929.863579</v>
      </c>
      <c r="L4204" s="444">
        <f t="shared" ca="1" si="164"/>
        <v>-12784783437097.123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-12784783437097.123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-53269930987.904678</v>
      </c>
      <c r="L4205" s="444">
        <f t="shared" ca="1" si="164"/>
        <v>-12838053368085.027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-12838053368085.027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-53491889033.687614</v>
      </c>
      <c r="L4206" s="444">
        <f t="shared" ca="1" si="164"/>
        <v>-12891545257118.715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-12891545257118.715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-53714771904.661308</v>
      </c>
      <c r="L4207" s="444">
        <f t="shared" ca="1" si="164"/>
        <v>-12945260029023.377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-12945260029023.377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-53938583454.264069</v>
      </c>
      <c r="L4208" s="444">
        <f t="shared" ca="1" si="164"/>
        <v>-12999198612477.641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-12999198612477.641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-54163327551.990166</v>
      </c>
      <c r="L4209" s="444">
        <f t="shared" ca="1" si="164"/>
        <v>-13053361940029.631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-13053361940029.631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-54389008083.456795</v>
      </c>
      <c r="L4210" s="444">
        <f t="shared" ca="1" si="164"/>
        <v>-13107750948113.088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-13107750948113.088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-54615628950.471199</v>
      </c>
      <c r="L4211" s="444">
        <f t="shared" ca="1" si="164"/>
        <v>-13162366577063.559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-13162366577063.559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-54843194071.09816</v>
      </c>
      <c r="L4212" s="444">
        <f t="shared" ca="1" si="164"/>
        <v>-13217209771134.656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-13217209771134.656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-55071707379.727737</v>
      </c>
      <c r="L4213" s="444">
        <f t="shared" ca="1" si="164"/>
        <v>-13272281478514.385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-13272281478514.385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-55301172827.143272</v>
      </c>
      <c r="L4214" s="444">
        <f t="shared" ca="1" si="164"/>
        <v>-13327582651341.527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-13327582651341.527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-55531594380.589699</v>
      </c>
      <c r="L4215" s="444">
        <f t="shared" ca="1" si="164"/>
        <v>-13383114245722.117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-13383114245722.117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-55762976023.842155</v>
      </c>
      <c r="L4216" s="444">
        <f t="shared" ca="1" si="164"/>
        <v>-13438877221745.959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-13438877221745.959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-55995321757.274826</v>
      </c>
      <c r="L4217" s="444">
        <f t="shared" ca="1" si="164"/>
        <v>-13494872543503.234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-13494872543503.234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-56228635597.930145</v>
      </c>
      <c r="L4218" s="444">
        <f t="shared" ca="1" si="164"/>
        <v>-13551101179101.164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-13551101179101.164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-56462921579.588181</v>
      </c>
      <c r="L4219" s="444">
        <f t="shared" ca="1" si="164"/>
        <v>-13607564100680.752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-13607564100680.752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-56698183752.836464</v>
      </c>
      <c r="L4220" s="444">
        <f t="shared" ca="1" si="164"/>
        <v>-13664262284433.588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-13664262284433.588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-56934426185.139946</v>
      </c>
      <c r="L4221" s="444">
        <f t="shared" ca="1" si="164"/>
        <v>-13721196710618.729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-13721196710618.729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-57171652960.911377</v>
      </c>
      <c r="L4222" s="444">
        <f t="shared" ca="1" si="164"/>
        <v>-13778368363579.641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-13778368363579.641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-57409868181.581833</v>
      </c>
      <c r="L4223" s="444">
        <f t="shared" ca="1" si="164"/>
        <v>-13835778231761.223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-13835778231761.223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-57649075965.671761</v>
      </c>
      <c r="L4224" s="444">
        <f t="shared" ca="1" si="164"/>
        <v>-13893427307726.895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-13893427307726.895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-57889280448.862068</v>
      </c>
      <c r="L4225" s="444">
        <f t="shared" ca="1" si="164"/>
        <v>-13951316588175.756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-13951316588175.756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-58130485784.065651</v>
      </c>
      <c r="L4226" s="444">
        <f t="shared" ca="1" si="164"/>
        <v>-14009447073959.822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-14009447073959.822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-58372696141.49926</v>
      </c>
      <c r="L4227" s="444">
        <f t="shared" ca="1" si="164"/>
        <v>-14067819770101.322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-14067819770101.322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-58615915708.755508</v>
      </c>
      <c r="L4228" s="444">
        <f t="shared" ca="1" si="164"/>
        <v>-14126435685810.078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-14126435685810.078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-58860148690.875336</v>
      </c>
      <c r="L4229" s="444">
        <f t="shared" ca="1" si="164"/>
        <v>-14185295834500.953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-14185295834500.953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-59105399310.420631</v>
      </c>
      <c r="L4230" s="444">
        <f t="shared" ca="1" si="164"/>
        <v>-14244401233811.373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-14244401233811.373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-59351671807.547386</v>
      </c>
      <c r="L4231" s="444">
        <f t="shared" ca="1" si="164"/>
        <v>-14303752905618.92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-14303752905618.92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-59598970440.078835</v>
      </c>
      <c r="L4232" s="444">
        <f t="shared" ca="1" si="164"/>
        <v>-14363351876058.998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-14363351876058.998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-59847299483.579155</v>
      </c>
      <c r="L4233" s="444">
        <f t="shared" ca="1" si="164"/>
        <v>-14423199175542.578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-14423199175542.578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-60096663231.427406</v>
      </c>
      <c r="L4234" s="444">
        <f t="shared" ca="1" si="164"/>
        <v>-14483295838774.006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-14483295838774.006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-60347065994.891685</v>
      </c>
      <c r="L4235" s="444">
        <f t="shared" ca="1" si="164"/>
        <v>-14543642904768.898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-14543642904768.898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-60598512103.203743</v>
      </c>
      <c r="L4236" s="444">
        <f t="shared" ca="1" si="164"/>
        <v>-14604241416872.102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-14604241416872.102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-60851005903.633751</v>
      </c>
      <c r="L4237" s="444">
        <f t="shared" ca="1" si="164"/>
        <v>-14665092422775.734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-14665092422775.734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-61104551761.565559</v>
      </c>
      <c r="L4238" s="444">
        <f t="shared" ca="1" si="164"/>
        <v>-14726196974537.301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-14726196974537.301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-61359154060.572083</v>
      </c>
      <c r="L4239" s="444">
        <f t="shared" ca="1" si="164"/>
        <v>-14787556128597.873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-14787556128597.873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-61614817202.491135</v>
      </c>
      <c r="L4240" s="444">
        <f t="shared" ca="1" si="164"/>
        <v>-14849170945800.363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-14849170945800.363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-61871545607.501511</v>
      </c>
      <c r="L4241" s="444">
        <f t="shared" ca="1" si="164"/>
        <v>-14911042491407.865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-14911042491407.865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-62129343714.19944</v>
      </c>
      <c r="L4242" s="444">
        <f t="shared" ca="1" si="164"/>
        <v>-14973171835122.064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-14973171835122.064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-62388215979.67527</v>
      </c>
      <c r="L4243" s="444">
        <f t="shared" ca="1" si="164"/>
        <v>-15035560051101.74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-15035560051101.74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-62648166879.590584</v>
      </c>
      <c r="L4244" s="444">
        <f t="shared" ca="1" si="164"/>
        <v>-15098208217981.33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-15098208217981.33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-62909200908.255531</v>
      </c>
      <c r="L4245" s="444">
        <f t="shared" ca="1" si="164"/>
        <v>-15161117418889.586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-15161117418889.586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-63171322578.706612</v>
      </c>
      <c r="L4246" s="444">
        <f t="shared" ca="1" si="164"/>
        <v>-15224288741468.293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-15224288741468.293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-63434536422.784554</v>
      </c>
      <c r="L4247" s="444">
        <f t="shared" ca="1" si="164"/>
        <v>-15287723277891.078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-15287723277891.078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-63698846991.212822</v>
      </c>
      <c r="L4248" s="444">
        <f t="shared" ca="1" si="164"/>
        <v>-15351422124882.291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-15351422124882.291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-63964258853.676208</v>
      </c>
      <c r="L4249" s="444">
        <f t="shared" ca="1" si="164"/>
        <v>-15415386383735.967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-15415386383735.967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-64230776598.899864</v>
      </c>
      <c r="L4250" s="444">
        <f t="shared" ca="1" si="164"/>
        <v>-15479617160334.867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-15479617160334.867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-64498404834.728615</v>
      </c>
      <c r="L4251" s="444">
        <f t="shared" ca="1" si="164"/>
        <v>-15544115565169.596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-15544115565169.596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-64767148188.20665</v>
      </c>
      <c r="L4252" s="444">
        <f t="shared" ca="1" si="164"/>
        <v>-15608882713357.803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-15608882713357.803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-65037011305.657501</v>
      </c>
      <c r="L4253" s="444">
        <f t="shared" ca="1" si="164"/>
        <v>-15673919724663.461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-15673919724663.461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-65307998852.76442</v>
      </c>
      <c r="L4254" s="444">
        <f t="shared" ca="1" si="164"/>
        <v>-15739227723516.225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-15739227723516.225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-65580115514.650932</v>
      </c>
      <c r="L4255" s="444">
        <f t="shared" ca="1" si="164"/>
        <v>-15804807839030.875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-15804807839030.875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-65853365995.961967</v>
      </c>
      <c r="L4256" s="444">
        <f t="shared" ca="1" si="164"/>
        <v>-15870661205026.838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-15870661205026.838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-66127755020.945168</v>
      </c>
      <c r="L4257" s="444">
        <f t="shared" ca="1" si="164"/>
        <v>-15936788960047.783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-15936788960047.783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-66403287333.532433</v>
      </c>
      <c r="L4258" s="444">
        <f t="shared" ca="1" si="164"/>
        <v>-16003192247381.316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-16003192247381.316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-66679967697.42215</v>
      </c>
      <c r="L4259" s="444">
        <f t="shared" ca="1" si="164"/>
        <v>-16069872215078.738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-16069872215078.738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-66957800896.161415</v>
      </c>
      <c r="L4260" s="444">
        <f t="shared" ca="1" si="164"/>
        <v>-16136830015974.9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-16136830015974.9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-67236791733.228745</v>
      </c>
      <c r="L4261" s="444">
        <f t="shared" ca="1" si="164"/>
        <v>-16204066807708.129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-16204066807708.129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-67516945032.117203</v>
      </c>
      <c r="L4262" s="444">
        <f t="shared" ca="1" si="164"/>
        <v>-16271583752740.246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-16271583752740.246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-67798265636.417686</v>
      </c>
      <c r="L4263" s="444">
        <f t="shared" ca="1" si="164"/>
        <v>-16339382018376.664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-16339382018376.664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-68080758409.902763</v>
      </c>
      <c r="L4264" s="444">
        <f t="shared" ca="1" si="164"/>
        <v>-16407462776786.566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-16407462776786.566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-68364428236.610695</v>
      </c>
      <c r="L4265" s="444">
        <f t="shared" ca="1" si="164"/>
        <v>-16475827205023.178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-16475827205023.178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-68649280020.929901</v>
      </c>
      <c r="L4266" s="444">
        <f t="shared" ca="1" si="164"/>
        <v>-16544476485044.107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-16544476485044.107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-68935318687.683792</v>
      </c>
      <c r="L4267" s="444">
        <f t="shared" ca="1" si="164"/>
        <v>-16613411803731.791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-16613411803731.791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-69222549182.21579</v>
      </c>
      <c r="L4268" s="444">
        <f t="shared" ca="1" si="164"/>
        <v>-16682634352914.006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-16682634352914.006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-69510976470.475021</v>
      </c>
      <c r="L4269" s="444">
        <f t="shared" ca="1" si="164"/>
        <v>-16752145329384.48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-16752145329384.48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-69800605539.102005</v>
      </c>
      <c r="L4270" s="444">
        <f t="shared" ca="1" si="164"/>
        <v>-16821945934923.582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-16821945934923.582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-70091441395.514923</v>
      </c>
      <c r="L4271" s="444">
        <f t="shared" ca="1" si="164"/>
        <v>-16892037376319.098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-16892037376319.098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-70383489067.996246</v>
      </c>
      <c r="L4272" s="444">
        <f t="shared" ca="1" si="164"/>
        <v>-16962420865387.094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-16962420865387.094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-70676753605.779541</v>
      </c>
      <c r="L4273" s="444">
        <f t="shared" ca="1" si="164"/>
        <v>-17033097618992.873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-17033097618992.873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-70971240079.136963</v>
      </c>
      <c r="L4274" s="444">
        <f t="shared" ca="1" si="164"/>
        <v>-17104068859072.01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-17104068859072.01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-71266953579.466705</v>
      </c>
      <c r="L4275" s="444">
        <f t="shared" ca="1" si="164"/>
        <v>-17175335812651.477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-17175335812651.477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-71563899219.381149</v>
      </c>
      <c r="L4276" s="444">
        <f t="shared" ca="1" si="164"/>
        <v>-17246899711870.857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-17246899711870.857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-71862082132.795242</v>
      </c>
      <c r="L4277" s="444">
        <f t="shared" ca="1" si="164"/>
        <v>-17318761794003.652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-17318761794003.652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-72161507475.015213</v>
      </c>
      <c r="L4278" s="444">
        <f t="shared" ca="1" si="164"/>
        <v>-17390923301478.668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-17390923301478.668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-72462180422.827789</v>
      </c>
      <c r="L4279" s="444">
        <f t="shared" ca="1" si="164"/>
        <v>-17463385481901.496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-17463385481901.496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-72764106174.589569</v>
      </c>
      <c r="L4280" s="444">
        <f t="shared" ca="1" si="164"/>
        <v>-17536149588076.086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-17536149588076.086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-73067289950.317017</v>
      </c>
      <c r="L4281" s="444">
        <f t="shared" ca="1" si="164"/>
        <v>-17609216878026.402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-17609216878026.402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-73371736991.776672</v>
      </c>
      <c r="L4282" s="444">
        <f t="shared" ca="1" si="164"/>
        <v>-17682588615018.18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-17682588615018.18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-73677452562.575745</v>
      </c>
      <c r="L4283" s="444">
        <f t="shared" ca="1" si="164"/>
        <v>-17756266067580.754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-17756266067580.754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-73984441948.253143</v>
      </c>
      <c r="L4284" s="444">
        <f t="shared" ca="1" si="164"/>
        <v>-17830250509529.008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-17830250509529.008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-74292710456.370865</v>
      </c>
      <c r="L4285" s="444">
        <f t="shared" ca="1" si="164"/>
        <v>-17904543219985.379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-17904543219985.379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-74602263416.605743</v>
      </c>
      <c r="L4286" s="444">
        <f t="shared" ca="1" si="164"/>
        <v>-17979145483401.984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-17979145483401.984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-74913106180.841599</v>
      </c>
      <c r="L4287" s="444">
        <f t="shared" ca="1" si="164"/>
        <v>-18054058589582.824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-18054058589582.824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-75225244123.261765</v>
      </c>
      <c r="L4288" s="444">
        <f t="shared" ca="1" si="164"/>
        <v>-18129283833706.086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-18129283833706.086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-75538682640.442017</v>
      </c>
      <c r="L4289" s="444">
        <f t="shared" ca="1" si="164"/>
        <v>-18204822516346.527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-18204822516346.527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-75853427151.443863</v>
      </c>
      <c r="L4290" s="444">
        <f t="shared" ca="1" si="164"/>
        <v>-18280675943497.973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-18280675943497.973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-76169483097.908218</v>
      </c>
      <c r="L4291" s="444">
        <f t="shared" ca="1" si="164"/>
        <v>-18356845426595.883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-18356845426595.883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-76486855944.149506</v>
      </c>
      <c r="L4292" s="444">
        <f t="shared" ca="1" si="164"/>
        <v>-18433332282540.031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-18433332282540.031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-76805551177.250122</v>
      </c>
      <c r="L4293" s="444">
        <f t="shared" ca="1" si="164"/>
        <v>-18510137833717.281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-18510137833717.281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-77125574307.155334</v>
      </c>
      <c r="L4294" s="444">
        <f t="shared" ca="1" si="164"/>
        <v>-18587263408024.438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-18587263408024.438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-77446930866.768494</v>
      </c>
      <c r="L4295" s="444">
        <f t="shared" ca="1" si="164"/>
        <v>-18664710338891.207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-18664710338891.207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-77769626412.046692</v>
      </c>
      <c r="L4296" s="444">
        <f t="shared" ca="1" si="164"/>
        <v>-18742479965303.254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-18742479965303.254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-78093666522.096893</v>
      </c>
      <c r="L4297" s="444">
        <f t="shared" ca="1" si="164"/>
        <v>-18820573631825.352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-18820573631825.352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-78419056799.272293</v>
      </c>
      <c r="L4298" s="444">
        <f t="shared" ca="1" si="164"/>
        <v>-18898992688624.625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-18898992688624.625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-78745802869.269272</v>
      </c>
      <c r="L4299" s="444">
        <f t="shared" ca="1" si="164"/>
        <v>-18977738491493.895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-18977738491493.895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-79073910381.224564</v>
      </c>
      <c r="L4300" s="444">
        <f t="shared" ca="1" si="164"/>
        <v>-19056812401875.117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-19056812401875.117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-79403385007.812988</v>
      </c>
      <c r="L4301" s="444">
        <f t="shared" ca="1" si="164"/>
        <v>-19136215786882.93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-19136215786882.93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-79734232445.345535</v>
      </c>
      <c r="L4302" s="444">
        <f t="shared" ca="1" si="164"/>
        <v>-19215950019328.273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-19215950019328.273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-80066458413.867798</v>
      </c>
      <c r="L4303" s="444">
        <f t="shared" ca="1" si="164"/>
        <v>-19296016477742.141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-19296016477742.141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-80400068657.258911</v>
      </c>
      <c r="L4304" s="444">
        <f t="shared" ca="1" si="164"/>
        <v>-19376416546399.398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-19376416546399.398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-80735068943.330826</v>
      </c>
      <c r="L4305" s="444">
        <f t="shared" ca="1" si="164"/>
        <v>-19457151615342.73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-19457151615342.73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-81071465063.92804</v>
      </c>
      <c r="L4306" s="444">
        <f t="shared" ca="1" si="164"/>
        <v>-19538223080406.66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-19538223080406.66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-81409262835.027756</v>
      </c>
      <c r="L4307" s="444">
        <f t="shared" ca="1" si="164"/>
        <v>-19619632343241.688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-19619632343241.688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-81748468096.840363</v>
      </c>
      <c r="L4308" s="444">
        <f t="shared" ca="1" si="164"/>
        <v>-19701380811338.527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-19701380811338.527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-82089086713.910522</v>
      </c>
      <c r="L4309" s="444">
        <f t="shared" ca="1" si="164"/>
        <v>-19783469898052.438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-19783469898052.438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-82431124575.218491</v>
      </c>
      <c r="L4310" s="444">
        <f t="shared" ca="1" si="164"/>
        <v>-19865901022627.656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-19865901022627.656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-82774587594.281906</v>
      </c>
      <c r="L4311" s="444">
        <f t="shared" ca="1" si="164"/>
        <v>-19948675610221.938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-19948675610221.938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-83119481709.258072</v>
      </c>
      <c r="L4312" s="444">
        <f t="shared" ca="1" si="164"/>
        <v>-20031795091931.195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-20031795091931.195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-83465812883.046646</v>
      </c>
      <c r="L4313" s="444">
        <f t="shared" ca="1" si="164"/>
        <v>-20115260904814.242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-20115260904814.242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-83813587103.39267</v>
      </c>
      <c r="L4314" s="444">
        <f t="shared" ca="1" si="164"/>
        <v>-20199074491917.637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-20199074491917.637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-84162810382.990158</v>
      </c>
      <c r="L4315" s="444">
        <f t="shared" ca="1" si="164"/>
        <v>-20283237302300.625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-20283237302300.625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-84513488759.585938</v>
      </c>
      <c r="L4316" s="444">
        <f t="shared" ca="1" si="164"/>
        <v>-20367750791060.211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-20367750791060.211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-84865628296.084213</v>
      </c>
      <c r="L4317" s="444">
        <f t="shared" ca="1" si="164"/>
        <v>-20452616419356.297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-20452616419356.297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-85219235080.65123</v>
      </c>
      <c r="L4318" s="444">
        <f t="shared" ca="1" si="164"/>
        <v>-20537835654436.949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-20537835654436.949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-85574315226.820618</v>
      </c>
      <c r="L4319" s="444">
        <f t="shared" ca="1" si="164"/>
        <v>-20623409969663.77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-20623409969663.77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-85930874873.599045</v>
      </c>
      <c r="L4320" s="444">
        <f t="shared" ca="1" si="164"/>
        <v>-20709340844537.367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-20709340844537.367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-86288920185.572357</v>
      </c>
      <c r="L4321" s="444">
        <f t="shared" ca="1" si="164"/>
        <v>-20795629764722.941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-20795629764722.941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-86648457353.012253</v>
      </c>
      <c r="L4322" s="444">
        <f t="shared" ca="1" si="164"/>
        <v>-20882278222075.953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-20882278222075.953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-87009492591.983139</v>
      </c>
      <c r="L4323" s="444">
        <f t="shared" ca="1" si="164"/>
        <v>-20969287714667.938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-20969287714667.938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-87372032144.449738</v>
      </c>
      <c r="L4324" s="444">
        <f t="shared" ca="1" si="164"/>
        <v>-21056659746812.387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-21056659746812.387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-87736082278.384949</v>
      </c>
      <c r="L4325" s="444">
        <f t="shared" ca="1" si="164"/>
        <v>-21144395829090.773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-21144395829090.773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-88101649287.87822</v>
      </c>
      <c r="L4326" s="444">
        <f t="shared" ca="1" si="164"/>
        <v>-21232497478378.652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-21232497478378.652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-88468739493.244385</v>
      </c>
      <c r="L4327" s="444">
        <f t="shared" ca="1" si="164"/>
        <v>-21320966217871.898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-21320966217871.898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-88837359241.132904</v>
      </c>
      <c r="L4328" s="444">
        <f t="shared" ca="1" si="164"/>
        <v>-21409803577113.031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-21409803577113.031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-89207514904.637634</v>
      </c>
      <c r="L4329" s="444">
        <f t="shared" ca="1" si="164"/>
        <v>-21499011092017.668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-21499011092017.668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-89579212883.406952</v>
      </c>
      <c r="L4330" s="444">
        <f t="shared" ca="1" si="164"/>
        <v>-21588590304901.074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-21588590304901.074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-89952459603.754471</v>
      </c>
      <c r="L4331" s="444">
        <f t="shared" ca="1" si="164"/>
        <v>-21678542764504.828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-21678542764504.828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-90327261518.770111</v>
      </c>
      <c r="L4332" s="444">
        <f t="shared" ca="1" si="164"/>
        <v>-21768870026023.598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-21768870026023.598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-90703625108.431656</v>
      </c>
      <c r="L4333" s="444">
        <f t="shared" ca="1" si="164"/>
        <v>-21859573651132.031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-21859573651132.031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-91081556879.716797</v>
      </c>
      <c r="L4334" s="444">
        <f t="shared" ca="1" si="164"/>
        <v>-21950655208011.75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-21950655208011.75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-91461063366.715622</v>
      </c>
      <c r="L4335" s="444">
        <f t="shared" ca="1" si="164"/>
        <v>-22042116271378.465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-22042116271378.465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-91842151130.743607</v>
      </c>
      <c r="L4336" s="444">
        <f t="shared" ca="1" si="164"/>
        <v>-22133958422509.207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-22133958422509.207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-92224826760.455032</v>
      </c>
      <c r="L4337" s="444">
        <f t="shared" ca="1" si="164"/>
        <v>-22226183249269.66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-22226183249269.66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-92609096871.956909</v>
      </c>
      <c r="L4338" s="444">
        <f t="shared" ca="1" si="164"/>
        <v>-22318792346141.617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-22318792346141.617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-92994968108.923401</v>
      </c>
      <c r="L4339" s="444">
        <f t="shared" ca="1" si="164"/>
        <v>-22411787314250.539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-22411787314250.539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-93382447142.710571</v>
      </c>
      <c r="L4340" s="444">
        <f t="shared" ca="1" si="164"/>
        <v>-22505169761393.25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-22505169761393.25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-93771540672.471878</v>
      </c>
      <c r="L4341" s="444">
        <f t="shared" ca="1" si="164"/>
        <v>-22598941302065.723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-22598941302065.723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-94162255425.273849</v>
      </c>
      <c r="L4342" s="444">
        <f t="shared" ca="1" si="164"/>
        <v>-22693103557490.996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-22693103557490.996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-94554598156.212479</v>
      </c>
      <c r="L4343" s="444">
        <f t="shared" ref="L4343:L4597" ca="1" si="169">I4343-J4343+K4343</f>
        <v>-22787658155647.207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-22787658155647.207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-94948575648.530029</v>
      </c>
      <c r="L4344" s="444">
        <f t="shared" ca="1" si="169"/>
        <v>-22882606731295.738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-22882606731295.738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-95344194713.732239</v>
      </c>
      <c r="L4345" s="444">
        <f t="shared" ca="1" si="169"/>
        <v>-22977950926009.469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-22977950926009.469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-95741462191.706116</v>
      </c>
      <c r="L4346" s="444">
        <f t="shared" ca="1" si="169"/>
        <v>-23073692388201.176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-23073692388201.176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-96140384950.838226</v>
      </c>
      <c r="L4347" s="444">
        <f t="shared" ca="1" si="169"/>
        <v>-23169832773152.016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-23169832773152.016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-96540969888.133392</v>
      </c>
      <c r="L4348" s="444">
        <f t="shared" ca="1" si="169"/>
        <v>-23266373743040.148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-23266373743040.148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-96943223929.333954</v>
      </c>
      <c r="L4349" s="444">
        <f t="shared" ca="1" si="169"/>
        <v>-23363316966969.48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-23363316966969.48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-97347154029.039505</v>
      </c>
      <c r="L4350" s="444">
        <f t="shared" ca="1" si="169"/>
        <v>-23460664120998.52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-23460664120998.52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-97752767170.827164</v>
      </c>
      <c r="L4351" s="444">
        <f t="shared" ca="1" si="169"/>
        <v>-23558416888169.348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-23558416888169.348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-98160070367.372284</v>
      </c>
      <c r="L4352" s="444">
        <f t="shared" ca="1" si="169"/>
        <v>-23656576958536.719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-23656576958536.719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-98569070660.569656</v>
      </c>
      <c r="L4353" s="444">
        <f t="shared" ca="1" si="169"/>
        <v>-23755146029197.289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-23755146029197.289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-98979775121.655365</v>
      </c>
      <c r="L4354" s="444">
        <f t="shared" ca="1" si="169"/>
        <v>-23854125804318.945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-23854125804318.945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-99392190851.328934</v>
      </c>
      <c r="L4355" s="444">
        <f t="shared" ca="1" si="169"/>
        <v>-23953517995170.273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-23953517995170.273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-99806324979.876144</v>
      </c>
      <c r="L4356" s="444">
        <f t="shared" ca="1" si="169"/>
        <v>-24053324320150.148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-24053324320150.148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-100222184667.29228</v>
      </c>
      <c r="L4357" s="444">
        <f t="shared" ca="1" si="169"/>
        <v>-24153546504817.441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-24153546504817.441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-100639777103.40601</v>
      </c>
      <c r="L4358" s="444">
        <f t="shared" ca="1" si="169"/>
        <v>-24254186281920.848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-24254186281920.848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-101059109508.00352</v>
      </c>
      <c r="L4359" s="444">
        <f t="shared" ca="1" si="169"/>
        <v>-24355245391428.852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-24355245391428.852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-101480189130.95355</v>
      </c>
      <c r="L4360" s="444">
        <f t="shared" ca="1" si="169"/>
        <v>-24456725580559.805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-24456725580559.805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-101903023252.33252</v>
      </c>
      <c r="L4361" s="444">
        <f t="shared" ca="1" si="169"/>
        <v>-24558628603812.137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-24558628603812.137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-102327619182.55057</v>
      </c>
      <c r="L4362" s="444">
        <f t="shared" ca="1" si="169"/>
        <v>-24660956222994.688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-24660956222994.688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-102753984262.47786</v>
      </c>
      <c r="L4363" s="444">
        <f t="shared" ca="1" si="169"/>
        <v>-24763710207257.164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-24763710207257.164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-103182125863.57152</v>
      </c>
      <c r="L4364" s="444">
        <f t="shared" ca="1" si="169"/>
        <v>-24866892333120.734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-24866892333120.734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-103612051388.00305</v>
      </c>
      <c r="L4365" s="444">
        <f t="shared" ca="1" si="169"/>
        <v>-24970504384508.738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-24970504384508.738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-104043768268.78641</v>
      </c>
      <c r="L4366" s="444">
        <f t="shared" ca="1" si="169"/>
        <v>-25074548152777.523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-25074548152777.523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-104477283969.90634</v>
      </c>
      <c r="L4367" s="444">
        <f t="shared" ca="1" si="169"/>
        <v>-25179025436747.43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-25179025436747.43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-104912605986.44762</v>
      </c>
      <c r="L4368" s="444">
        <f t="shared" ca="1" si="169"/>
        <v>-25283938042733.879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-25283938042733.879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-105349741844.72449</v>
      </c>
      <c r="L4369" s="444">
        <f t="shared" ca="1" si="169"/>
        <v>-25389287784578.602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-25389287784578.602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-105788699102.41084</v>
      </c>
      <c r="L4370" s="444">
        <f t="shared" ca="1" si="169"/>
        <v>-25495076483681.012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-25495076483681.012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-106229485348.67088</v>
      </c>
      <c r="L4371" s="444">
        <f t="shared" ca="1" si="169"/>
        <v>-25601305969029.684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-25601305969029.684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-106672108204.29034</v>
      </c>
      <c r="L4372" s="444">
        <f t="shared" ca="1" si="169"/>
        <v>-25707978077233.973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-25707978077233.973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-107116575321.80821</v>
      </c>
      <c r="L4373" s="444">
        <f t="shared" ca="1" si="169"/>
        <v>-25815094652555.781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-25815094652555.781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-107562894385.64909</v>
      </c>
      <c r="L4374" s="444">
        <f t="shared" ca="1" si="169"/>
        <v>-25922657546941.43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-25922657546941.43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-108011073112.25595</v>
      </c>
      <c r="L4375" s="444">
        <f t="shared" ca="1" si="169"/>
        <v>-26030668620053.688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-26030668620053.688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-108461119250.22369</v>
      </c>
      <c r="L4376" s="444">
        <f t="shared" ca="1" si="169"/>
        <v>-26139129739303.91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-26139129739303.91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-108913040580.43295</v>
      </c>
      <c r="L4377" s="444">
        <f t="shared" ca="1" si="169"/>
        <v>-26248042779884.344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-26248042779884.344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-109366844916.18477</v>
      </c>
      <c r="L4378" s="444">
        <f t="shared" ca="1" si="169"/>
        <v>-26357409624800.527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-26357409624800.527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-109822540103.33553</v>
      </c>
      <c r="L4379" s="444">
        <f t="shared" ca="1" si="169"/>
        <v>-26467232164903.863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-26467232164903.863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-110280134020.43275</v>
      </c>
      <c r="L4380" s="444">
        <f t="shared" ca="1" si="169"/>
        <v>-26577512298924.297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-26577512298924.297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-110739634578.85124</v>
      </c>
      <c r="L4381" s="444">
        <f t="shared" ca="1" si="169"/>
        <v>-26688251933503.148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-26688251933503.148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-111201049722.92978</v>
      </c>
      <c r="L4382" s="444">
        <f t="shared" ca="1" si="169"/>
        <v>-26799452983226.078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-26799452983226.078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-111664387430.10866</v>
      </c>
      <c r="L4383" s="444">
        <f t="shared" ca="1" si="169"/>
        <v>-26911117370656.188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-26911117370656.188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-112129655711.06744</v>
      </c>
      <c r="L4384" s="444">
        <f t="shared" ca="1" si="169"/>
        <v>-27023247026367.254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-27023247026367.254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-112596862609.86356</v>
      </c>
      <c r="L4385" s="444">
        <f t="shared" ca="1" si="169"/>
        <v>-27135843888977.117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-27135843888977.117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-113066016204.07132</v>
      </c>
      <c r="L4386" s="444">
        <f t="shared" ca="1" si="169"/>
        <v>-27248909905181.188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-27248909905181.188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-113537124604.92162</v>
      </c>
      <c r="L4387" s="444">
        <f t="shared" ca="1" si="169"/>
        <v>-27362447029786.109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-27362447029786.109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-114010195957.44212</v>
      </c>
      <c r="L4388" s="444">
        <f t="shared" ca="1" si="169"/>
        <v>-27476457225743.551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-27476457225743.551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-114485238440.59813</v>
      </c>
      <c r="L4389" s="444">
        <f t="shared" ca="1" si="169"/>
        <v>-27590942464184.148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-27590942464184.148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-114962260267.43396</v>
      </c>
      <c r="L4390" s="444">
        <f t="shared" ca="1" si="169"/>
        <v>-27705904724451.582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-27705904724451.582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-115441269685.21492</v>
      </c>
      <c r="L4391" s="444">
        <f t="shared" ca="1" si="169"/>
        <v>-27821345994136.797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-27821345994136.797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-115922274975.56999</v>
      </c>
      <c r="L4392" s="444">
        <f t="shared" ca="1" si="169"/>
        <v>-27937268269112.367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-27937268269112.367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-116405284454.63487</v>
      </c>
      <c r="L4393" s="444">
        <f t="shared" ca="1" si="169"/>
        <v>-28053673553567.004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-28053673553567.004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-116890306473.19585</v>
      </c>
      <c r="L4394" s="444">
        <f t="shared" ca="1" si="169"/>
        <v>-28170563860040.199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-28170563860040.199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-117377349416.83417</v>
      </c>
      <c r="L4395" s="444">
        <f t="shared" ca="1" si="169"/>
        <v>-28287941209457.035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-28287941209457.035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-117866421706.07098</v>
      </c>
      <c r="L4396" s="444">
        <f t="shared" ca="1" si="169"/>
        <v>-28405807631163.105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-28405807631163.105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-118357531796.51295</v>
      </c>
      <c r="L4397" s="444">
        <f t="shared" ca="1" si="169"/>
        <v>-28524165162959.617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-28524165162959.617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-118850688178.99838</v>
      </c>
      <c r="L4398" s="444">
        <f t="shared" ca="1" si="169"/>
        <v>-28643015851138.617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-28643015851138.617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-119345899379.74423</v>
      </c>
      <c r="L4399" s="444">
        <f t="shared" ca="1" si="169"/>
        <v>-28762361750518.363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-28762361750518.363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-119843173960.49318</v>
      </c>
      <c r="L4400" s="444">
        <f t="shared" ca="1" si="169"/>
        <v>-28882204924478.855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-28882204924478.855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-120342520518.66191</v>
      </c>
      <c r="L4401" s="444">
        <f t="shared" ca="1" si="169"/>
        <v>-29002547444997.516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-29002547444997.516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-120843947687.48964</v>
      </c>
      <c r="L4402" s="444">
        <f t="shared" ca="1" si="169"/>
        <v>-29123391392685.004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-29123391392685.004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-121347464136.18752</v>
      </c>
      <c r="L4403" s="444">
        <f t="shared" ca="1" si="169"/>
        <v>-29244738856821.191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-29244738856821.191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-121853078570.08832</v>
      </c>
      <c r="L4404" s="444">
        <f t="shared" ca="1" si="169"/>
        <v>-29366591935391.281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-29366591935391.281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-122360799730.797</v>
      </c>
      <c r="L4405" s="444">
        <f t="shared" ca="1" si="169"/>
        <v>-29488952735122.078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-29488952735122.078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-122870636396.342</v>
      </c>
      <c r="L4406" s="444">
        <f t="shared" ca="1" si="169"/>
        <v>-29611823371518.422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-29611823371518.422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-123382597381.32675</v>
      </c>
      <c r="L4407" s="444">
        <f t="shared" ca="1" si="169"/>
        <v>-29735205968899.75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-29735205968899.75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-123896691537.08231</v>
      </c>
      <c r="L4408" s="444">
        <f t="shared" ca="1" si="169"/>
        <v>-29859102660436.832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-29859102660436.832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-124412927751.82013</v>
      </c>
      <c r="L4409" s="444">
        <f t="shared" ca="1" si="169"/>
        <v>-29983515588188.652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-29983515588188.652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-124931314950.78606</v>
      </c>
      <c r="L4410" s="444">
        <f t="shared" ca="1" si="169"/>
        <v>-30108446903139.438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-30108446903139.438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-125451862096.41432</v>
      </c>
      <c r="L4411" s="444">
        <f t="shared" ca="1" si="169"/>
        <v>-30233898765235.852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-30233898765235.852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-125974578188.48271</v>
      </c>
      <c r="L4412" s="444">
        <f t="shared" ca="1" si="169"/>
        <v>-30359873343424.336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-30359873343424.336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-126499472264.26808</v>
      </c>
      <c r="L4413" s="444">
        <f t="shared" ca="1" si="169"/>
        <v>-30486372815688.605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-30486372815688.605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-127026553398.70251</v>
      </c>
      <c r="L4414" s="444">
        <f t="shared" ca="1" si="169"/>
        <v>-30613399369087.309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-30613399369087.309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-127555830704.53046</v>
      </c>
      <c r="L4415" s="444">
        <f t="shared" ca="1" si="169"/>
        <v>-30740955199791.84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-30740955199791.84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-128087313332.46602</v>
      </c>
      <c r="L4416" s="444">
        <f t="shared" ca="1" si="169"/>
        <v>-30869042513124.305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-30869042513124.305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-128621010471.35126</v>
      </c>
      <c r="L4417" s="444">
        <f t="shared" ca="1" si="169"/>
        <v>-30997663523595.656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-30997663523595.656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-129156931348.31523</v>
      </c>
      <c r="L4418" s="444">
        <f t="shared" ca="1" si="169"/>
        <v>-31126820454943.973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-31126820454943.973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-129695085228.9332</v>
      </c>
      <c r="L4419" s="444">
        <f t="shared" ca="1" si="169"/>
        <v>-31256515540172.906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-31256515540172.906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-130235481417.38708</v>
      </c>
      <c r="L4420" s="444">
        <f t="shared" ca="1" si="169"/>
        <v>-31386751021590.293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-31386751021590.293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-130778129256.62622</v>
      </c>
      <c r="L4421" s="444">
        <f t="shared" ca="1" si="169"/>
        <v>-31517529150846.918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-31517529150846.918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-131323038128.52882</v>
      </c>
      <c r="L4422" s="444">
        <f t="shared" ca="1" si="169"/>
        <v>-31648852188975.445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-31648852188975.445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-131870217454.06435</v>
      </c>
      <c r="L4423" s="444">
        <f t="shared" ca="1" si="169"/>
        <v>-31780722406429.508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-31780722406429.508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-132419676693.45628</v>
      </c>
      <c r="L4424" s="444">
        <f t="shared" ca="1" si="169"/>
        <v>-31913142083122.965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-31913142083122.965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-132971425346.34569</v>
      </c>
      <c r="L4425" s="444">
        <f t="shared" ca="1" si="169"/>
        <v>-32046113508469.309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-32046113508469.309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-133525472951.95546</v>
      </c>
      <c r="L4426" s="444">
        <f t="shared" ca="1" si="169"/>
        <v>-32179638981421.266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-32179638981421.266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-134081829089.25525</v>
      </c>
      <c r="L4427" s="444">
        <f t="shared" ca="1" si="169"/>
        <v>-32313720810510.52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-32313720810510.52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-134640503377.12717</v>
      </c>
      <c r="L4428" s="444">
        <f t="shared" ca="1" si="169"/>
        <v>-32448361313887.648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-32448361313887.648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-135201505474.53185</v>
      </c>
      <c r="L4429" s="444">
        <f t="shared" ca="1" si="169"/>
        <v>-32583562819362.18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-32583562819362.18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-135764845080.67575</v>
      </c>
      <c r="L4430" s="444">
        <f t="shared" ca="1" si="169"/>
        <v>-32719327664442.855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-32719327664442.855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-136330531935.17857</v>
      </c>
      <c r="L4431" s="444">
        <f t="shared" ca="1" si="169"/>
        <v>-32855658196378.035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-32855658196378.035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-136898575818.24181</v>
      </c>
      <c r="L4432" s="444">
        <f t="shared" ca="1" si="169"/>
        <v>-32992556772196.277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-32992556772196.277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-137468986550.81781</v>
      </c>
      <c r="L4433" s="444">
        <f t="shared" ca="1" si="169"/>
        <v>-33130025758747.094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-33130025758747.094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-138041773994.77954</v>
      </c>
      <c r="L4434" s="444">
        <f t="shared" ca="1" si="169"/>
        <v>-33268067532741.875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-33268067532741.875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-138616948053.09116</v>
      </c>
      <c r="L4435" s="444">
        <f t="shared" ca="1" si="169"/>
        <v>-33406684480794.965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-33406684480794.965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-139194518669.979</v>
      </c>
      <c r="L4436" s="444">
        <f t="shared" ca="1" si="169"/>
        <v>-33545878999464.945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-33545878999464.945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-139774495831.10394</v>
      </c>
      <c r="L4437" s="444">
        <f t="shared" ca="1" si="169"/>
        <v>-33685653495296.051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-33685653495296.051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-140356889563.73355</v>
      </c>
      <c r="L4438" s="444">
        <f t="shared" ca="1" si="169"/>
        <v>-33826010384859.785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-33826010384859.785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-140941709936.91574</v>
      </c>
      <c r="L4439" s="444">
        <f t="shared" ca="1" si="169"/>
        <v>-33966952094796.699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-33966952094796.699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-141528967061.65292</v>
      </c>
      <c r="L4440" s="444">
        <f t="shared" ca="1" si="169"/>
        <v>-34108481061858.352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-34108481061858.352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-142118671091.07645</v>
      </c>
      <c r="L4441" s="444">
        <f t="shared" ca="1" si="169"/>
        <v>-34250599732949.43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-34250599732949.43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-142710832220.62262</v>
      </c>
      <c r="L4442" s="444">
        <f t="shared" ca="1" si="169"/>
        <v>-34393310565170.051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-34393310565170.051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-143305460688.20853</v>
      </c>
      <c r="L4443" s="444">
        <f t="shared" ca="1" si="169"/>
        <v>-34536616025858.258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-34536616025858.258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-143902566774.40939</v>
      </c>
      <c r="L4444" s="444">
        <f t="shared" ca="1" si="169"/>
        <v>-34680518592632.668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-34680518592632.668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-144502160802.63611</v>
      </c>
      <c r="L4445" s="444">
        <f t="shared" ca="1" si="169"/>
        <v>-34825020753435.305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-34825020753435.305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-145104253139.31378</v>
      </c>
      <c r="L4446" s="444">
        <f t="shared" ca="1" si="169"/>
        <v>-34970125006574.617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-34970125006574.617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-145708854194.06091</v>
      </c>
      <c r="L4447" s="444">
        <f t="shared" ca="1" si="169"/>
        <v>-35115833860768.68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-35115833860768.68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-146315974419.86951</v>
      </c>
      <c r="L4448" s="444">
        <f t="shared" ca="1" si="169"/>
        <v>-35262149835188.547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-35262149835188.547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-146925624313.28561</v>
      </c>
      <c r="L4449" s="444">
        <f t="shared" ca="1" si="169"/>
        <v>-35409075459501.836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-35409075459501.836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-147537814414.59097</v>
      </c>
      <c r="L4450" s="444">
        <f t="shared" ca="1" si="169"/>
        <v>-35556613273916.43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-35556613273916.43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-148152555307.98511</v>
      </c>
      <c r="L4451" s="444">
        <f t="shared" ca="1" si="169"/>
        <v>-35704765829224.414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-35704765829224.414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-148769857621.7684</v>
      </c>
      <c r="L4452" s="444">
        <f t="shared" ca="1" si="169"/>
        <v>-35853535686846.18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-35853535686846.18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-149389732028.52576</v>
      </c>
      <c r="L4453" s="444">
        <f t="shared" ca="1" si="169"/>
        <v>-36002925418874.703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-36002925418874.703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-150012189245.31125</v>
      </c>
      <c r="L4454" s="444">
        <f t="shared" ca="1" si="169"/>
        <v>-36152937608120.016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-36152937608120.016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-150637240033.8334</v>
      </c>
      <c r="L4455" s="444">
        <f t="shared" ca="1" si="169"/>
        <v>-36303574848153.852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-36303574848153.852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-151264895200.64105</v>
      </c>
      <c r="L4456" s="444">
        <f t="shared" ca="1" si="169"/>
        <v>-36454839743354.492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-36454839743354.492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-151895165597.31039</v>
      </c>
      <c r="L4457" s="444">
        <f t="shared" ca="1" si="169"/>
        <v>-36606734908951.805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-36606734908951.805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-152528062120.63251</v>
      </c>
      <c r="L4458" s="444">
        <f t="shared" ca="1" si="169"/>
        <v>-36759262971072.438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-36759262971072.438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-153163595712.80182</v>
      </c>
      <c r="L4459" s="444">
        <f t="shared" ca="1" si="169"/>
        <v>-36912426566785.242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-36912426566785.242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-153801777361.60516</v>
      </c>
      <c r="L4460" s="444">
        <f t="shared" ca="1" si="169"/>
        <v>-37066228344146.844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-37066228344146.844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-154442618100.61185</v>
      </c>
      <c r="L4461" s="444">
        <f t="shared" ca="1" si="169"/>
        <v>-37220670962247.453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-37220670962247.453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-155086129009.36438</v>
      </c>
      <c r="L4462" s="444">
        <f t="shared" ca="1" si="169"/>
        <v>-37375757091256.82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-37375757091256.82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-155732321213.57007</v>
      </c>
      <c r="L4463" s="444">
        <f t="shared" ca="1" si="169"/>
        <v>-37531489412470.391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-37531489412470.391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-156381205885.2933</v>
      </c>
      <c r="L4464" s="444">
        <f t="shared" ca="1" si="169"/>
        <v>-37687870618355.688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-37687870618355.688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-157032794243.14868</v>
      </c>
      <c r="L4465" s="444">
        <f t="shared" ca="1" si="169"/>
        <v>-37844903412598.836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-37844903412598.836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-157687097552.49515</v>
      </c>
      <c r="L4466" s="444">
        <f t="shared" ca="1" si="169"/>
        <v>-38002590510151.328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-38002590510151.328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-158344127125.63052</v>
      </c>
      <c r="L4467" s="444">
        <f t="shared" ca="1" si="169"/>
        <v>-38160934637276.961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-38160934637276.961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-159003894321.98734</v>
      </c>
      <c r="L4468" s="444">
        <f t="shared" ca="1" si="169"/>
        <v>-38319938531598.945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-38319938531598.945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-159666410548.32895</v>
      </c>
      <c r="L4469" s="444">
        <f t="shared" ca="1" si="169"/>
        <v>-38479604942147.273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-38479604942147.273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-160331687258.94696</v>
      </c>
      <c r="L4470" s="444">
        <f t="shared" ca="1" si="169"/>
        <v>-38639936629406.219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-38639936629406.219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-160999735955.85925</v>
      </c>
      <c r="L4471" s="444">
        <f t="shared" ca="1" si="169"/>
        <v>-38800936365362.078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-38800936365362.078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-161670568189.00867</v>
      </c>
      <c r="L4472" s="444">
        <f t="shared" ca="1" si="169"/>
        <v>-38962606933551.086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-38962606933551.086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-162344195556.46286</v>
      </c>
      <c r="L4473" s="444">
        <f t="shared" ca="1" si="169"/>
        <v>-39124951129107.547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-39124951129107.547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-163020629704.61478</v>
      </c>
      <c r="L4474" s="444">
        <f t="shared" ca="1" si="169"/>
        <v>-39287971758812.164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-39287971758812.164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-163699882328.384</v>
      </c>
      <c r="L4475" s="444">
        <f t="shared" ca="1" si="169"/>
        <v>-39451671641140.547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-39451671641140.547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-164381965171.41895</v>
      </c>
      <c r="L4476" s="444">
        <f t="shared" ca="1" si="169"/>
        <v>-39616053606311.969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-39616053606311.969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-165066890026.29987</v>
      </c>
      <c r="L4477" s="444">
        <f t="shared" ca="1" si="169"/>
        <v>-39781120496338.266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-39781120496338.266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-165754668734.74277</v>
      </c>
      <c r="L4478" s="444">
        <f t="shared" ca="1" si="169"/>
        <v>-39946875165073.008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-39946875165073.008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-166445313187.8042</v>
      </c>
      <c r="L4479" s="444">
        <f t="shared" ca="1" si="169"/>
        <v>-40113320478260.813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-40113320478260.813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-167138835326.08673</v>
      </c>
      <c r="L4480" s="444">
        <f t="shared" ca="1" si="169"/>
        <v>-40280459313586.898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-40280459313586.898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-167835247139.9454</v>
      </c>
      <c r="L4481" s="444">
        <f t="shared" ca="1" si="169"/>
        <v>-40448294560726.844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-40448294560726.844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-168534560669.69519</v>
      </c>
      <c r="L4482" s="444">
        <f t="shared" ca="1" si="169"/>
        <v>-40616829121396.539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-40616829121396.539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-169236788005.81891</v>
      </c>
      <c r="L4483" s="444">
        <f t="shared" ca="1" si="169"/>
        <v>-40786065909402.359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-40786065909402.359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-169941941289.17648</v>
      </c>
      <c r="L4484" s="444">
        <f t="shared" ca="1" si="169"/>
        <v>-40956007850691.539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-40956007850691.539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-170650032711.21475</v>
      </c>
      <c r="L4485" s="444">
        <f t="shared" ca="1" si="169"/>
        <v>-41126657883402.75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-41126657883402.75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-171361074514.17813</v>
      </c>
      <c r="L4486" s="444">
        <f t="shared" ca="1" si="169"/>
        <v>-41298018957916.93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-41298018957916.93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-172075078991.32053</v>
      </c>
      <c r="L4487" s="444">
        <f t="shared" ca="1" si="169"/>
        <v>-41470094036908.25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-41470094036908.25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-172792058487.11771</v>
      </c>
      <c r="L4488" s="444">
        <f t="shared" ca="1" si="169"/>
        <v>-41642886095395.367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-41642886095395.367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-173512025397.48068</v>
      </c>
      <c r="L4489" s="444">
        <f t="shared" ca="1" si="169"/>
        <v>-41816398120792.852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-41816398120792.852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-174234992169.97021</v>
      </c>
      <c r="L4490" s="444">
        <f t="shared" ca="1" si="169"/>
        <v>-41990633112962.82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-41990633112962.82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-174960971304.01175</v>
      </c>
      <c r="L4491" s="444">
        <f t="shared" ca="1" si="169"/>
        <v>-42165594084266.836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-42165594084266.836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-175689975351.11182</v>
      </c>
      <c r="L4492" s="444">
        <f t="shared" ca="1" si="169"/>
        <v>-42341284059617.945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-42341284059617.945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-176422016915.07477</v>
      </c>
      <c r="L4493" s="444">
        <f t="shared" ca="1" si="169"/>
        <v>-42517706076533.023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-42517706076533.023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-177157108652.22092</v>
      </c>
      <c r="L4494" s="444">
        <f t="shared" ca="1" si="169"/>
        <v>-42694863185185.242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-42694863185185.242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-177895263271.60516</v>
      </c>
      <c r="L4495" s="444">
        <f t="shared" ca="1" si="169"/>
        <v>-42872758448456.844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-42872758448456.844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-178636493535.23685</v>
      </c>
      <c r="L4496" s="444">
        <f t="shared" ca="1" si="169"/>
        <v>-43051394941992.078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-43051394941992.078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-179380812258.30032</v>
      </c>
      <c r="L4497" s="444">
        <f t="shared" ca="1" si="169"/>
        <v>-43230775754250.375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-43230775754250.375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-180128232309.37656</v>
      </c>
      <c r="L4498" s="444">
        <f t="shared" ca="1" si="169"/>
        <v>-43410903986559.75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-43410903986559.75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-180878766610.66562</v>
      </c>
      <c r="L4499" s="444">
        <f t="shared" ca="1" si="169"/>
        <v>-43591782753170.414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-43591782753170.414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-181632428138.21005</v>
      </c>
      <c r="L4500" s="444">
        <f t="shared" ca="1" si="169"/>
        <v>-43773415181308.625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-43773415181308.625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-182389229922.11926</v>
      </c>
      <c r="L4501" s="444">
        <f t="shared" ca="1" si="169"/>
        <v>-43955804411230.742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-43955804411230.742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-183149185046.79477</v>
      </c>
      <c r="L4502" s="444">
        <f t="shared" ca="1" si="169"/>
        <v>-44138953596277.539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-44138953596277.539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-183912306651.1564</v>
      </c>
      <c r="L4503" s="444">
        <f t="shared" ca="1" si="169"/>
        <v>-44322865902928.695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-44322865902928.695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-184678607928.86957</v>
      </c>
      <c r="L4504" s="444">
        <f t="shared" ca="1" si="169"/>
        <v>-44507544510857.563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-44507544510857.563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-185448102128.57318</v>
      </c>
      <c r="L4505" s="444">
        <f t="shared" ca="1" si="169"/>
        <v>-44692992612986.133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-44692992612986.133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-186220802554.10889</v>
      </c>
      <c r="L4506" s="444">
        <f t="shared" ca="1" si="169"/>
        <v>-44879213415540.242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-44879213415540.242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-186996722564.75101</v>
      </c>
      <c r="L4507" s="444">
        <f t="shared" ca="1" si="169"/>
        <v>-45066210138104.992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-45066210138104.992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-187775875575.43747</v>
      </c>
      <c r="L4508" s="444">
        <f t="shared" ca="1" si="169"/>
        <v>-45253986013680.43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-45253986013680.43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-188558275057.0018</v>
      </c>
      <c r="L4509" s="444">
        <f t="shared" ca="1" si="169"/>
        <v>-45442544288737.43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-45442544288737.43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-189343934536.40594</v>
      </c>
      <c r="L4510" s="444">
        <f t="shared" ca="1" si="169"/>
        <v>-45631888223273.836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-45631888223273.836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-190132867596.9743</v>
      </c>
      <c r="L4511" s="444">
        <f t="shared" ca="1" si="169"/>
        <v>-45822021090870.813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-45822021090870.813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-190925087878.62839</v>
      </c>
      <c r="L4512" s="444">
        <f t="shared" ca="1" si="169"/>
        <v>-46012946178749.438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-46012946178749.438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-191720609078.12265</v>
      </c>
      <c r="L4513" s="444">
        <f t="shared" ca="1" si="169"/>
        <v>-46204666787827.563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-46204666787827.563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-192519444949.28149</v>
      </c>
      <c r="L4514" s="444">
        <f t="shared" ca="1" si="169"/>
        <v>-46397186232776.844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-46397186232776.844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-193321609303.23685</v>
      </c>
      <c r="L4515" s="444">
        <f t="shared" ca="1" si="169"/>
        <v>-46590507842080.078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-46590507842080.078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-194127116008.66699</v>
      </c>
      <c r="L4516" s="444">
        <f t="shared" ca="1" si="169"/>
        <v>-46784634958088.742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-46784634958088.742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-194935978992.03644</v>
      </c>
      <c r="L4517" s="444">
        <f t="shared" ca="1" si="169"/>
        <v>-46979570937080.781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-46979570937080.781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-195748212237.83658</v>
      </c>
      <c r="L4518" s="444">
        <f t="shared" ca="1" si="169"/>
        <v>-47175319149318.617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-47175319149318.617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-196563829788.82758</v>
      </c>
      <c r="L4519" s="444">
        <f t="shared" ca="1" si="169"/>
        <v>-47371882979107.445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-47371882979107.445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-197382845746.28101</v>
      </c>
      <c r="L4520" s="444">
        <f t="shared" ca="1" si="169"/>
        <v>-47569265824853.727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-47569265824853.727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-198205274270.22385</v>
      </c>
      <c r="L4521" s="444">
        <f t="shared" ca="1" si="169"/>
        <v>-47767471099123.953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-47767471099123.953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-199031129579.68314</v>
      </c>
      <c r="L4522" s="444">
        <f t="shared" ca="1" si="169"/>
        <v>-47966502228703.633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-47966502228703.633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-199860425952.93179</v>
      </c>
      <c r="L4523" s="444">
        <f t="shared" ca="1" si="169"/>
        <v>-48166362654656.563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-48166362654656.563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-200693177727.73569</v>
      </c>
      <c r="L4524" s="444">
        <f t="shared" ca="1" si="169"/>
        <v>-48367055832384.297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-48367055832384.297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-201529399301.60123</v>
      </c>
      <c r="L4525" s="444">
        <f t="shared" ca="1" si="169"/>
        <v>-48568585231685.898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-48568585231685.898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-202369105132.02457</v>
      </c>
      <c r="L4526" s="444">
        <f t="shared" ca="1" si="169"/>
        <v>-48770954336817.922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-48770954336817.922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-203212309736.74133</v>
      </c>
      <c r="L4527" s="444">
        <f t="shared" ca="1" si="169"/>
        <v>-48974166646554.664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-48974166646554.664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-204059027693.97775</v>
      </c>
      <c r="L4528" s="444">
        <f t="shared" ca="1" si="169"/>
        <v>-49178225674248.641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-49178225674248.641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-204909273642.70267</v>
      </c>
      <c r="L4529" s="444">
        <f t="shared" ca="1" si="169"/>
        <v>-49383134947891.344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-49383134947891.344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-205763062282.88058</v>
      </c>
      <c r="L4530" s="444">
        <f t="shared" ca="1" si="169"/>
        <v>-49588898010174.227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-49588898010174.227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-206620408375.72595</v>
      </c>
      <c r="L4531" s="444">
        <f t="shared" ca="1" si="169"/>
        <v>-49795518418549.953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-49795518418549.953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-207481326743.95813</v>
      </c>
      <c r="L4532" s="444">
        <f t="shared" ca="1" si="169"/>
        <v>-50002999745293.914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-50002999745293.914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-208345832272.05798</v>
      </c>
      <c r="L4533" s="444">
        <f t="shared" ca="1" si="169"/>
        <v>-50211345577565.969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-50211345577565.969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-209213939906.52487</v>
      </c>
      <c r="L4534" s="444">
        <f t="shared" ca="1" si="169"/>
        <v>-50420559517472.492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-50420559517472.492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-210085664656.13538</v>
      </c>
      <c r="L4535" s="444">
        <f t="shared" ca="1" si="169"/>
        <v>-50630645182128.625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-50630645182128.625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-210961021592.20261</v>
      </c>
      <c r="L4536" s="444">
        <f t="shared" ca="1" si="169"/>
        <v>-50841606203720.828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-50841606203720.828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-211840025848.83679</v>
      </c>
      <c r="L4537" s="444">
        <f t="shared" ca="1" si="169"/>
        <v>-51053446229569.664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-51053446229569.664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-212722692623.20694</v>
      </c>
      <c r="L4538" s="444">
        <f t="shared" ca="1" si="169"/>
        <v>-51266168922192.867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-51266168922192.867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-213609037175.80362</v>
      </c>
      <c r="L4539" s="444">
        <f t="shared" ca="1" si="169"/>
        <v>-51479777959368.672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-51479777959368.672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-214499074830.70279</v>
      </c>
      <c r="L4540" s="444">
        <f t="shared" ca="1" si="169"/>
        <v>-51694277034199.375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-51694277034199.375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-215392820975.83072</v>
      </c>
      <c r="L4541" s="444">
        <f t="shared" ca="1" si="169"/>
        <v>-51909669855175.203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-51909669855175.203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-216290291063.23001</v>
      </c>
      <c r="L4542" s="444">
        <f t="shared" ca="1" si="169"/>
        <v>-52125960146238.43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-52125960146238.43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-217191500609.32678</v>
      </c>
      <c r="L4543" s="444">
        <f t="shared" ca="1" si="169"/>
        <v>-52343151646847.758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-52343151646847.758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-218096465195.19897</v>
      </c>
      <c r="L4544" s="444">
        <f t="shared" ca="1" si="169"/>
        <v>-52561248112042.953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-52561248112042.953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-219005200466.84564</v>
      </c>
      <c r="L4545" s="444">
        <f t="shared" ca="1" si="169"/>
        <v>-52780253312509.797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-52780253312509.797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-219917722135.45749</v>
      </c>
      <c r="L4546" s="444">
        <f t="shared" ca="1" si="169"/>
        <v>-53000171034645.258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-53000171034645.258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-220834045977.68857</v>
      </c>
      <c r="L4547" s="444">
        <f t="shared" ca="1" si="169"/>
        <v>-53221005080622.945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-53221005080622.945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-221754187835.92892</v>
      </c>
      <c r="L4548" s="444">
        <f t="shared" ca="1" si="169"/>
        <v>-53442759268458.875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-53442759268458.875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-222678163618.57864</v>
      </c>
      <c r="L4549" s="444">
        <f t="shared" ca="1" si="169"/>
        <v>-53665437432077.453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-53665437432077.453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-223605989300.32272</v>
      </c>
      <c r="L4550" s="444">
        <f t="shared" ca="1" si="169"/>
        <v>-53889043421377.773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-53889043421377.773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-224537680922.40738</v>
      </c>
      <c r="L4551" s="444">
        <f t="shared" ca="1" si="169"/>
        <v>-54113581102300.18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-54113581102300.18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-225473254592.91742</v>
      </c>
      <c r="L4552" s="444">
        <f t="shared" ca="1" si="169"/>
        <v>-54339054356893.094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-54339054356893.094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-226412726487.05457</v>
      </c>
      <c r="L4553" s="444">
        <f t="shared" ca="1" si="169"/>
        <v>-54565467083380.148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-54565467083380.148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-227356112847.41727</v>
      </c>
      <c r="L4554" s="444">
        <f t="shared" ca="1" si="169"/>
        <v>-54792823196227.563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-54792823196227.563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-228303429984.28149</v>
      </c>
      <c r="L4555" s="444">
        <f t="shared" ca="1" si="169"/>
        <v>-55021126626211.844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-55021126626211.844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-229254694275.88269</v>
      </c>
      <c r="L4556" s="444">
        <f t="shared" ca="1" si="169"/>
        <v>-55250381320487.727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-55250381320487.727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-230209922168.69885</v>
      </c>
      <c r="L4557" s="444">
        <f t="shared" ca="1" si="169"/>
        <v>-55480591242656.422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-55480591242656.422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-231169130177.73511</v>
      </c>
      <c r="L4558" s="444">
        <f t="shared" ca="1" si="169"/>
        <v>-55711760372834.156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-55711760372834.156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-232132334886.80899</v>
      </c>
      <c r="L4559" s="444">
        <f t="shared" ca="1" si="169"/>
        <v>-55943892707720.969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-55943892707720.969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-233099552948.8374</v>
      </c>
      <c r="L4560" s="444">
        <f t="shared" ca="1" si="169"/>
        <v>-56176992260669.805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-56176992260669.805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-234070801086.12418</v>
      </c>
      <c r="L4561" s="444">
        <f t="shared" ca="1" si="169"/>
        <v>-56411063061755.93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-56411063061755.93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-235046096090.64969</v>
      </c>
      <c r="L4562" s="444">
        <f t="shared" ca="1" si="169"/>
        <v>-56646109157846.578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-56646109157846.578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-236025454824.36075</v>
      </c>
      <c r="L4563" s="444">
        <f t="shared" ca="1" si="169"/>
        <v>-56882134612670.938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-56882134612670.938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-237008894219.46228</v>
      </c>
      <c r="L4564" s="444">
        <f t="shared" ca="1" si="169"/>
        <v>-57119143506890.398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-57119143506890.398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-237996431278.70999</v>
      </c>
      <c r="L4565" s="444">
        <f t="shared" ca="1" si="169"/>
        <v>-57357139938169.109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-57357139938169.109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-238988083075.70462</v>
      </c>
      <c r="L4566" s="444">
        <f t="shared" ca="1" si="169"/>
        <v>-57596128021244.813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-57596128021244.813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-239983866755.18671</v>
      </c>
      <c r="L4567" s="444">
        <f t="shared" ca="1" si="169"/>
        <v>-57836111888000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-57836111888000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-240983799533.33334</v>
      </c>
      <c r="L4568" s="444">
        <f t="shared" ca="1" si="169"/>
        <v>-58077095687533.336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-58077095687533.336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-241987898698.05557</v>
      </c>
      <c r="L4569" s="444">
        <f t="shared" ca="1" si="169"/>
        <v>-58319083586231.391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-58319083586231.391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-242996181609.29745</v>
      </c>
      <c r="L4570" s="444">
        <f t="shared" ca="1" si="169"/>
        <v>-58562079767840.688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-58562079767840.688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-244008665699.33618</v>
      </c>
      <c r="L4571" s="444">
        <f t="shared" ca="1" si="169"/>
        <v>-58806088433540.023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-58806088433540.023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-245025368473.0834</v>
      </c>
      <c r="L4572" s="444">
        <f t="shared" ca="1" si="169"/>
        <v>-59051113802013.109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-59051113802013.109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-246046307508.38794</v>
      </c>
      <c r="L4573" s="444">
        <f t="shared" ca="1" si="169"/>
        <v>-59297160109521.5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-59297160109521.5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-247071500456.33957</v>
      </c>
      <c r="L4574" s="444">
        <f t="shared" ca="1" si="169"/>
        <v>-59544231609977.836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-59544231609977.836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-248100965041.57434</v>
      </c>
      <c r="L4575" s="444">
        <f t="shared" ca="1" si="169"/>
        <v>-59792332575019.414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-59792332575019.414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-249134719062.58093</v>
      </c>
      <c r="L4576" s="444">
        <f t="shared" ca="1" si="169"/>
        <v>-60041467294081.992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-60041467294081.992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-250172780392.0083</v>
      </c>
      <c r="L4577" s="444">
        <f t="shared" ca="1" si="169"/>
        <v>-60291640074474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-60291640074474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-251215166976.97501</v>
      </c>
      <c r="L4578" s="444">
        <f t="shared" ca="1" si="169"/>
        <v>-60542855241450.977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-60542855241450.977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-252261896839.37909</v>
      </c>
      <c r="L4579" s="444">
        <f t="shared" ca="1" si="169"/>
        <v>-60795117138290.359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-60795117138290.359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-253312988076.20984</v>
      </c>
      <c r="L4580" s="444">
        <f t="shared" ca="1" si="169"/>
        <v>-61048430126366.57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-61048430126366.57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-254368458859.86072</v>
      </c>
      <c r="L4581" s="444">
        <f t="shared" ca="1" si="169"/>
        <v>-61302798585226.43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-61302798585226.43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-255428327438.44342</v>
      </c>
      <c r="L4582" s="444">
        <f t="shared" ca="1" si="169"/>
        <v>-61558226912664.875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-61558226912664.875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-256492612136.10364</v>
      </c>
      <c r="L4583" s="444">
        <f t="shared" ca="1" si="169"/>
        <v>-61814719524800.977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-61814719524800.977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-257561331353.3374</v>
      </c>
      <c r="L4584" s="444">
        <f t="shared" ca="1" si="169"/>
        <v>-62072280856154.313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-62072280856154.313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-258634503567.30963</v>
      </c>
      <c r="L4585" s="444">
        <f t="shared" ca="1" si="169"/>
        <v>-62330915359721.625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-62330915359721.625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-259712147332.17343</v>
      </c>
      <c r="L4586" s="444">
        <f t="shared" ca="1" si="169"/>
        <v>-62590627507053.797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-62590627507053.797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-260794281279.39081</v>
      </c>
      <c r="L4587" s="444">
        <f t="shared" ca="1" si="169"/>
        <v>-62851421788333.188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-62851421788333.188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-261880924118.05496</v>
      </c>
      <c r="L4588" s="444">
        <f t="shared" ca="1" si="169"/>
        <v>-63113302712451.242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-63113302712451.242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-262972094635.21347</v>
      </c>
      <c r="L4589" s="444">
        <f t="shared" ca="1" si="169"/>
        <v>-63376274807086.453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-63376274807086.453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-264067811696.19354</v>
      </c>
      <c r="L4590" s="444">
        <f t="shared" ca="1" si="169"/>
        <v>-63640342618782.648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-63640342618782.648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-265168094244.9277</v>
      </c>
      <c r="L4591" s="444">
        <f t="shared" ca="1" si="169"/>
        <v>-63905510713027.578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-63905510713027.578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-266272961304.28152</v>
      </c>
      <c r="L4592" s="444">
        <f t="shared" ca="1" si="169"/>
        <v>-64171783674331.859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-64171783674331.859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-267382431976.38275</v>
      </c>
      <c r="L4593" s="444">
        <f t="shared" ca="1" si="169"/>
        <v>-64439166106308.242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-64439166106308.242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-268496525442.95105</v>
      </c>
      <c r="L4594" s="444">
        <f t="shared" ca="1" si="169"/>
        <v>-64707662631751.195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-64707662631751.195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-269615260965.62997</v>
      </c>
      <c r="L4595" s="444">
        <f t="shared" ca="1" si="169"/>
        <v>-64977277892716.828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-64977277892716.828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-270738657886.3201</v>
      </c>
      <c r="L4596" s="444">
        <f t="shared" ca="1" si="169"/>
        <v>-65248016550603.148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-65248016550603.148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-271866735627.51309</v>
      </c>
      <c r="L4597" s="444">
        <f t="shared" ca="1" si="169"/>
        <v>-65519883286230.664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-65519883286230.664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-272999513692.62778</v>
      </c>
      <c r="L4598" s="444">
        <f t="shared" ref="L4598:L4852" ca="1" si="174">I4598-J4598+K4598</f>
        <v>-65792882799923.289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-65792882799923.289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-274137011666.34705</v>
      </c>
      <c r="L4599" s="444">
        <f t="shared" ca="1" si="174"/>
        <v>-66067019811589.633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-66067019811589.633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-275279249214.95679</v>
      </c>
      <c r="L4600" s="444">
        <f t="shared" ca="1" si="174"/>
        <v>-66342299060804.586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-66342299060804.586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-276426246086.68579</v>
      </c>
      <c r="L4601" s="444">
        <f t="shared" ca="1" si="174"/>
        <v>-66618725306891.273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-66618725306891.273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-277578022112.04694</v>
      </c>
      <c r="L4602" s="444">
        <f t="shared" ca="1" si="174"/>
        <v>-66896303329003.32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-66896303329003.32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-278734597204.18048</v>
      </c>
      <c r="L4603" s="444">
        <f t="shared" ca="1" si="174"/>
        <v>-67175037926207.5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-67175037926207.5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-279895991359.19788</v>
      </c>
      <c r="L4604" s="444">
        <f t="shared" ca="1" si="174"/>
        <v>-67454933917566.695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-67454933917566.695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-281062224656.52789</v>
      </c>
      <c r="L4605" s="444">
        <f t="shared" ca="1" si="174"/>
        <v>-67735996142223.227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-67735996142223.227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-282233317259.26343</v>
      </c>
      <c r="L4606" s="444">
        <f t="shared" ca="1" si="174"/>
        <v>-68018229459482.492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-68018229459482.492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-283409289414.51038</v>
      </c>
      <c r="L4607" s="444">
        <f t="shared" ca="1" si="174"/>
        <v>-68301638748897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-68301638748897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-284590161453.73749</v>
      </c>
      <c r="L4608" s="444">
        <f t="shared" ca="1" si="174"/>
        <v>-68586228910350.734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-68586228910350.734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-285775953793.12805</v>
      </c>
      <c r="L4609" s="444">
        <f t="shared" ca="1" si="174"/>
        <v>-68872004864143.859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-68872004864143.859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-286966686933.93274</v>
      </c>
      <c r="L4610" s="444">
        <f t="shared" ca="1" si="174"/>
        <v>-69158971551077.789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-69158971551077.789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-288162381462.8241</v>
      </c>
      <c r="L4611" s="444">
        <f t="shared" ca="1" si="174"/>
        <v>-69447133932540.609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-69447133932540.609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-289363058052.25256</v>
      </c>
      <c r="L4612" s="444">
        <f t="shared" ca="1" si="174"/>
        <v>-69736496990592.859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-69736496990592.859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-290568737460.80359</v>
      </c>
      <c r="L4613" s="444">
        <f t="shared" ca="1" si="174"/>
        <v>-70027065728053.664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-70027065728053.664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-291779440533.55695</v>
      </c>
      <c r="L4614" s="444">
        <f t="shared" ca="1" si="174"/>
        <v>-70318845168587.219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-70318845168587.219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-292995188202.44672</v>
      </c>
      <c r="L4615" s="444">
        <f t="shared" ca="1" si="174"/>
        <v>-70611840356789.672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-70611840356789.672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-294216001486.62366</v>
      </c>
      <c r="L4616" s="444">
        <f t="shared" ca="1" si="174"/>
        <v>-70906056358276.297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-70906056358276.297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-295441901492.81787</v>
      </c>
      <c r="L4617" s="444">
        <f t="shared" ca="1" si="174"/>
        <v>-71201498259769.109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-71201498259769.109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-296672909415.70459</v>
      </c>
      <c r="L4618" s="444">
        <f t="shared" ca="1" si="174"/>
        <v>-71498171169184.813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-71498171169184.813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-297909046538.27002</v>
      </c>
      <c r="L4619" s="444">
        <f t="shared" ca="1" si="174"/>
        <v>-71796080215723.078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-71796080215723.078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-299150334232.1795</v>
      </c>
      <c r="L4620" s="444">
        <f t="shared" ca="1" si="174"/>
        <v>-72095230549955.25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-72095230549955.25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-300396793958.14685</v>
      </c>
      <c r="L4621" s="444">
        <f t="shared" ca="1" si="174"/>
        <v>-72395627343913.391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-72395627343913.391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-301648447266.30579</v>
      </c>
      <c r="L4622" s="444">
        <f t="shared" ca="1" si="174"/>
        <v>-72697275791179.703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-72697275791179.703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-302905315796.58209</v>
      </c>
      <c r="L4623" s="444">
        <f t="shared" ca="1" si="174"/>
        <v>-73000181106976.281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-73000181106976.281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-304167421279.06781</v>
      </c>
      <c r="L4624" s="444">
        <f t="shared" ca="1" si="174"/>
        <v>-73304348528255.344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-73304348528255.344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-305434785534.39728</v>
      </c>
      <c r="L4625" s="444">
        <f t="shared" ca="1" si="174"/>
        <v>-73609783313789.734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-73609783313789.734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-306707430474.1239</v>
      </c>
      <c r="L4626" s="444">
        <f t="shared" ca="1" si="174"/>
        <v>-73916490744263.859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-73916490744263.859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-307985378101.09943</v>
      </c>
      <c r="L4627" s="444">
        <f t="shared" ca="1" si="174"/>
        <v>-74224476122364.953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-74224476122364.953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-309268650509.85394</v>
      </c>
      <c r="L4628" s="444">
        <f t="shared" ca="1" si="174"/>
        <v>-74533744772874.813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-74533744772874.813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-310557269886.97839</v>
      </c>
      <c r="L4629" s="444">
        <f t="shared" ca="1" si="174"/>
        <v>-74844302042761.797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-74844302042761.797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-311851258511.50751</v>
      </c>
      <c r="L4630" s="444">
        <f t="shared" ca="1" si="174"/>
        <v>-75156153301273.297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-75156153301273.297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-313150638755.30542</v>
      </c>
      <c r="L4631" s="444">
        <f t="shared" ca="1" si="174"/>
        <v>-75469303940028.609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-75469303940028.609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-314455433083.45251</v>
      </c>
      <c r="L4632" s="444">
        <f t="shared" ca="1" si="174"/>
        <v>-75783759373112.063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-75783759373112.063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-315765664054.63361</v>
      </c>
      <c r="L4633" s="444">
        <f t="shared" ca="1" si="174"/>
        <v>-76099525037166.703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-76099525037166.703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-317081354321.52795</v>
      </c>
      <c r="L4634" s="444">
        <f t="shared" ca="1" si="174"/>
        <v>-76416606391488.234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-76416606391488.234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-318402526631.20099</v>
      </c>
      <c r="L4635" s="444">
        <f t="shared" ca="1" si="174"/>
        <v>-76735008918119.438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-76735008918119.438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-319729203825.49768</v>
      </c>
      <c r="L4636" s="444">
        <f t="shared" ca="1" si="174"/>
        <v>-77054738121944.938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-77054738121944.938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-321061408841.43726</v>
      </c>
      <c r="L4637" s="444">
        <f t="shared" ca="1" si="174"/>
        <v>-77375799530786.375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-77375799530786.375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-322399164711.60986</v>
      </c>
      <c r="L4638" s="444">
        <f t="shared" ca="1" si="174"/>
        <v>-77698198695497.984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-77698198695497.984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-323742494564.57495</v>
      </c>
      <c r="L4639" s="444">
        <f t="shared" ca="1" si="174"/>
        <v>-78021941190062.563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-78021941190062.563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-325091421625.26068</v>
      </c>
      <c r="L4640" s="444">
        <f t="shared" ca="1" si="174"/>
        <v>-78347032611687.828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-78347032611687.828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-326445969215.36597</v>
      </c>
      <c r="L4641" s="444">
        <f t="shared" ca="1" si="174"/>
        <v>-78673478580903.188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-78673478580903.188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-327806160753.76331</v>
      </c>
      <c r="L4642" s="444">
        <f t="shared" ca="1" si="174"/>
        <v>-79001284741656.953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-79001284741656.953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-329172019756.90399</v>
      </c>
      <c r="L4643" s="444">
        <f t="shared" ca="1" si="174"/>
        <v>-79330456761413.859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-79330456761413.859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-330543569839.22443</v>
      </c>
      <c r="L4644" s="444">
        <f t="shared" ca="1" si="174"/>
        <v>-79661000331253.078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-79661000331253.078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-331920834713.5545</v>
      </c>
      <c r="L4645" s="444">
        <f t="shared" ca="1" si="174"/>
        <v>-79992921165966.625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-79992921165966.625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-333303838191.52759</v>
      </c>
      <c r="L4646" s="444">
        <f t="shared" ca="1" si="174"/>
        <v>-80326225004158.156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-80326225004158.156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-334692604183.99231</v>
      </c>
      <c r="L4647" s="444">
        <f t="shared" ca="1" si="174"/>
        <v>-80660917608342.156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-80660917608342.156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-336087156701.42566</v>
      </c>
      <c r="L4648" s="444">
        <f t="shared" ca="1" si="174"/>
        <v>-80997004765043.578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-80997004765043.578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-337487519854.34827</v>
      </c>
      <c r="L4649" s="444">
        <f t="shared" ca="1" si="174"/>
        <v>-81334492284897.922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-81334492284897.922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-338893717853.74133</v>
      </c>
      <c r="L4650" s="444">
        <f t="shared" ca="1" si="174"/>
        <v>-81673386002751.656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-81673386002751.656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-340305775011.46521</v>
      </c>
      <c r="L4651" s="444">
        <f t="shared" ca="1" si="174"/>
        <v>-82013691777763.125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-82013691777763.125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-341723715740.67969</v>
      </c>
      <c r="L4652" s="444">
        <f t="shared" ca="1" si="174"/>
        <v>-82355415493503.813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-82355415493503.813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-343147564556.26587</v>
      </c>
      <c r="L4653" s="444">
        <f t="shared" ca="1" si="174"/>
        <v>-82698563058060.078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-82698563058060.078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-344577346075.25031</v>
      </c>
      <c r="L4654" s="444">
        <f t="shared" ca="1" si="174"/>
        <v>-83043140404135.328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-83043140404135.328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-346013085017.23053</v>
      </c>
      <c r="L4655" s="444">
        <f t="shared" ca="1" si="174"/>
        <v>-83389153489152.563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-83389153489152.563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-347454806204.80237</v>
      </c>
      <c r="L4656" s="444">
        <f t="shared" ca="1" si="174"/>
        <v>-83736608295357.359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-83736608295357.359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-348902534563.98901</v>
      </c>
      <c r="L4657" s="444">
        <f t="shared" ca="1" si="174"/>
        <v>-84085510829921.344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-84085510829921.344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-350356295124.67224</v>
      </c>
      <c r="L4658" s="444">
        <f t="shared" ca="1" si="174"/>
        <v>-84435867125046.016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-84435867125046.016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-351816113021.02509</v>
      </c>
      <c r="L4659" s="444">
        <f t="shared" ca="1" si="174"/>
        <v>-84787683238067.047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-84787683238067.047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-353282013491.94604</v>
      </c>
      <c r="L4660" s="444">
        <f t="shared" ca="1" si="174"/>
        <v>-85140965251559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-85140965251559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-354754021881.49585</v>
      </c>
      <c r="L4661" s="444">
        <f t="shared" ca="1" si="174"/>
        <v>-85495719273440.5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-85495719273440.5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-356232163639.33539</v>
      </c>
      <c r="L4662" s="444">
        <f t="shared" ca="1" si="174"/>
        <v>-85851951437079.828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-85851951437079.828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-357716464321.16595</v>
      </c>
      <c r="L4663" s="444">
        <f t="shared" ca="1" si="174"/>
        <v>-86209667901401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-86209667901401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-359206949589.17084</v>
      </c>
      <c r="L4664" s="444">
        <f t="shared" ca="1" si="174"/>
        <v>-86568874850990.172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-86568874850990.172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-360703645212.45905</v>
      </c>
      <c r="L4665" s="444">
        <f t="shared" ca="1" si="174"/>
        <v>-86929578496202.625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-86929578496202.625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-362206577067.51093</v>
      </c>
      <c r="L4666" s="444">
        <f t="shared" ca="1" si="174"/>
        <v>-87291785073270.141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-87291785073270.141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-363715771138.62561</v>
      </c>
      <c r="L4667" s="444">
        <f t="shared" ca="1" si="174"/>
        <v>-87655500844408.766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-87655500844408.766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-365231253518.36987</v>
      </c>
      <c r="L4668" s="444">
        <f t="shared" ca="1" si="174"/>
        <v>-88020732097927.141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-88020732097927.141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-366753050408.02972</v>
      </c>
      <c r="L4669" s="444">
        <f t="shared" ca="1" si="174"/>
        <v>-88387485148335.172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-88387485148335.172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-368281188118.06323</v>
      </c>
      <c r="L4670" s="444">
        <f t="shared" ca="1" si="174"/>
        <v>-88755766336453.234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-88755766336453.234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-369815693068.55511</v>
      </c>
      <c r="L4671" s="444">
        <f t="shared" ca="1" si="174"/>
        <v>-89125582029521.797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-89125582029521.797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-371356591789.67413</v>
      </c>
      <c r="L4672" s="444">
        <f t="shared" ca="1" si="174"/>
        <v>-89496938621311.469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-89496938621311.469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-372903910922.1311</v>
      </c>
      <c r="L4673" s="444">
        <f t="shared" ca="1" si="174"/>
        <v>-89869842532233.594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-89869842532233.594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-374457677217.63995</v>
      </c>
      <c r="L4674" s="444">
        <f t="shared" ca="1" si="174"/>
        <v>-90244300209451.234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-90244300209451.234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-376017917539.38013</v>
      </c>
      <c r="L4675" s="444">
        <f t="shared" ca="1" si="174"/>
        <v>-90620318126990.609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-90620318126990.609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-377584658862.46088</v>
      </c>
      <c r="L4676" s="444">
        <f t="shared" ca="1" si="174"/>
        <v>-90997902785853.063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-90997902785853.063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-379157928274.38776</v>
      </c>
      <c r="L4677" s="444">
        <f t="shared" ca="1" si="174"/>
        <v>-91377060714127.453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-91377060714127.453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-380737752975.53107</v>
      </c>
      <c r="L4678" s="444">
        <f t="shared" ca="1" si="174"/>
        <v>-91757798467102.984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-91757798467102.984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-382324160279.59576</v>
      </c>
      <c r="L4679" s="444">
        <f t="shared" ca="1" si="174"/>
        <v>-92140122627382.578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-92140122627382.578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-383917177614.09406</v>
      </c>
      <c r="L4680" s="444">
        <f t="shared" ca="1" si="174"/>
        <v>-92524039804996.672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-92524039804996.672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-385516832520.81946</v>
      </c>
      <c r="L4681" s="444">
        <f t="shared" ca="1" si="174"/>
        <v>-92909556637517.484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-92909556637517.484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-387123152656.32288</v>
      </c>
      <c r="L4682" s="444">
        <f t="shared" ca="1" si="174"/>
        <v>-93296679790173.813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-93296679790173.813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-388736165792.39087</v>
      </c>
      <c r="L4683" s="444">
        <f t="shared" ca="1" si="174"/>
        <v>-93685415955966.203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-93685415955966.203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-390355899816.52582</v>
      </c>
      <c r="L4684" s="444">
        <f t="shared" ca="1" si="174"/>
        <v>-94075771855782.734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-94075771855782.734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-391982382732.42804</v>
      </c>
      <c r="L4685" s="444">
        <f t="shared" ca="1" si="174"/>
        <v>-94467754238515.156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-94467754238515.156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-393615642660.4798</v>
      </c>
      <c r="L4686" s="444">
        <f t="shared" ca="1" si="174"/>
        <v>-94861369881175.641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-94861369881175.641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-395255707838.23181</v>
      </c>
      <c r="L4687" s="444">
        <f t="shared" ca="1" si="174"/>
        <v>-95256625589013.875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-95256625589013.875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-396902606620.89111</v>
      </c>
      <c r="L4688" s="444">
        <f t="shared" ca="1" si="174"/>
        <v>-95653528195634.766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-95653528195634.766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-398556367481.81152</v>
      </c>
      <c r="L4689" s="444">
        <f t="shared" ca="1" si="174"/>
        <v>-96052084563116.578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-96052084563116.578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-400217019012.98572</v>
      </c>
      <c r="L4690" s="444">
        <f t="shared" ca="1" si="174"/>
        <v>-96452301582129.563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-96452301582129.563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-401884589925.53986</v>
      </c>
      <c r="L4691" s="444">
        <f t="shared" ca="1" si="174"/>
        <v>-96854186172055.109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-96854186172055.109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-403559109050.22961</v>
      </c>
      <c r="L4692" s="444">
        <f t="shared" ca="1" si="174"/>
        <v>-97257745281105.344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-97257745281105.344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-405240605337.9389</v>
      </c>
      <c r="L4693" s="444">
        <f t="shared" ca="1" si="174"/>
        <v>-97662985886443.281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-97662985886443.281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-406929107860.18036</v>
      </c>
      <c r="L4694" s="444">
        <f t="shared" ca="1" si="174"/>
        <v>-98069914994303.469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-98069914994303.469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-408624645809.59778</v>
      </c>
      <c r="L4695" s="444">
        <f t="shared" ca="1" si="174"/>
        <v>-98478539640113.063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-98478539640113.063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-410327248500.47107</v>
      </c>
      <c r="L4696" s="444">
        <f t="shared" ca="1" si="174"/>
        <v>-98888866888613.531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-98888866888613.531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-412036945369.22302</v>
      </c>
      <c r="L4697" s="444">
        <f t="shared" ca="1" si="174"/>
        <v>-99300903833982.75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-99300903833982.75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-413753765974.9281</v>
      </c>
      <c r="L4698" s="444">
        <f t="shared" ca="1" si="174"/>
        <v>-99714657599957.672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-99714657599957.672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-415477739999.82361</v>
      </c>
      <c r="L4699" s="444">
        <f t="shared" ca="1" si="174"/>
        <v>-100130135339957.5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-100130135339957.5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-417208897249.82294</v>
      </c>
      <c r="L4700" s="444">
        <f t="shared" ca="1" si="174"/>
        <v>-100547344237207.33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-100547344237207.33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-418947267655.03052</v>
      </c>
      <c r="L4701" s="444">
        <f t="shared" ca="1" si="174"/>
        <v>-100966291504862.36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-100966291504862.36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-420692881270.25983</v>
      </c>
      <c r="L4702" s="444">
        <f t="shared" ca="1" si="174"/>
        <v>-101386984386132.63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-101386984386132.63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-422445768275.55261</v>
      </c>
      <c r="L4703" s="444">
        <f t="shared" ca="1" si="174"/>
        <v>-101809430154408.17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-101809430154408.17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-424205958976.70068</v>
      </c>
      <c r="L4704" s="444">
        <f t="shared" ca="1" si="174"/>
        <v>-102233636113384.88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-102233636113384.88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-425973483805.77032</v>
      </c>
      <c r="L4705" s="444">
        <f t="shared" ca="1" si="174"/>
        <v>-102659609597190.64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-102659609597190.64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-427748373321.62769</v>
      </c>
      <c r="L4706" s="444">
        <f t="shared" ca="1" si="174"/>
        <v>-103087357970512.27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-103087357970512.27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-429530658210.46777</v>
      </c>
      <c r="L4707" s="444">
        <f t="shared" ca="1" si="174"/>
        <v>-103516888628722.73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-103516888628722.73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-431320369286.34473</v>
      </c>
      <c r="L4708" s="444">
        <f t="shared" ca="1" si="174"/>
        <v>-103948208998009.08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-103948208998009.08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-433117537491.70447</v>
      </c>
      <c r="L4709" s="444">
        <f t="shared" ca="1" si="174"/>
        <v>-104381326535500.78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-104381326535500.78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-434922193897.91992</v>
      </c>
      <c r="L4710" s="444">
        <f t="shared" ca="1" si="174"/>
        <v>-104816248729398.7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-104816248729398.7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-436734369705.82794</v>
      </c>
      <c r="L4711" s="444">
        <f t="shared" ca="1" si="174"/>
        <v>-105252983099104.53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-105252983099104.53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-438554096246.26886</v>
      </c>
      <c r="L4712" s="444">
        <f t="shared" ca="1" si="174"/>
        <v>-105691537195350.8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-105691537195350.8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-440381404980.6283</v>
      </c>
      <c r="L4713" s="444">
        <f t="shared" ca="1" si="174"/>
        <v>-106131918600331.42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-106131918600331.42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-442216327501.38092</v>
      </c>
      <c r="L4714" s="444">
        <f t="shared" ca="1" si="174"/>
        <v>-106574134927832.8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-106574134927832.8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-444058895532.63666</v>
      </c>
      <c r="L4715" s="444">
        <f t="shared" ca="1" si="174"/>
        <v>-107018193823365.44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-107018193823365.44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-445909140930.68933</v>
      </c>
      <c r="L4716" s="444">
        <f t="shared" ca="1" si="174"/>
        <v>-107464102964296.13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-107464102964296.13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-447767095684.5672</v>
      </c>
      <c r="L4717" s="444">
        <f t="shared" ca="1" si="174"/>
        <v>-107911870059980.69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-107911870059980.69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-449632791916.58618</v>
      </c>
      <c r="L4718" s="444">
        <f t="shared" ca="1" si="174"/>
        <v>-108361502851897.28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-108361502851897.28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-451506261882.90533</v>
      </c>
      <c r="L4719" s="444">
        <f t="shared" ca="1" si="174"/>
        <v>-108813009113780.19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-108813009113780.19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-453387537974.08411</v>
      </c>
      <c r="L4720" s="444">
        <f t="shared" ca="1" si="174"/>
        <v>-109266396651754.27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-109266396651754.27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-455276652715.64276</v>
      </c>
      <c r="L4721" s="444">
        <f t="shared" ca="1" si="174"/>
        <v>-109721673304469.91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-109721673304469.91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-457173638768.62457</v>
      </c>
      <c r="L4722" s="444">
        <f t="shared" ca="1" si="174"/>
        <v>-110178846943238.53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-110178846943238.53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-459078528930.16052</v>
      </c>
      <c r="L4723" s="444">
        <f t="shared" ca="1" si="174"/>
        <v>-110637925472168.69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-110637925472168.69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-460991356134.03619</v>
      </c>
      <c r="L4724" s="444">
        <f t="shared" ca="1" si="174"/>
        <v>-111098916828302.72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-111098916828302.72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-462912153451.26141</v>
      </c>
      <c r="L4725" s="444">
        <f t="shared" ca="1" si="174"/>
        <v>-111561828981753.98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-111561828981753.98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-464840954090.64166</v>
      </c>
      <c r="L4726" s="444">
        <f t="shared" ca="1" si="174"/>
        <v>-112026669935844.63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-112026669935844.63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-466777791399.35266</v>
      </c>
      <c r="L4727" s="444">
        <f t="shared" ca="1" si="174"/>
        <v>-112493447727243.98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-112493447727243.98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-468722698863.5166</v>
      </c>
      <c r="L4728" s="444">
        <f t="shared" ca="1" si="174"/>
        <v>-112962170426107.5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-112962170426107.5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-470675710108.78131</v>
      </c>
      <c r="L4729" s="444">
        <f t="shared" ca="1" si="174"/>
        <v>-113432846136216.28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-113432846136216.28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-472636858900.90118</v>
      </c>
      <c r="L4730" s="444">
        <f t="shared" ca="1" si="174"/>
        <v>-113905482995117.19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-113905482995117.19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-474606179146.32166</v>
      </c>
      <c r="L4731" s="444">
        <f t="shared" ca="1" si="174"/>
        <v>-114380089174263.52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-114380089174263.52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-476583704892.76465</v>
      </c>
      <c r="L4732" s="444">
        <f t="shared" ca="1" si="174"/>
        <v>-114856672879156.28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-114856672879156.28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-478569470329.81781</v>
      </c>
      <c r="L4733" s="444">
        <f t="shared" ca="1" si="174"/>
        <v>-115335242349486.09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-115335242349486.09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-480563509789.52533</v>
      </c>
      <c r="L4734" s="444">
        <f t="shared" ca="1" si="174"/>
        <v>-115815805859275.63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-115815805859275.63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-482565857746.98175</v>
      </c>
      <c r="L4735" s="444">
        <f t="shared" ca="1" si="174"/>
        <v>-116298371717022.61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-116298371717022.61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-484576548820.92755</v>
      </c>
      <c r="L4736" s="444">
        <f t="shared" ca="1" si="174"/>
        <v>-116782948265843.53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-116782948265843.53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-486595617774.34808</v>
      </c>
      <c r="L4737" s="444">
        <f t="shared" ca="1" si="174"/>
        <v>-117269543883617.88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-117269543883617.88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-488623099515.07446</v>
      </c>
      <c r="L4738" s="444">
        <f t="shared" ca="1" si="174"/>
        <v>-117758166983132.95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-117758166983132.95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-490659029096.38727</v>
      </c>
      <c r="L4739" s="444">
        <f t="shared" ca="1" si="174"/>
        <v>-118248826012229.34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-118248826012229.34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-492703441717.62225</v>
      </c>
      <c r="L4740" s="444">
        <f t="shared" ca="1" si="174"/>
        <v>-118741529453946.97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-118741529453946.97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-494756372724.77905</v>
      </c>
      <c r="L4741" s="444">
        <f t="shared" ca="1" si="174"/>
        <v>-119236285826671.75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-119236285826671.75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-496817857611.13226</v>
      </c>
      <c r="L4742" s="444">
        <f t="shared" ca="1" si="174"/>
        <v>-119733103684282.88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-119733103684282.88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-498887932017.8454</v>
      </c>
      <c r="L4743" s="444">
        <f t="shared" ca="1" si="174"/>
        <v>-120231991616300.72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-120231991616300.72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-500966631734.5863</v>
      </c>
      <c r="L4744" s="444">
        <f t="shared" ca="1" si="174"/>
        <v>-120732958248035.31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-120732958248035.31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-503053992700.14716</v>
      </c>
      <c r="L4745" s="444">
        <f t="shared" ca="1" si="174"/>
        <v>-121236012240735.45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-121236012240735.45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-505150051003.06433</v>
      </c>
      <c r="L4746" s="444">
        <f t="shared" ca="1" si="174"/>
        <v>-121741162291738.52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-121741162291738.52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-507254842882.2439</v>
      </c>
      <c r="L4747" s="444">
        <f t="shared" ca="1" si="174"/>
        <v>-122248417134620.77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-122248417134620.77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-509368404727.58643</v>
      </c>
      <c r="L4748" s="444">
        <f t="shared" ca="1" si="174"/>
        <v>-122757785539348.36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-122757785539348.36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-511490773080.61816</v>
      </c>
      <c r="L4749" s="444">
        <f t="shared" ca="1" si="174"/>
        <v>-123269276312428.98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-123269276312428.98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-513621984635.12085</v>
      </c>
      <c r="L4750" s="444">
        <f t="shared" ca="1" si="174"/>
        <v>-123782898297064.11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-123782898297064.11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-515762076237.76703</v>
      </c>
      <c r="L4751" s="444">
        <f t="shared" ca="1" si="174"/>
        <v>-124298660373301.88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-124298660373301.88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-517911084888.75787</v>
      </c>
      <c r="L4752" s="444">
        <f t="shared" ca="1" si="174"/>
        <v>-124816571458190.64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-124816571458190.64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-520069047742.46094</v>
      </c>
      <c r="L4753" s="444">
        <f t="shared" ca="1" si="174"/>
        <v>-125336640505933.09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-125336640505933.09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-522236002108.05457</v>
      </c>
      <c r="L4754" s="444">
        <f t="shared" ca="1" si="174"/>
        <v>-125858876508041.14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-125858876508041.14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-524411985450.17133</v>
      </c>
      <c r="L4755" s="444">
        <f t="shared" ca="1" si="174"/>
        <v>-126383288493491.31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-126383288493491.31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-526597035389.54718</v>
      </c>
      <c r="L4756" s="444">
        <f t="shared" ca="1" si="174"/>
        <v>-126909885528880.86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-126909885528880.86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-528791189703.67023</v>
      </c>
      <c r="L4757" s="444">
        <f t="shared" ca="1" si="174"/>
        <v>-127438676718584.53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-127438676718584.53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-530994486327.43555</v>
      </c>
      <c r="L4758" s="444">
        <f t="shared" ca="1" si="174"/>
        <v>-127969671204911.97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-127969671204911.97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-533206963353.7998</v>
      </c>
      <c r="L4759" s="444">
        <f t="shared" ca="1" si="174"/>
        <v>-128502878168265.77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-128502878168265.77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-535428659034.44061</v>
      </c>
      <c r="L4760" s="444">
        <f t="shared" ca="1" si="174"/>
        <v>-129038306827300.2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-129038306827300.2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-537659611780.41748</v>
      </c>
      <c r="L4761" s="444">
        <f t="shared" ca="1" si="174"/>
        <v>-129575966439080.63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-129575966439080.63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-539899860162.83594</v>
      </c>
      <c r="L4762" s="444">
        <f t="shared" ca="1" si="174"/>
        <v>-130115866299243.47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-130115866299243.47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-542149442913.5144</v>
      </c>
      <c r="L4763" s="444">
        <f t="shared" ca="1" si="174"/>
        <v>-130658015742156.98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-130658015742156.98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-544408398925.65417</v>
      </c>
      <c r="L4764" s="444">
        <f t="shared" ca="1" si="174"/>
        <v>-131202424141082.64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-131202424141082.64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-546676767254.51105</v>
      </c>
      <c r="L4765" s="444">
        <f t="shared" ca="1" si="174"/>
        <v>-131749100908337.16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-131749100908337.16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-548954587118.07147</v>
      </c>
      <c r="L4766" s="444">
        <f t="shared" ca="1" si="174"/>
        <v>-132298055495455.23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-132298055495455.23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-551241897897.7301</v>
      </c>
      <c r="L4767" s="444">
        <f t="shared" ca="1" si="174"/>
        <v>-132849297393352.97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-132849297393352.97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-553538739138.9707</v>
      </c>
      <c r="L4768" s="444">
        <f t="shared" ca="1" si="174"/>
        <v>-133402836132491.94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-133402836132491.94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-555845150552.04968</v>
      </c>
      <c r="L4769" s="444">
        <f t="shared" ca="1" si="174"/>
        <v>-133958681283043.98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-133958681283043.98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-558161172012.68323</v>
      </c>
      <c r="L4770" s="444">
        <f t="shared" ca="1" si="174"/>
        <v>-134516842455056.67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-134516842455056.67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-560486843562.73608</v>
      </c>
      <c r="L4771" s="444">
        <f t="shared" ca="1" si="174"/>
        <v>-135077329298619.41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-135077329298619.41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-562822205410.91406</v>
      </c>
      <c r="L4772" s="444">
        <f t="shared" ca="1" si="174"/>
        <v>-135640151504030.31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-135640151504030.31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-565167297933.45959</v>
      </c>
      <c r="L4773" s="444">
        <f t="shared" ca="1" si="174"/>
        <v>-136205318801963.77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-136205318801963.77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-567522161674.849</v>
      </c>
      <c r="L4774" s="444">
        <f t="shared" ca="1" si="174"/>
        <v>-136772840963638.61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-136772840963638.61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-569886837348.49426</v>
      </c>
      <c r="L4775" s="444">
        <f t="shared" ca="1" si="174"/>
        <v>-137342727800987.11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-137342727800987.11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-572261365837.44629</v>
      </c>
      <c r="L4776" s="444">
        <f t="shared" ca="1" si="174"/>
        <v>-137914989166824.56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-137914989166824.56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-574645788195.10229</v>
      </c>
      <c r="L4777" s="444">
        <f t="shared" ca="1" si="174"/>
        <v>-138489634955019.67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-138489634955019.67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-577040145645.91541</v>
      </c>
      <c r="L4778" s="444">
        <f t="shared" ca="1" si="174"/>
        <v>-139066675100665.59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-139066675100665.59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-579444479586.10657</v>
      </c>
      <c r="L4779" s="444">
        <f t="shared" ca="1" si="174"/>
        <v>-139646119580251.7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-139646119580251.7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-581858831584.38208</v>
      </c>
      <c r="L4780" s="444">
        <f t="shared" ca="1" si="174"/>
        <v>-140227978411836.08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-140227978411836.08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-584283243382.65027</v>
      </c>
      <c r="L4781" s="444">
        <f t="shared" ca="1" si="174"/>
        <v>-140812261655218.72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-140812261655218.72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-586717756896.74463</v>
      </c>
      <c r="L4782" s="444">
        <f t="shared" ca="1" si="174"/>
        <v>-141398979412115.47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-141398979412115.47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-589162414217.14783</v>
      </c>
      <c r="L4783" s="444">
        <f t="shared" ca="1" si="174"/>
        <v>-141988141826332.63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-141988141826332.63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-591617257609.71924</v>
      </c>
      <c r="L4784" s="444">
        <f t="shared" ca="1" si="174"/>
        <v>-142579759083942.34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-142579759083942.34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-594082329516.42639</v>
      </c>
      <c r="L4785" s="444">
        <f t="shared" ca="1" si="174"/>
        <v>-143173841413458.78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-143173841413458.78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-596557672556.07825</v>
      </c>
      <c r="L4786" s="444">
        <f t="shared" ca="1" si="174"/>
        <v>-143770399086014.88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-143770399086014.88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-599043329525.06201</v>
      </c>
      <c r="L4787" s="444">
        <f t="shared" ca="1" si="174"/>
        <v>-144369442415539.94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-144369442415539.94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-601539343398.08301</v>
      </c>
      <c r="L4788" s="444">
        <f t="shared" ca="1" si="174"/>
        <v>-144970981758938.03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-144970981758938.03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-604045757328.90845</v>
      </c>
      <c r="L4789" s="444">
        <f t="shared" ca="1" si="174"/>
        <v>-145575027516266.94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-145575027516266.94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-606562614651.11218</v>
      </c>
      <c r="L4790" s="444">
        <f t="shared" ca="1" si="174"/>
        <v>-146181590130918.06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-146181590130918.06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-609089958878.8252</v>
      </c>
      <c r="L4791" s="444">
        <f t="shared" ca="1" si="174"/>
        <v>-146790680089796.88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-146790680089796.88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-611627833707.48694</v>
      </c>
      <c r="L4792" s="444">
        <f t="shared" ca="1" si="174"/>
        <v>-147402307923504.38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-147402307923504.38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-614176283014.60156</v>
      </c>
      <c r="L4793" s="444">
        <f t="shared" ca="1" si="174"/>
        <v>-148016484206518.97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-148016484206518.97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-616735350860.49573</v>
      </c>
      <c r="L4794" s="444">
        <f t="shared" ca="1" si="174"/>
        <v>-148633219557379.47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-148633219557379.47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-619305081489.08105</v>
      </c>
      <c r="L4795" s="444">
        <f t="shared" ca="1" si="174"/>
        <v>-149252524638868.56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-149252524638868.56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-621885519328.61902</v>
      </c>
      <c r="L4796" s="444">
        <f t="shared" ca="1" si="174"/>
        <v>-149874410158197.19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-149874410158197.19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-624476708992.48828</v>
      </c>
      <c r="L4797" s="444">
        <f t="shared" ca="1" si="174"/>
        <v>-150498886867189.69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-150498886867189.69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-627078695279.95703</v>
      </c>
      <c r="L4798" s="444">
        <f t="shared" ca="1" si="174"/>
        <v>-151125965562469.66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-151125965562469.66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-629691523176.95691</v>
      </c>
      <c r="L4799" s="444">
        <f t="shared" ca="1" si="174"/>
        <v>-151755657085646.63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-151755657085646.63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-632315237856.86096</v>
      </c>
      <c r="L4800" s="444">
        <f t="shared" ca="1" si="174"/>
        <v>-152387972323503.5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-152387972323503.5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-634949884681.26453</v>
      </c>
      <c r="L4801" s="444">
        <f t="shared" ca="1" si="174"/>
        <v>-153022922208184.75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-153022922208184.75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-637595509200.76978</v>
      </c>
      <c r="L4802" s="444">
        <f t="shared" ca="1" si="174"/>
        <v>-153660517717385.53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-153660517717385.53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-640252157155.77307</v>
      </c>
      <c r="L4803" s="444">
        <f t="shared" ca="1" si="174"/>
        <v>-154300769874541.31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-154300769874541.31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-642919874477.25549</v>
      </c>
      <c r="L4804" s="444">
        <f t="shared" ca="1" si="174"/>
        <v>-154943689749018.56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-154943689749018.56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-645598707287.57739</v>
      </c>
      <c r="L4805" s="444">
        <f t="shared" ca="1" si="174"/>
        <v>-155589288456306.13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-155589288456306.13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-648288701901.27551</v>
      </c>
      <c r="L4806" s="444">
        <f t="shared" ca="1" si="174"/>
        <v>-156237577158207.41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-156237577158207.41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-650989904825.86414</v>
      </c>
      <c r="L4807" s="444">
        <f t="shared" ca="1" si="174"/>
        <v>-156888567063033.28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-156888567063033.28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-653702362762.63867</v>
      </c>
      <c r="L4808" s="444">
        <f t="shared" ca="1" si="174"/>
        <v>-157542269425795.91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-157542269425795.91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-656426122607.48291</v>
      </c>
      <c r="L4809" s="444">
        <f t="shared" ca="1" si="174"/>
        <v>-158198695548403.38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-158198695548403.38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-659161231451.68066</v>
      </c>
      <c r="L4810" s="444">
        <f t="shared" ca="1" si="174"/>
        <v>-158857856779855.06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-158857856779855.06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-661907736582.72937</v>
      </c>
      <c r="L4811" s="444">
        <f t="shared" ca="1" si="174"/>
        <v>-159519764516437.78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-159519764516437.78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-664665685485.15747</v>
      </c>
      <c r="L4812" s="444">
        <f t="shared" ca="1" si="174"/>
        <v>-160184430201922.94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-160184430201922.94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-667435125841.34558</v>
      </c>
      <c r="L4813" s="444">
        <f t="shared" ca="1" si="174"/>
        <v>-160851865327764.28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-160851865327764.28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-670216105532.3512</v>
      </c>
      <c r="L4814" s="444">
        <f t="shared" ca="1" si="174"/>
        <v>-161522081433296.63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-161522081433296.63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-673008672638.73596</v>
      </c>
      <c r="L4815" s="444">
        <f t="shared" ca="1" si="174"/>
        <v>-162195090105935.38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-162195090105935.38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-675812875441.39734</v>
      </c>
      <c r="L4816" s="444">
        <f t="shared" ca="1" si="174"/>
        <v>-162870902981376.78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-162870902981376.78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-678628762422.4032</v>
      </c>
      <c r="L4817" s="444">
        <f t="shared" ca="1" si="174"/>
        <v>-163549531743799.19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-163549531743799.19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-681456382265.82996</v>
      </c>
      <c r="L4818" s="444">
        <f t="shared" ca="1" si="174"/>
        <v>-164230988126065.03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-164230988126065.03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-684295783858.60425</v>
      </c>
      <c r="L4819" s="444">
        <f t="shared" ca="1" si="174"/>
        <v>-164915283909923.63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-164915283909923.63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-687147016291.34839</v>
      </c>
      <c r="L4820" s="444">
        <f t="shared" ca="1" si="174"/>
        <v>-165602430926214.97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-165602430926214.97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-690010128859.229</v>
      </c>
      <c r="L4821" s="444">
        <f t="shared" ca="1" si="174"/>
        <v>-166292441055074.19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-166292441055074.19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-692885171062.80908</v>
      </c>
      <c r="L4822" s="444">
        <f t="shared" ca="1" si="174"/>
        <v>-166985326226137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-166985326226137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-695772192608.90417</v>
      </c>
      <c r="L4823" s="444">
        <f t="shared" ca="1" si="174"/>
        <v>-167681098418745.91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-167681098418745.91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-698671243411.44128</v>
      </c>
      <c r="L4824" s="444">
        <f t="shared" ca="1" si="174"/>
        <v>-168379769662157.34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-168379769662157.34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-701582373592.32227</v>
      </c>
      <c r="L4825" s="444">
        <f t="shared" ca="1" si="174"/>
        <v>-169081352035749.66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-169081352035749.66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-704505633482.29028</v>
      </c>
      <c r="L4826" s="444">
        <f t="shared" ca="1" si="174"/>
        <v>-169785857669231.94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-169785857669231.94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-707441073621.79968</v>
      </c>
      <c r="L4827" s="444">
        <f t="shared" ca="1" si="174"/>
        <v>-170493298742853.75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-170493298742853.75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-710388744761.89063</v>
      </c>
      <c r="L4828" s="444">
        <f t="shared" ca="1" si="174"/>
        <v>-171203687487615.63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-171203687487615.63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-713348697865.06506</v>
      </c>
      <c r="L4829" s="444">
        <f t="shared" ca="1" si="174"/>
        <v>-171917036185480.69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-171917036185480.69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-716320984106.16956</v>
      </c>
      <c r="L4830" s="444">
        <f t="shared" ca="1" si="174"/>
        <v>-172633357169586.84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-172633357169586.84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-719305654873.27856</v>
      </c>
      <c r="L4831" s="444">
        <f t="shared" ca="1" si="174"/>
        <v>-173352662824460.13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-173352662824460.13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-722302761768.58386</v>
      </c>
      <c r="L4832" s="444">
        <f t="shared" ca="1" si="174"/>
        <v>-174074965586228.72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-174074965586228.72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-725312356609.28638</v>
      </c>
      <c r="L4833" s="444">
        <f t="shared" ca="1" si="174"/>
        <v>-174800277942838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-174800277942838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-728334491428.4917</v>
      </c>
      <c r="L4834" s="444">
        <f t="shared" ca="1" si="174"/>
        <v>-175528612434266.5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-175528612434266.5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-731369218476.11035</v>
      </c>
      <c r="L4835" s="444">
        <f t="shared" ca="1" si="174"/>
        <v>-176259981652742.63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-176259981652742.63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-734416590219.76099</v>
      </c>
      <c r="L4836" s="444">
        <f t="shared" ca="1" si="174"/>
        <v>-176994398242962.38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-176994398242962.38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-737476659345.67651</v>
      </c>
      <c r="L4837" s="444">
        <f t="shared" ca="1" si="174"/>
        <v>-177731874902308.06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-177731874902308.06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-740549478759.61694</v>
      </c>
      <c r="L4838" s="444">
        <f t="shared" ca="1" si="174"/>
        <v>-178472424381067.69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-178472424381067.69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-743635101587.78198</v>
      </c>
      <c r="L4839" s="444">
        <f t="shared" ca="1" si="174"/>
        <v>-179216059482655.47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-179216059482655.47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-746733581177.73108</v>
      </c>
      <c r="L4840" s="444">
        <f t="shared" ca="1" si="174"/>
        <v>-179962793063833.19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-179962793063833.19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-749844971099.30493</v>
      </c>
      <c r="L4841" s="444">
        <f t="shared" ca="1" si="174"/>
        <v>-180712638034932.5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-180712638034932.5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-752969325145.55212</v>
      </c>
      <c r="L4842" s="444">
        <f t="shared" ca="1" si="174"/>
        <v>-181465607360078.06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-181465607360078.06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-756106697333.65857</v>
      </c>
      <c r="L4843" s="444">
        <f t="shared" ca="1" si="174"/>
        <v>-182221714057411.72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-182221714057411.72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-759257141905.8822</v>
      </c>
      <c r="L4844" s="444">
        <f t="shared" ca="1" si="174"/>
        <v>-182980971199317.59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-182980971199317.59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-762420713330.48999</v>
      </c>
      <c r="L4845" s="444">
        <f t="shared" ca="1" si="174"/>
        <v>-183743391912648.09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-183743391912648.09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-765597466302.70044</v>
      </c>
      <c r="L4846" s="444">
        <f t="shared" ca="1" si="174"/>
        <v>-184508989378950.78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-184508989378950.78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-768787455745.6283</v>
      </c>
      <c r="L4847" s="444">
        <f t="shared" ca="1" si="174"/>
        <v>-185277776834696.41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-185277776834696.41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-771990736811.23499</v>
      </c>
      <c r="L4848" s="444">
        <f t="shared" ca="1" si="174"/>
        <v>-186049767571507.66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-186049767571507.66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-775207364881.28186</v>
      </c>
      <c r="L4849" s="444">
        <f t="shared" ca="1" si="174"/>
        <v>-186824974936388.94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-186824974936388.94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-778437395568.28723</v>
      </c>
      <c r="L4850" s="444">
        <f t="shared" ca="1" si="174"/>
        <v>-187603412331957.22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-187603412331957.22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-781680884716.4884</v>
      </c>
      <c r="L4851" s="444">
        <f t="shared" ca="1" si="174"/>
        <v>-188385093216673.72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-188385093216673.72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-784937888402.80713</v>
      </c>
      <c r="L4852" s="444">
        <f t="shared" ca="1" si="174"/>
        <v>-189170031105076.53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-189170031105076.53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-788208462937.81885</v>
      </c>
      <c r="L4853" s="444">
        <f t="shared" ref="L4853:L5107" ca="1" si="179">I4853-J4853+K4853</f>
        <v>-189958239568014.34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-189958239568014.34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-791492664866.72644</v>
      </c>
      <c r="L4854" s="444">
        <f t="shared" ca="1" si="179"/>
        <v>-190749732232881.06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-190749732232881.06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-794790550970.33777</v>
      </c>
      <c r="L4855" s="444">
        <f t="shared" ca="1" si="179"/>
        <v>-191544522783851.41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-191544522783851.41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-798102178266.04749</v>
      </c>
      <c r="L4856" s="444">
        <f t="shared" ca="1" si="179"/>
        <v>-192342624962117.47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-192342624962117.47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-801427604008.82275</v>
      </c>
      <c r="L4857" s="444">
        <f t="shared" ca="1" si="179"/>
        <v>-193144052566126.28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-193144052566126.28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-804766885692.19287</v>
      </c>
      <c r="L4858" s="444">
        <f t="shared" ca="1" si="179"/>
        <v>-193948819451818.47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-193948819451818.47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-808120081049.24365</v>
      </c>
      <c r="L4859" s="444">
        <f t="shared" ca="1" si="179"/>
        <v>-194756939532867.72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-194756939532867.72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-811487248053.61548</v>
      </c>
      <c r="L4860" s="444">
        <f t="shared" ca="1" si="179"/>
        <v>-195568426780921.34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-195568426780921.34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-814868444920.50562</v>
      </c>
      <c r="L4861" s="444">
        <f t="shared" ca="1" si="179"/>
        <v>-196383295225841.84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-196383295225841.84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-818263730107.67432</v>
      </c>
      <c r="L4862" s="444">
        <f t="shared" ca="1" si="179"/>
        <v>-197201558955949.53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-197201558955949.53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-821673162316.45642</v>
      </c>
      <c r="L4863" s="444">
        <f t="shared" ca="1" si="179"/>
        <v>-198023232118266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-198023232118266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-825096800492.77502</v>
      </c>
      <c r="L4864" s="444">
        <f t="shared" ca="1" si="179"/>
        <v>-198848328918758.78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-198848328918758.78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-828534703828.16162</v>
      </c>
      <c r="L4865" s="444">
        <f t="shared" ca="1" si="179"/>
        <v>-199676863622586.94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-199676863622586.94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-831986931760.77893</v>
      </c>
      <c r="L4866" s="444">
        <f t="shared" ca="1" si="179"/>
        <v>-200508850554347.72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-200508850554347.72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-835453543976.44885</v>
      </c>
      <c r="L4867" s="444">
        <f t="shared" ca="1" si="179"/>
        <v>-201344304098324.16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-201344304098324.16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-838934600409.68396</v>
      </c>
      <c r="L4868" s="444">
        <f t="shared" ca="1" si="179"/>
        <v>-202183238698733.84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-202183238698733.84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-842430161244.72437</v>
      </c>
      <c r="L4869" s="444">
        <f t="shared" ca="1" si="179"/>
        <v>-203025668859978.56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-203025668859978.56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-845940286916.57739</v>
      </c>
      <c r="L4870" s="444">
        <f t="shared" ca="1" si="179"/>
        <v>-203871609146895.13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-203871609146895.13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-849465038112.06299</v>
      </c>
      <c r="L4871" s="444">
        <f t="shared" ca="1" si="179"/>
        <v>-204721074185007.19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-204721074185007.19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-853004475770.86328</v>
      </c>
      <c r="L4872" s="444">
        <f t="shared" ca="1" si="179"/>
        <v>-205574078660778.06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-205574078660778.06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-856558661086.5752</v>
      </c>
      <c r="L4873" s="444">
        <f t="shared" ca="1" si="179"/>
        <v>-206430637321864.63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-206430637321864.63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-860127655507.76929</v>
      </c>
      <c r="L4874" s="444">
        <f t="shared" ca="1" si="179"/>
        <v>-207290764977372.41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-207290764977372.41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-863711520739.05164</v>
      </c>
      <c r="L4875" s="444">
        <f t="shared" ca="1" si="179"/>
        <v>-208154476498111.47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-208154476498111.47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-867310318742.1311</v>
      </c>
      <c r="L4876" s="444">
        <f t="shared" ca="1" si="179"/>
        <v>-209021786816853.59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-209021786816853.59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-870924111736.89001</v>
      </c>
      <c r="L4877" s="444">
        <f t="shared" ca="1" si="179"/>
        <v>-209892710928590.47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-209892710928590.47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-874552962202.46033</v>
      </c>
      <c r="L4878" s="444">
        <f t="shared" ca="1" si="179"/>
        <v>-210767263890792.94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-210767263890792.94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-878196932878.30396</v>
      </c>
      <c r="L4879" s="444">
        <f t="shared" ca="1" si="179"/>
        <v>-211645460823671.25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-211645460823671.25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-881856086765.29688</v>
      </c>
      <c r="L4880" s="444">
        <f t="shared" ca="1" si="179"/>
        <v>-212527316910436.56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-212527316910436.56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-885530487126.81897</v>
      </c>
      <c r="L4881" s="444">
        <f t="shared" ca="1" si="179"/>
        <v>-213412847397563.38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-213412847397563.38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-889220197489.84741</v>
      </c>
      <c r="L4882" s="444">
        <f t="shared" ca="1" si="179"/>
        <v>-214302067595053.22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-214302067595053.22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-892925281646.05505</v>
      </c>
      <c r="L4883" s="444">
        <f t="shared" ca="1" si="179"/>
        <v>-215194992876699.28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-215194992876699.28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-896645803652.9137</v>
      </c>
      <c r="L4884" s="444">
        <f t="shared" ca="1" si="179"/>
        <v>-216091638680352.19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-216091638680352.19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-900381827834.80078</v>
      </c>
      <c r="L4885" s="444">
        <f t="shared" ca="1" si="179"/>
        <v>-216992020508187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-216992020508187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-904133418784.11243</v>
      </c>
      <c r="L4886" s="444">
        <f t="shared" ca="1" si="179"/>
        <v>-217896153926971.13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-217896153926971.13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-907900641362.37964</v>
      </c>
      <c r="L4887" s="444">
        <f t="shared" ca="1" si="179"/>
        <v>-218804054568333.5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-218804054568333.5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-911683560701.38953</v>
      </c>
      <c r="L4888" s="444">
        <f t="shared" ca="1" si="179"/>
        <v>-219715738129034.88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-219715738129034.88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-915482242204.31201</v>
      </c>
      <c r="L4889" s="444">
        <f t="shared" ca="1" si="179"/>
        <v>-220631220371239.19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-220631220371239.19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-919296751546.82996</v>
      </c>
      <c r="L4890" s="444">
        <f t="shared" ca="1" si="179"/>
        <v>-221550517122786.03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-221550517122786.03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-923127154678.27515</v>
      </c>
      <c r="L4891" s="444">
        <f t="shared" ca="1" si="179"/>
        <v>-222473644277464.31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-222473644277464.31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-926973517822.76794</v>
      </c>
      <c r="L4892" s="444">
        <f t="shared" ca="1" si="179"/>
        <v>-223400617795287.09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-223400617795287.09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-930835907480.36292</v>
      </c>
      <c r="L4893" s="444">
        <f t="shared" ca="1" si="179"/>
        <v>-224331453702767.47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-224331453702767.47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-934714390428.19788</v>
      </c>
      <c r="L4894" s="444">
        <f t="shared" ca="1" si="179"/>
        <v>-225266168093195.66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-225266168093195.66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-938609033721.64844</v>
      </c>
      <c r="L4895" s="444">
        <f t="shared" ca="1" si="179"/>
        <v>-226204777126917.31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-226204777126917.31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-942519904695.48889</v>
      </c>
      <c r="L4896" s="444">
        <f t="shared" ca="1" si="179"/>
        <v>-227147297031612.81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-227147297031612.81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-946447070965.05347</v>
      </c>
      <c r="L4897" s="444">
        <f t="shared" ca="1" si="179"/>
        <v>-228093744102577.88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-228093744102577.88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-950390600427.40784</v>
      </c>
      <c r="L4898" s="444">
        <f t="shared" ca="1" si="179"/>
        <v>-229044134703005.28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-229044134703005.28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-954350561262.52197</v>
      </c>
      <c r="L4899" s="444">
        <f t="shared" ca="1" si="179"/>
        <v>-229998485264267.81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-229998485264267.81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-958327021934.44922</v>
      </c>
      <c r="L4900" s="444">
        <f t="shared" ca="1" si="179"/>
        <v>-230956812286202.25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-230956812286202.25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-962320051192.5094</v>
      </c>
      <c r="L4901" s="444">
        <f t="shared" ca="1" si="179"/>
        <v>-231919132337394.75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-231919132337394.75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-966329718072.47827</v>
      </c>
      <c r="L4902" s="444">
        <f t="shared" ca="1" si="179"/>
        <v>-232885462055467.22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-232885462055467.22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-970356091897.78003</v>
      </c>
      <c r="L4903" s="444">
        <f t="shared" ca="1" si="179"/>
        <v>-233855818147365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-233855818147365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-974399242280.6875</v>
      </c>
      <c r="L4904" s="444">
        <f t="shared" ca="1" si="179"/>
        <v>-234830217389645.69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-234830217389645.69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-978459239123.52368</v>
      </c>
      <c r="L4905" s="444">
        <f t="shared" ca="1" si="179"/>
        <v>-235808676628769.22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-235808676628769.22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-982536152619.8717</v>
      </c>
      <c r="L4906" s="444">
        <f t="shared" ca="1" si="179"/>
        <v>-236791212781389.09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-236791212781389.09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-986630053255.78784</v>
      </c>
      <c r="L4907" s="444">
        <f t="shared" ca="1" si="179"/>
        <v>-237777842834644.88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-237777842834644.88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-990741011811.02039</v>
      </c>
      <c r="L4908" s="444">
        <f t="shared" ca="1" si="179"/>
        <v>-238768583846455.91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-238768583846455.91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-994869099360.23303</v>
      </c>
      <c r="L4909" s="444">
        <f t="shared" ca="1" si="179"/>
        <v>-239763452945816.13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-239763452945816.13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-999014387274.23389</v>
      </c>
      <c r="L4910" s="444">
        <f t="shared" ca="1" si="179"/>
        <v>-240762467333090.34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-240762467333090.34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-1003176947221.2098</v>
      </c>
      <c r="L4911" s="444">
        <f t="shared" ca="1" si="179"/>
        <v>-241765644280311.56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-241765644280311.56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-1007356851167.965</v>
      </c>
      <c r="L4912" s="444">
        <f t="shared" ca="1" si="179"/>
        <v>-242773001131479.53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-242773001131479.53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-1011554171381.1648</v>
      </c>
      <c r="L4913" s="444">
        <f t="shared" ca="1" si="179"/>
        <v>-243784555302860.69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-243784555302860.69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-1015768980428.5862</v>
      </c>
      <c r="L4914" s="444">
        <f t="shared" ca="1" si="179"/>
        <v>-244800324283289.28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-244800324283289.28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-1020001351180.3718</v>
      </c>
      <c r="L4915" s="444">
        <f t="shared" ca="1" si="179"/>
        <v>-245820325634469.66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-245820325634469.66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-1024251356810.2902</v>
      </c>
      <c r="L4916" s="444">
        <f t="shared" ca="1" si="179"/>
        <v>-246844576991279.94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-246844576991279.94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-1028519070796.9999</v>
      </c>
      <c r="L4917" s="444">
        <f t="shared" ca="1" si="179"/>
        <v>-247873096062076.94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-247873096062076.94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-1032804566925.3207</v>
      </c>
      <c r="L4918" s="444">
        <f t="shared" ca="1" si="179"/>
        <v>-248905900629002.25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-248905900629002.25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-1037107919287.5095</v>
      </c>
      <c r="L4919" s="444">
        <f t="shared" ca="1" si="179"/>
        <v>-249943008548289.75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-249943008548289.75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-1041429202284.5406</v>
      </c>
      <c r="L4920" s="444">
        <f t="shared" ca="1" si="179"/>
        <v>-250984437750574.28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-250984437750574.28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-1045768490627.3928</v>
      </c>
      <c r="L4921" s="444">
        <f t="shared" ca="1" si="179"/>
        <v>-252030206241201.69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-252030206241201.69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-1050125859338.3403</v>
      </c>
      <c r="L4922" s="444">
        <f t="shared" ca="1" si="179"/>
        <v>-253080332100540.03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-253080332100540.03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-1054501383752.2502</v>
      </c>
      <c r="L4923" s="444">
        <f t="shared" ca="1" si="179"/>
        <v>-254134833484292.28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-254134833484292.28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-1058895139517.8845</v>
      </c>
      <c r="L4924" s="444">
        <f t="shared" ca="1" si="179"/>
        <v>-255193728623810.16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-255193728623810.16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-1063307202599.209</v>
      </c>
      <c r="L4925" s="444">
        <f t="shared" ca="1" si="179"/>
        <v>-256257035826409.38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-256257035826409.38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-1067737649276.7057</v>
      </c>
      <c r="L4926" s="444">
        <f t="shared" ca="1" si="179"/>
        <v>-257324773475686.09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-257324773475686.09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-1072186556148.6919</v>
      </c>
      <c r="L4927" s="444">
        <f t="shared" ca="1" si="179"/>
        <v>-258396960031834.78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-258396960031834.78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-1076654000132.645</v>
      </c>
      <c r="L4928" s="444">
        <f t="shared" ca="1" si="179"/>
        <v>-259473614031967.44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-259473614031967.44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-1081140058466.5309</v>
      </c>
      <c r="L4929" s="444">
        <f t="shared" ca="1" si="179"/>
        <v>-260554754090433.97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-260554754090433.97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-1085644808710.1415</v>
      </c>
      <c r="L4930" s="444">
        <f t="shared" ca="1" si="179"/>
        <v>-261640398899144.13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-261640398899144.13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-1090168328746.4337</v>
      </c>
      <c r="L4931" s="444">
        <f t="shared" ca="1" si="179"/>
        <v>-262730567227890.56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-262730567227890.56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-1094710696782.8773</v>
      </c>
      <c r="L4932" s="444">
        <f t="shared" ca="1" si="179"/>
        <v>-263825277924673.44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-263825277924673.44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-1099271991352.8058</v>
      </c>
      <c r="L4933" s="444">
        <f t="shared" ca="1" si="179"/>
        <v>-264924549916026.25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-264924549916026.25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-1103852291316.7759</v>
      </c>
      <c r="L4934" s="444">
        <f t="shared" ca="1" si="179"/>
        <v>-266028402207343.03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-266028402207343.03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-1108451675863.9294</v>
      </c>
      <c r="L4935" s="444">
        <f t="shared" ca="1" si="179"/>
        <v>-267136853883206.97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-267136853883206.97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-1113070224513.3623</v>
      </c>
      <c r="L4936" s="444">
        <f t="shared" ca="1" si="179"/>
        <v>-268249924107720.34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-268249924107720.34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-1117708017115.5015</v>
      </c>
      <c r="L4937" s="444">
        <f t="shared" ca="1" si="179"/>
        <v>-269367632124835.84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-269367632124835.84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-1122365133853.4824</v>
      </c>
      <c r="L4938" s="444">
        <f t="shared" ca="1" si="179"/>
        <v>-270489997258689.31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-270489997258689.31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-1127041655244.5388</v>
      </c>
      <c r="L4939" s="444">
        <f t="shared" ca="1" si="179"/>
        <v>-271617038913933.84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-271617038913933.84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-1131737662141.3911</v>
      </c>
      <c r="L4940" s="444">
        <f t="shared" ca="1" si="179"/>
        <v>-272748776576075.25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-272748776576075.25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-1136453235733.6467</v>
      </c>
      <c r="L4941" s="444">
        <f t="shared" ca="1" si="179"/>
        <v>-273885229811808.91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-273885229811808.91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-1141188457549.2039</v>
      </c>
      <c r="L4942" s="444">
        <f t="shared" ca="1" si="179"/>
        <v>-275026418269358.13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-275026418269358.13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-1145943409455.6589</v>
      </c>
      <c r="L4943" s="444">
        <f t="shared" ca="1" si="179"/>
        <v>-276172361678813.78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-276172361678813.78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-1150718173661.7241</v>
      </c>
      <c r="L4944" s="444">
        <f t="shared" ca="1" si="179"/>
        <v>-277323079852475.5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-277323079852475.5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-1155512832718.6479</v>
      </c>
      <c r="L4945" s="444">
        <f t="shared" ca="1" si="179"/>
        <v>-278478592685194.16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-278478592685194.16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-1160327469521.6421</v>
      </c>
      <c r="L4946" s="444">
        <f t="shared" ca="1" si="179"/>
        <v>-279638920154715.81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-279638920154715.81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-1165162167311.3157</v>
      </c>
      <c r="L4947" s="444">
        <f t="shared" ca="1" si="179"/>
        <v>-280804082322027.13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-280804082322027.13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-1170017009675.113</v>
      </c>
      <c r="L4948" s="444">
        <f t="shared" ca="1" si="179"/>
        <v>-281974099331702.25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-281974099331702.25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-1174892080548.7593</v>
      </c>
      <c r="L4949" s="444">
        <f t="shared" ca="1" si="179"/>
        <v>-283148991412251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-283148991412251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-1179787464217.7124</v>
      </c>
      <c r="L4950" s="444">
        <f t="shared" ca="1" si="179"/>
        <v>-284328778876468.69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-284328778876468.69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-1184703245318.6196</v>
      </c>
      <c r="L4951" s="444">
        <f t="shared" ca="1" si="179"/>
        <v>-285513482121787.31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-285513482121787.31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-1189639508840.7805</v>
      </c>
      <c r="L4952" s="444">
        <f t="shared" ca="1" si="179"/>
        <v>-286703121630628.06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-286703121630628.06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-1194596340127.6169</v>
      </c>
      <c r="L4953" s="444">
        <f t="shared" ca="1" si="179"/>
        <v>-287897717970755.69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-287897717970755.69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-1199573824878.1487</v>
      </c>
      <c r="L4954" s="444">
        <f t="shared" ca="1" si="179"/>
        <v>-289097291795633.81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-289097291795633.81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-1204572049148.4741</v>
      </c>
      <c r="L4955" s="444">
        <f t="shared" ca="1" si="179"/>
        <v>-290301863844782.31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-290301863844782.31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-1209591099353.2595</v>
      </c>
      <c r="L4956" s="444">
        <f t="shared" ca="1" si="179"/>
        <v>-291511454944135.56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-291511454944135.56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-1214631062267.2314</v>
      </c>
      <c r="L4957" s="444">
        <f t="shared" ca="1" si="179"/>
        <v>-292726086006402.81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-292726086006402.81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-1219692025026.6785</v>
      </c>
      <c r="L4958" s="444">
        <f t="shared" ca="1" si="179"/>
        <v>-293945778031429.5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-293945778031429.5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-1224774075130.9563</v>
      </c>
      <c r="L4959" s="444">
        <f t="shared" ca="1" si="179"/>
        <v>-295170552106560.44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-295170552106560.44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-1229877300444.0017</v>
      </c>
      <c r="L4960" s="444">
        <f t="shared" ca="1" si="179"/>
        <v>-296400429407004.44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-296400429407004.44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-1235001789195.8518</v>
      </c>
      <c r="L4961" s="444">
        <f t="shared" ca="1" si="179"/>
        <v>-297635431196200.31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-297635431196200.31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-1240147629984.168</v>
      </c>
      <c r="L4962" s="444">
        <f t="shared" ca="1" si="179"/>
        <v>-298875578826184.5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-298875578826184.5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-1245314911775.7688</v>
      </c>
      <c r="L4963" s="444">
        <f t="shared" ca="1" si="179"/>
        <v>-300120893737960.25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-300120893737960.25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-1250503723908.1677</v>
      </c>
      <c r="L4964" s="444">
        <f t="shared" ca="1" si="179"/>
        <v>-301371397461868.44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-301371397461868.44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-1255714156091.1184</v>
      </c>
      <c r="L4965" s="444">
        <f t="shared" ca="1" si="179"/>
        <v>-302627111617959.56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-302627111617959.56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-1260946298408.1648</v>
      </c>
      <c r="L4966" s="444">
        <f t="shared" ca="1" si="179"/>
        <v>-303888057916367.75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-303888057916367.75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-1266200241318.199</v>
      </c>
      <c r="L4967" s="444">
        <f t="shared" ca="1" si="179"/>
        <v>-305154258157685.94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-305154258157685.94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-1271476075657.0247</v>
      </c>
      <c r="L4968" s="444">
        <f t="shared" ca="1" si="179"/>
        <v>-306425734233342.94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-306425734233342.94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-1276773892638.929</v>
      </c>
      <c r="L4969" s="444">
        <f t="shared" ca="1" si="179"/>
        <v>-307702508125981.88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-307702508125981.88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-1282093783858.2578</v>
      </c>
      <c r="L4970" s="444">
        <f t="shared" ca="1" si="179"/>
        <v>-308984601909840.13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-308984601909840.13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-1287435841291.0005</v>
      </c>
      <c r="L4971" s="444">
        <f t="shared" ca="1" si="179"/>
        <v>-310272037751131.13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-310272037751131.13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-1292800157296.3796</v>
      </c>
      <c r="L4972" s="444">
        <f t="shared" ca="1" si="179"/>
        <v>-311564837908427.5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-311564837908427.5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-1298186824618.448</v>
      </c>
      <c r="L4973" s="444">
        <f t="shared" ca="1" si="179"/>
        <v>-312863024733045.94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-312863024733045.94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-1303595936387.6914</v>
      </c>
      <c r="L4974" s="444">
        <f t="shared" ca="1" si="179"/>
        <v>-314166620669433.63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-314166620669433.63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-1309027586122.6401</v>
      </c>
      <c r="L4975" s="444">
        <f t="shared" ca="1" si="179"/>
        <v>-315475648255556.25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-315475648255556.25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-1314481867731.4844</v>
      </c>
      <c r="L4976" s="444">
        <f t="shared" ca="1" si="179"/>
        <v>-316790130123287.75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-316790130123287.75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-1319958875513.699</v>
      </c>
      <c r="L4977" s="444">
        <f t="shared" ca="1" si="179"/>
        <v>-318110088998801.44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-318110088998801.44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-1325458704161.6726</v>
      </c>
      <c r="L4978" s="444">
        <f t="shared" ca="1" si="179"/>
        <v>-319435547702963.13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-319435547702963.13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-1330981448762.3464</v>
      </c>
      <c r="L4979" s="444">
        <f t="shared" ca="1" si="179"/>
        <v>-320766529151725.5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-320766529151725.5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-1336527204798.8562</v>
      </c>
      <c r="L4980" s="444">
        <f t="shared" ca="1" si="179"/>
        <v>-322103056356524.38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-322103056356524.38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-1342096068152.1848</v>
      </c>
      <c r="L4981" s="444">
        <f t="shared" ca="1" si="179"/>
        <v>-323445152424676.56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-323445152424676.56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-1347688135102.8191</v>
      </c>
      <c r="L4982" s="444">
        <f t="shared" ca="1" si="179"/>
        <v>-324792840559779.38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-324792840559779.38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-1353303502332.4141</v>
      </c>
      <c r="L4983" s="444">
        <f t="shared" ca="1" si="179"/>
        <v>-326146144062111.81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-326146144062111.81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-1358942266925.4658</v>
      </c>
      <c r="L4984" s="444">
        <f t="shared" ca="1" si="179"/>
        <v>-327505086329037.25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-327505086329037.25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-1364604526370.9885</v>
      </c>
      <c r="L4985" s="444">
        <f t="shared" ca="1" si="179"/>
        <v>-328869690855408.25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-328869690855408.25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-1370290378564.2009</v>
      </c>
      <c r="L4986" s="444">
        <f t="shared" ca="1" si="179"/>
        <v>-330239981233972.44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-330239981233972.44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-1375999921808.2185</v>
      </c>
      <c r="L4987" s="444">
        <f t="shared" ca="1" si="179"/>
        <v>-331615981155780.63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-331615981155780.63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-1381733254815.7527</v>
      </c>
      <c r="L4988" s="444">
        <f t="shared" ca="1" si="179"/>
        <v>-332997714410596.38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-332997714410596.38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-1387490476710.8181</v>
      </c>
      <c r="L4989" s="444">
        <f t="shared" ca="1" si="179"/>
        <v>-334385204887307.19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-334385204887307.19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-1393271687030.4465</v>
      </c>
      <c r="L4990" s="444">
        <f t="shared" ca="1" si="179"/>
        <v>-335778476574337.63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-335778476574337.63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-1399076985726.4067</v>
      </c>
      <c r="L4991" s="444">
        <f t="shared" ca="1" si="179"/>
        <v>-337177553560064.06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-337177553560064.06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-1404906473166.9336</v>
      </c>
      <c r="L4992" s="444">
        <f t="shared" ca="1" si="179"/>
        <v>-338582460033231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-338582460033231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-1410760250138.4624</v>
      </c>
      <c r="L4993" s="444">
        <f t="shared" ca="1" si="179"/>
        <v>-339993220283369.44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-339993220283369.44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-1416638417847.3726</v>
      </c>
      <c r="L4994" s="444">
        <f t="shared" ca="1" si="179"/>
        <v>-341409858701216.81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-341409858701216.81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-1422541077921.7368</v>
      </c>
      <c r="L4995" s="444">
        <f t="shared" ca="1" si="179"/>
        <v>-342832399779138.56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-342832399779138.56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-1428468332413.0774</v>
      </c>
      <c r="L4996" s="444">
        <f t="shared" ca="1" si="179"/>
        <v>-344260868111551.63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-344260868111551.63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-1434420283798.1318</v>
      </c>
      <c r="L4997" s="444">
        <f t="shared" ca="1" si="179"/>
        <v>-345695288395349.75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-345695288395349.75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-1440397034980.624</v>
      </c>
      <c r="L4998" s="444">
        <f t="shared" ca="1" si="179"/>
        <v>-347135685430330.38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-347135685430330.38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-1446398689293.0432</v>
      </c>
      <c r="L4999" s="444">
        <f t="shared" ca="1" si="179"/>
        <v>-348582084119623.44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-348582084119623.44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-1452425350498.4309</v>
      </c>
      <c r="L5000" s="444">
        <f t="shared" ca="1" si="179"/>
        <v>-350034509470121.88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-350034509470121.88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-1458477122792.1746</v>
      </c>
      <c r="L5001" s="444">
        <f t="shared" ca="1" si="179"/>
        <v>-351492986592914.06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-351492986592914.06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-1464554110803.8086</v>
      </c>
      <c r="L5002" s="444">
        <f t="shared" ca="1" si="179"/>
        <v>-352957540703717.88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-352957540703717.88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-1470656419598.8245</v>
      </c>
      <c r="L5003" s="444">
        <f t="shared" ca="1" si="179"/>
        <v>-354428197123316.69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-354428197123316.69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-1476784154680.4861</v>
      </c>
      <c r="L5004" s="444">
        <f t="shared" ca="1" si="179"/>
        <v>-355904981277997.19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-355904981277997.19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-1482937421991.655</v>
      </c>
      <c r="L5005" s="444">
        <f t="shared" ca="1" si="179"/>
        <v>-357387918699988.81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-357387918699988.81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-1489116327916.6201</v>
      </c>
      <c r="L5006" s="444">
        <f t="shared" ca="1" si="179"/>
        <v>-358877035027905.44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-358877035027905.44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-1495320979282.9392</v>
      </c>
      <c r="L5007" s="444">
        <f t="shared" ca="1" si="179"/>
        <v>-360372356007188.38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-360372356007188.38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-1501551483363.2849</v>
      </c>
      <c r="L5008" s="444">
        <f t="shared" ca="1" si="179"/>
        <v>-361873907490551.69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-361873907490551.69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-1507807947877.2986</v>
      </c>
      <c r="L5009" s="444">
        <f t="shared" ca="1" si="179"/>
        <v>-363381715438429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-363381715438429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-1514090480993.4541</v>
      </c>
      <c r="L5010" s="444">
        <f t="shared" ca="1" si="179"/>
        <v>-364895805919422.44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-364895805919422.44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-1520399191330.9268</v>
      </c>
      <c r="L5011" s="444">
        <f t="shared" ca="1" si="179"/>
        <v>-366416205110753.38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-366416205110753.38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-1526734187961.4724</v>
      </c>
      <c r="L5012" s="444">
        <f t="shared" ca="1" si="179"/>
        <v>-367942939298714.88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-367942939298714.88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-1533095580411.312</v>
      </c>
      <c r="L5013" s="444">
        <f t="shared" ca="1" si="179"/>
        <v>-369476034879126.19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-369476034879126.19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-1539483478663.0259</v>
      </c>
      <c r="L5014" s="444">
        <f t="shared" ca="1" si="179"/>
        <v>-371015518357789.19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-371015518357789.19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-1545897993157.4548</v>
      </c>
      <c r="L5015" s="444">
        <f t="shared" ca="1" si="179"/>
        <v>-372561416350946.63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-372561416350946.63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-1552339234795.6108</v>
      </c>
      <c r="L5016" s="444">
        <f t="shared" ca="1" si="179"/>
        <v>-374113755585742.25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-374113755585742.25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-1558807314940.5928</v>
      </c>
      <c r="L5017" s="444">
        <f t="shared" ca="1" si="179"/>
        <v>-375672562900682.81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-375672562900682.81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-1565302345419.5117</v>
      </c>
      <c r="L5018" s="444">
        <f t="shared" ca="1" si="179"/>
        <v>-377237865246102.31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-377237865246102.31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-1571824438525.4263</v>
      </c>
      <c r="L5019" s="444">
        <f t="shared" ca="1" si="179"/>
        <v>-378809689684627.75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-378809689684627.75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-1578373707019.2822</v>
      </c>
      <c r="L5020" s="444">
        <f t="shared" ca="1" si="179"/>
        <v>-380388063391647.06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-380388063391647.06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-1584950264131.8628</v>
      </c>
      <c r="L5021" s="444">
        <f t="shared" ca="1" si="179"/>
        <v>-381973013655778.94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-381973013655778.94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-1591554223565.7456</v>
      </c>
      <c r="L5022" s="444">
        <f t="shared" ca="1" si="179"/>
        <v>-383564567879344.69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-383564567879344.69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-1598185699497.2695</v>
      </c>
      <c r="L5023" s="444">
        <f t="shared" ca="1" si="179"/>
        <v>-385162753578841.94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-385162753578841.94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-1604844806578.5081</v>
      </c>
      <c r="L5024" s="444">
        <f t="shared" ca="1" si="179"/>
        <v>-386767598385420.44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-386767598385420.44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-1611531659939.2517</v>
      </c>
      <c r="L5025" s="444">
        <f t="shared" ca="1" si="179"/>
        <v>-388379130045359.69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-388379130045359.69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-1618246375188.9988</v>
      </c>
      <c r="L5026" s="444">
        <f t="shared" ca="1" si="179"/>
        <v>-389997376420548.69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-389997376420548.69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-1624989068418.9529</v>
      </c>
      <c r="L5027" s="444">
        <f t="shared" ca="1" si="179"/>
        <v>-391622365488967.63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-391622365488967.63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-1631759856204.0317</v>
      </c>
      <c r="L5028" s="444">
        <f t="shared" ca="1" si="179"/>
        <v>-393254125345171.69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-393254125345171.69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-1638558855604.8821</v>
      </c>
      <c r="L5029" s="444">
        <f t="shared" ca="1" si="179"/>
        <v>-394892684200776.56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-394892684200776.56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-1645386184169.9023</v>
      </c>
      <c r="L5030" s="444">
        <f t="shared" ca="1" si="179"/>
        <v>-396538070384946.44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-396538070384946.44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-1652241959937.2769</v>
      </c>
      <c r="L5031" s="444">
        <f t="shared" ca="1" si="179"/>
        <v>-398190312344883.69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-398190312344883.69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-1659126301437.0154</v>
      </c>
      <c r="L5032" s="444">
        <f t="shared" ca="1" si="179"/>
        <v>-399849438646320.69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-399849438646320.69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-1666039327693.0029</v>
      </c>
      <c r="L5033" s="444">
        <f t="shared" ca="1" si="179"/>
        <v>-401515477974013.69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-401515477974013.69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-1672981158225.0571</v>
      </c>
      <c r="L5034" s="444">
        <f t="shared" ca="1" si="179"/>
        <v>-403188459132238.75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-403188459132238.75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-1679951913050.9949</v>
      </c>
      <c r="L5035" s="444">
        <f t="shared" ca="1" si="179"/>
        <v>-404868411045289.75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-404868411045289.75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-1686951712688.7073</v>
      </c>
      <c r="L5036" s="444">
        <f t="shared" ca="1" si="179"/>
        <v>-406555362757978.44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-406555362757978.44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-1693980678158.2434</v>
      </c>
      <c r="L5037" s="444">
        <f t="shared" ca="1" si="179"/>
        <v>-408249343436136.69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-408249343436136.69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-1701038930983.9028</v>
      </c>
      <c r="L5038" s="444">
        <f t="shared" ca="1" si="179"/>
        <v>-409950382367120.56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-409950382367120.56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-1708126593196.3357</v>
      </c>
      <c r="L5039" s="444">
        <f t="shared" ca="1" si="179"/>
        <v>-411658508960316.88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-411658508960316.88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-1715243787334.6536</v>
      </c>
      <c r="L5040" s="444">
        <f t="shared" ca="1" si="179"/>
        <v>-413373752747651.5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-413373752747651.5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-1722390636448.5479</v>
      </c>
      <c r="L5041" s="444">
        <f t="shared" ca="1" si="179"/>
        <v>-415096143384100.06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-415096143384100.06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-1729567264100.417</v>
      </c>
      <c r="L5042" s="444">
        <f t="shared" ca="1" si="179"/>
        <v>-416825710648200.5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-416825710648200.5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-1736773794367.502</v>
      </c>
      <c r="L5043" s="444">
        <f t="shared" ca="1" si="179"/>
        <v>-418562484442568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-418562484442568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-1744010351844.0332</v>
      </c>
      <c r="L5044" s="444">
        <f t="shared" ca="1" si="179"/>
        <v>-420306494794412.06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-420306494794412.06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-1751277061643.3835</v>
      </c>
      <c r="L5045" s="444">
        <f t="shared" ca="1" si="179"/>
        <v>-422057771856055.44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-422057771856055.44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-1758574049400.231</v>
      </c>
      <c r="L5046" s="444">
        <f t="shared" ca="1" si="179"/>
        <v>-423816345905455.69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-423816345905455.69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-1765901441272.7319</v>
      </c>
      <c r="L5047" s="444">
        <f t="shared" ca="1" si="179"/>
        <v>-425582247346728.44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-425582247346728.44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-1773259363944.7019</v>
      </c>
      <c r="L5048" s="444">
        <f t="shared" ca="1" si="179"/>
        <v>-427355506710673.13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-427355506710673.13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-1780647944627.8047</v>
      </c>
      <c r="L5049" s="444">
        <f t="shared" ca="1" si="179"/>
        <v>-429136154655300.94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-429136154655300.94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-1788067311063.7539</v>
      </c>
      <c r="L5050" s="444">
        <f t="shared" ca="1" si="179"/>
        <v>-430924221966364.69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-430924221966364.69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-1795517591526.5195</v>
      </c>
      <c r="L5051" s="444">
        <f t="shared" ca="1" si="179"/>
        <v>-432719739557891.19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-432719739557891.19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-1802998914824.5466</v>
      </c>
      <c r="L5052" s="444">
        <f t="shared" ca="1" si="179"/>
        <v>-434522738472715.75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-434522738472715.75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-1810511410302.9822</v>
      </c>
      <c r="L5053" s="444">
        <f t="shared" ca="1" si="179"/>
        <v>-436333249883018.75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-436333249883018.75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-1818055207845.9114</v>
      </c>
      <c r="L5054" s="444">
        <f t="shared" ca="1" si="179"/>
        <v>-438151305090864.69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-438151305090864.69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-1825630437878.6028</v>
      </c>
      <c r="L5055" s="444">
        <f t="shared" ca="1" si="179"/>
        <v>-439976935528743.31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-439976935528743.31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-1833237231369.7634</v>
      </c>
      <c r="L5056" s="444">
        <f t="shared" ca="1" si="179"/>
        <v>-441810172760113.06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-441810172760113.06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-1840875719833.8042</v>
      </c>
      <c r="L5057" s="444">
        <f t="shared" ca="1" si="179"/>
        <v>-443651048479946.88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-443651048479946.88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-1848546035333.1121</v>
      </c>
      <c r="L5058" s="444">
        <f t="shared" ca="1" si="179"/>
        <v>-445499594515280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-445499594515280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-1856248310480.3333</v>
      </c>
      <c r="L5059" s="444">
        <f t="shared" ca="1" si="179"/>
        <v>-447355842825760.31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-447355842825760.31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-1863982678440.668</v>
      </c>
      <c r="L5060" s="444">
        <f t="shared" ca="1" si="179"/>
        <v>-449219825504201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-449219825504201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-1871749272934.1709</v>
      </c>
      <c r="L5061" s="444">
        <f t="shared" ca="1" si="179"/>
        <v>-451091574777135.19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-451091574777135.19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-1879548228238.0632</v>
      </c>
      <c r="L5062" s="444">
        <f t="shared" ca="1" si="179"/>
        <v>-452971123005373.25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-452971123005373.25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-1887379679189.0549</v>
      </c>
      <c r="L5063" s="444">
        <f t="shared" ca="1" si="179"/>
        <v>-454858502684562.31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-454858502684562.31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-1895243761185.676</v>
      </c>
      <c r="L5064" s="444">
        <f t="shared" ca="1" si="179"/>
        <v>-456753746445748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-456753746445748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-1903140610190.6169</v>
      </c>
      <c r="L5065" s="444">
        <f t="shared" ca="1" si="179"/>
        <v>-458656887055938.63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-458656887055938.63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-1911070362733.0776</v>
      </c>
      <c r="L5066" s="444">
        <f t="shared" ca="1" si="179"/>
        <v>-460567957418671.69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-460567957418671.69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-1919033155911.1321</v>
      </c>
      <c r="L5067" s="444">
        <f t="shared" ca="1" si="179"/>
        <v>-462486990574582.81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-462486990574582.81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-1927029127394.095</v>
      </c>
      <c r="L5068" s="444">
        <f t="shared" ca="1" si="179"/>
        <v>-464414019701976.94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-464414019701976.94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-1935058415424.9041</v>
      </c>
      <c r="L5069" s="444">
        <f t="shared" ca="1" si="179"/>
        <v>-466349078117401.81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-466349078117401.81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-1943121158822.5076</v>
      </c>
      <c r="L5070" s="444">
        <f t="shared" ca="1" si="179"/>
        <v>-468292199276224.31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-468292199276224.31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-1951217496984.2678</v>
      </c>
      <c r="L5071" s="444">
        <f t="shared" ca="1" si="179"/>
        <v>-470243416773208.56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-470243416773208.56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-1959347569888.3689</v>
      </c>
      <c r="L5072" s="444">
        <f t="shared" ca="1" si="179"/>
        <v>-472202764343096.94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-472202764343096.94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-1967511518096.2373</v>
      </c>
      <c r="L5073" s="444">
        <f t="shared" ca="1" si="179"/>
        <v>-474170275861193.19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-474170275861193.19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-1975709482754.9717</v>
      </c>
      <c r="L5074" s="444">
        <f t="shared" ca="1" si="179"/>
        <v>-476145985343948.19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-476145985343948.19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-1983941605599.7842</v>
      </c>
      <c r="L5075" s="444">
        <f t="shared" ca="1" si="179"/>
        <v>-478129926949548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-478129926949548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-1992208028956.45</v>
      </c>
      <c r="L5076" s="444">
        <f t="shared" ca="1" si="179"/>
        <v>-480122134978504.44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-480122134978504.44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-2000508895743.7686</v>
      </c>
      <c r="L5077" s="444">
        <f t="shared" ca="1" si="179"/>
        <v>-482122643874248.19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-482122643874248.19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-2008844349476.0342</v>
      </c>
      <c r="L5078" s="444">
        <f t="shared" ca="1" si="179"/>
        <v>-484131488223724.25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-484131488223724.25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-2017214534265.5173</v>
      </c>
      <c r="L5079" s="444">
        <f t="shared" ca="1" si="179"/>
        <v>-486148702757989.75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-486148702757989.75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-2025619594824.9573</v>
      </c>
      <c r="L5080" s="444">
        <f t="shared" ca="1" si="179"/>
        <v>-488174322352814.69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-488174322352814.69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-2034059676470.0613</v>
      </c>
      <c r="L5081" s="444">
        <f t="shared" ca="1" si="179"/>
        <v>-490208382029284.75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-490208382029284.75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-2042534925122.0198</v>
      </c>
      <c r="L5082" s="444">
        <f t="shared" ca="1" si="179"/>
        <v>-492250916954406.75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-492250916954406.75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-2051045487310.0283</v>
      </c>
      <c r="L5083" s="444">
        <f t="shared" ca="1" si="179"/>
        <v>-494301962441716.75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-494301962441716.75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-2059591510173.8201</v>
      </c>
      <c r="L5084" s="444">
        <f t="shared" ca="1" si="179"/>
        <v>-496361553951890.56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-496361553951890.56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-2068173141466.2107</v>
      </c>
      <c r="L5085" s="444">
        <f t="shared" ca="1" si="179"/>
        <v>-498429727093356.75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-498429727093356.75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-2076790529555.6533</v>
      </c>
      <c r="L5086" s="444">
        <f t="shared" ca="1" si="179"/>
        <v>-500506517622912.38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-500506517622912.38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-2085443823428.8015</v>
      </c>
      <c r="L5087" s="444">
        <f t="shared" ca="1" si="179"/>
        <v>-502591961446341.19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-502591961446341.19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-2094133172693.0881</v>
      </c>
      <c r="L5088" s="444">
        <f t="shared" ca="1" si="179"/>
        <v>-504686094619034.25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-504686094619034.25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-2102858727579.3093</v>
      </c>
      <c r="L5089" s="444">
        <f t="shared" ca="1" si="179"/>
        <v>-506788953346613.56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-506788953346613.56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-2111620638944.2234</v>
      </c>
      <c r="L5090" s="444">
        <f t="shared" ca="1" si="179"/>
        <v>-508900573985557.81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-508900573985557.81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-2120419058273.1575</v>
      </c>
      <c r="L5091" s="444">
        <f t="shared" ca="1" si="179"/>
        <v>-511020993043831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-511020993043831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-2129254137682.6292</v>
      </c>
      <c r="L5092" s="444">
        <f t="shared" ca="1" si="179"/>
        <v>-513150247181513.63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-513150247181513.63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-2138126029922.9734</v>
      </c>
      <c r="L5093" s="444">
        <f t="shared" ca="1" si="179"/>
        <v>-515288373211436.63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-515288373211436.63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-2147034888380.9858</v>
      </c>
      <c r="L5094" s="444">
        <f t="shared" ca="1" si="179"/>
        <v>-517435408099817.63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-517435408099817.63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-2155980867082.5735</v>
      </c>
      <c r="L5095" s="444">
        <f t="shared" ca="1" si="179"/>
        <v>-519591388966900.19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-519591388966900.19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-2164964120695.4175</v>
      </c>
      <c r="L5096" s="444">
        <f t="shared" ca="1" si="179"/>
        <v>-521756353087595.63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-521756353087595.63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-2173984804531.6484</v>
      </c>
      <c r="L5097" s="444">
        <f t="shared" ca="1" si="179"/>
        <v>-523930337892127.25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-523930337892127.25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-2183043074550.5305</v>
      </c>
      <c r="L5098" s="444">
        <f t="shared" ca="1" si="179"/>
        <v>-526113380966677.75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-526113380966677.75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-2192139087361.1572</v>
      </c>
      <c r="L5099" s="444">
        <f t="shared" ca="1" si="179"/>
        <v>-528305520054038.94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-528305520054038.94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-2201273000225.1621</v>
      </c>
      <c r="L5100" s="444">
        <f t="shared" ca="1" si="179"/>
        <v>-530506793054264.13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-530506793054264.13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-2210444971059.4336</v>
      </c>
      <c r="L5101" s="444">
        <f t="shared" ca="1" si="179"/>
        <v>-532717238025323.56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-532717238025323.56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-2219655158438.8486</v>
      </c>
      <c r="L5102" s="444">
        <f t="shared" ca="1" si="179"/>
        <v>-534936893183762.44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-534936893183762.44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-2228903721599.0098</v>
      </c>
      <c r="L5103" s="444">
        <f t="shared" ca="1" si="179"/>
        <v>-537165796905361.44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-537165796905361.44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-2238190820439.0059</v>
      </c>
      <c r="L5104" s="444">
        <f t="shared" ca="1" si="179"/>
        <v>-539403987725800.44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-539403987725800.44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-2247516615524.1685</v>
      </c>
      <c r="L5105" s="444">
        <f t="shared" ca="1" si="179"/>
        <v>-541651504341324.63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-541651504341324.63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-2256881268088.853</v>
      </c>
      <c r="L5106" s="444">
        <f t="shared" ca="1" si="179"/>
        <v>-543908385609413.5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-543908385609413.5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-2266284940039.2227</v>
      </c>
      <c r="L5107" s="444">
        <f t="shared" ca="1" si="179"/>
        <v>-546174670549452.75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-546174670549452.75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-2275727793956.0532</v>
      </c>
      <c r="L5108" s="444">
        <f t="shared" ref="L5108:L5362" ca="1" si="184">I5108-J5108+K5108</f>
        <v>-548450398343408.81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-548450398343408.81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-2285209993097.5371</v>
      </c>
      <c r="L5109" s="444">
        <f t="shared" ca="1" si="184"/>
        <v>-550735608336506.38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-550735608336506.38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-2294731701402.1099</v>
      </c>
      <c r="L5110" s="444">
        <f t="shared" ca="1" si="184"/>
        <v>-553030340037908.5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-553030340037908.5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-2304293083491.2852</v>
      </c>
      <c r="L5111" s="444">
        <f t="shared" ca="1" si="184"/>
        <v>-555334633121399.81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-555334633121399.81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-2313894304672.499</v>
      </c>
      <c r="L5112" s="444">
        <f t="shared" ca="1" si="184"/>
        <v>-557648527426072.31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-557648527426072.31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-2323535530941.9678</v>
      </c>
      <c r="L5113" s="444">
        <f t="shared" ca="1" si="184"/>
        <v>-559972062957014.25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-559972062957014.25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-2333216928987.5596</v>
      </c>
      <c r="L5114" s="444">
        <f t="shared" ca="1" si="184"/>
        <v>-562305279886001.81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-562305279886001.81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-2342938666191.6738</v>
      </c>
      <c r="L5115" s="444">
        <f t="shared" ca="1" si="184"/>
        <v>-564648218552193.5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-564648218552193.5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-2352700910634.1396</v>
      </c>
      <c r="L5116" s="444">
        <f t="shared" ca="1" si="184"/>
        <v>-567000919462827.63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-567000919462827.63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-2362503831095.1152</v>
      </c>
      <c r="L5117" s="444">
        <f t="shared" ca="1" si="184"/>
        <v>-569363423293922.75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-569363423293922.75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-2372347597058.0112</v>
      </c>
      <c r="L5118" s="444">
        <f t="shared" ca="1" si="184"/>
        <v>-571735770890980.75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-571735770890980.75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-2382232378712.4199</v>
      </c>
      <c r="L5119" s="444">
        <f t="shared" ca="1" si="184"/>
        <v>-574118003269693.13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-574118003269693.13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-2392158346957.0547</v>
      </c>
      <c r="L5120" s="444">
        <f t="shared" ca="1" si="184"/>
        <v>-576510161616650.13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-576510161616650.13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-2402125673402.709</v>
      </c>
      <c r="L5121" s="444">
        <f t="shared" ca="1" si="184"/>
        <v>-578912287290052.88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-578912287290052.88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-2412134530375.2202</v>
      </c>
      <c r="L5122" s="444">
        <f t="shared" ca="1" si="184"/>
        <v>-581324421820428.13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-581324421820428.13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-2422185090918.4507</v>
      </c>
      <c r="L5123" s="444">
        <f t="shared" ca="1" si="184"/>
        <v>-583746606911346.63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-583746606911346.63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-2432277528797.2773</v>
      </c>
      <c r="L5124" s="444">
        <f t="shared" ca="1" si="184"/>
        <v>-586178884440143.88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-586178884440143.88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-2442412018500.5996</v>
      </c>
      <c r="L5125" s="444">
        <f t="shared" ca="1" si="184"/>
        <v>-588621296458644.5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-588621296458644.5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-2452588735244.3521</v>
      </c>
      <c r="L5126" s="444">
        <f t="shared" ca="1" si="184"/>
        <v>-591073885193888.88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-591073885193888.88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-2462807854974.5371</v>
      </c>
      <c r="L5127" s="444">
        <f t="shared" ca="1" si="184"/>
        <v>-593536693048863.38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-593536693048863.38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-2473069554370.2642</v>
      </c>
      <c r="L5128" s="444">
        <f t="shared" ca="1" si="184"/>
        <v>-596009762603233.63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-596009762603233.63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-2483374010846.8066</v>
      </c>
      <c r="L5129" s="444">
        <f t="shared" ca="1" si="184"/>
        <v>-598493136614080.38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-598493136614080.38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-2493721402558.668</v>
      </c>
      <c r="L5130" s="444">
        <f t="shared" ca="1" si="184"/>
        <v>-600986858016639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-600986858016639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-2504111908402.6626</v>
      </c>
      <c r="L5131" s="444">
        <f t="shared" ca="1" si="184"/>
        <v>-603490969925041.63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-603490969925041.63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-2514545708021.0068</v>
      </c>
      <c r="L5132" s="444">
        <f t="shared" ca="1" si="184"/>
        <v>-606005515633062.63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-606005515633062.63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-2525022981804.4277</v>
      </c>
      <c r="L5133" s="444">
        <f t="shared" ca="1" si="184"/>
        <v>-608530538614867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-608530538614867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-2535543910895.2793</v>
      </c>
      <c r="L5134" s="444">
        <f t="shared" ca="1" si="184"/>
        <v>-611066082525762.25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-611066082525762.25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-2546108677190.6758</v>
      </c>
      <c r="L5135" s="444">
        <f t="shared" ca="1" si="184"/>
        <v>-613612191202952.88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-613612191202952.88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-2556717463345.6367</v>
      </c>
      <c r="L5136" s="444">
        <f t="shared" ca="1" si="184"/>
        <v>-616168908666298.5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-616168908666298.5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-2567370452776.2437</v>
      </c>
      <c r="L5137" s="444">
        <f t="shared" ca="1" si="184"/>
        <v>-618736279119074.75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-618736279119074.75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-2578067829662.8115</v>
      </c>
      <c r="L5138" s="444">
        <f t="shared" ca="1" si="184"/>
        <v>-621314346948737.5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-621314346948737.5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-2588809778953.0728</v>
      </c>
      <c r="L5139" s="444">
        <f t="shared" ca="1" si="184"/>
        <v>-623903156727690.63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-623903156727690.63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-2599596486365.3774</v>
      </c>
      <c r="L5140" s="444">
        <f t="shared" ca="1" si="184"/>
        <v>-626502753214056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-626502753214056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-2610428138391.8999</v>
      </c>
      <c r="L5141" s="444">
        <f t="shared" ca="1" si="184"/>
        <v>-629113181352447.88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-629113181352447.88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-2621304922301.8662</v>
      </c>
      <c r="L5142" s="444">
        <f t="shared" ca="1" si="184"/>
        <v>-631734486274749.75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-631734486274749.75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-2632227026144.7905</v>
      </c>
      <c r="L5143" s="444">
        <f t="shared" ca="1" si="184"/>
        <v>-634366713300894.5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-634366713300894.5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-2643194638753.7271</v>
      </c>
      <c r="L5144" s="444">
        <f t="shared" ca="1" si="184"/>
        <v>-637009907939648.25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-637009907939648.25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-2654207949748.5342</v>
      </c>
      <c r="L5145" s="444">
        <f t="shared" ca="1" si="184"/>
        <v>-639664115889396.75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-639664115889396.75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-2665267149539.1533</v>
      </c>
      <c r="L5146" s="444">
        <f t="shared" ca="1" si="184"/>
        <v>-642329383038935.88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-642329383038935.88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-2676372429328.8994</v>
      </c>
      <c r="L5147" s="444">
        <f t="shared" ca="1" si="184"/>
        <v>-645005755468264.75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-645005755468264.75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-2687523981117.7695</v>
      </c>
      <c r="L5148" s="444">
        <f t="shared" ca="1" si="184"/>
        <v>-647693279449382.5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-647693279449382.5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-2698721997705.7603</v>
      </c>
      <c r="L5149" s="444">
        <f t="shared" ca="1" si="184"/>
        <v>-650392001447088.25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-650392001447088.25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-2709966672696.2012</v>
      </c>
      <c r="L5150" s="444">
        <f t="shared" ca="1" si="184"/>
        <v>-653101968119784.5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-653101968119784.5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-2721258200499.1021</v>
      </c>
      <c r="L5151" s="444">
        <f t="shared" ca="1" si="184"/>
        <v>-655823226320283.63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-655823226320283.63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-2732596776334.5151</v>
      </c>
      <c r="L5152" s="444">
        <f t="shared" ca="1" si="184"/>
        <v>-658555823096618.13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-658555823096618.13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-2743982596235.9087</v>
      </c>
      <c r="L5153" s="444">
        <f t="shared" ca="1" si="184"/>
        <v>-661299805692854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-661299805692854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-2755415857053.5581</v>
      </c>
      <c r="L5154" s="444">
        <f t="shared" ca="1" si="184"/>
        <v>-664055221549907.5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-664055221549907.5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-2766896756457.9478</v>
      </c>
      <c r="L5155" s="444">
        <f t="shared" ca="1" si="184"/>
        <v>-666822118306365.5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-666822118306365.5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-2778425492943.1895</v>
      </c>
      <c r="L5156" s="444">
        <f t="shared" ca="1" si="184"/>
        <v>-669600543799308.75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-669600543799308.75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-2790002265830.4531</v>
      </c>
      <c r="L5157" s="444">
        <f t="shared" ca="1" si="184"/>
        <v>-672390546065139.25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-672390546065139.25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-2801627275271.4136</v>
      </c>
      <c r="L5158" s="444">
        <f t="shared" ca="1" si="184"/>
        <v>-675192173340410.63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-675192173340410.63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-2813300722251.7109</v>
      </c>
      <c r="L5159" s="444">
        <f t="shared" ca="1" si="184"/>
        <v>-678005474062662.38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-678005474062662.38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-2825022808594.4268</v>
      </c>
      <c r="L5160" s="444">
        <f t="shared" ca="1" si="184"/>
        <v>-680830496871256.75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-680830496871256.75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-2836793736963.5698</v>
      </c>
      <c r="L5161" s="444">
        <f t="shared" ca="1" si="184"/>
        <v>-683667290608220.38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-683667290608220.38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-2848613710867.585</v>
      </c>
      <c r="L5162" s="444">
        <f t="shared" ca="1" si="184"/>
        <v>-686515904319088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-686515904319088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-2860482934662.8667</v>
      </c>
      <c r="L5163" s="444">
        <f t="shared" ca="1" si="184"/>
        <v>-689376387253750.88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-689376387253750.88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-2872401613557.2954</v>
      </c>
      <c r="L5164" s="444">
        <f t="shared" ca="1" si="184"/>
        <v>-692248788867308.13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-692248788867308.13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-2884369953613.7837</v>
      </c>
      <c r="L5165" s="444">
        <f t="shared" ca="1" si="184"/>
        <v>-695133158820921.88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-695133158820921.88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-2896388161753.8413</v>
      </c>
      <c r="L5166" s="444">
        <f t="shared" ca="1" si="184"/>
        <v>-698029546982675.75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-698029546982675.75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-2908456445761.1489</v>
      </c>
      <c r="L5167" s="444">
        <f t="shared" ca="1" si="184"/>
        <v>-700938003428436.88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-700938003428436.88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-2920575014285.1538</v>
      </c>
      <c r="L5168" s="444">
        <f t="shared" ca="1" si="184"/>
        <v>-703858578442722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-703858578442722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-2932744076844.6748</v>
      </c>
      <c r="L5169" s="444">
        <f t="shared" ca="1" si="184"/>
        <v>-706791322519566.63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-706791322519566.63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-2944963843831.5273</v>
      </c>
      <c r="L5170" s="444">
        <f t="shared" ca="1" si="184"/>
        <v>-709736286363398.13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-709736286363398.13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-2957234526514.1587</v>
      </c>
      <c r="L5171" s="444">
        <f t="shared" ca="1" si="184"/>
        <v>-712693520889912.25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-712693520889912.25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-2969556337041.3008</v>
      </c>
      <c r="L5172" s="444">
        <f t="shared" ca="1" si="184"/>
        <v>-715663077226953.5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-715663077226953.5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-2981929488445.6396</v>
      </c>
      <c r="L5173" s="444">
        <f t="shared" ca="1" si="184"/>
        <v>-718645006715399.13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-718645006715399.13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-2994354194647.4961</v>
      </c>
      <c r="L5174" s="444">
        <f t="shared" ca="1" si="184"/>
        <v>-721639360910046.63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-721639360910046.63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-3006830670458.5273</v>
      </c>
      <c r="L5175" s="444">
        <f t="shared" ca="1" si="184"/>
        <v>-724646191580505.13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-724646191580505.13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-3019359131585.438</v>
      </c>
      <c r="L5176" s="444">
        <f t="shared" ca="1" si="184"/>
        <v>-727665550712090.63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-727665550712090.63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-3031939794633.7109</v>
      </c>
      <c r="L5177" s="444">
        <f t="shared" ca="1" si="184"/>
        <v>-730697490506724.38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-730697490506724.38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-3044572877111.3516</v>
      </c>
      <c r="L5178" s="444">
        <f t="shared" ca="1" si="184"/>
        <v>-733742063383835.75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-733742063383835.75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-3057258597432.6489</v>
      </c>
      <c r="L5179" s="444">
        <f t="shared" ca="1" si="184"/>
        <v>-736799321981268.38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-736799321981268.38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-3069997174921.9517</v>
      </c>
      <c r="L5180" s="444">
        <f t="shared" ca="1" si="184"/>
        <v>-739869319156190.38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-739869319156190.38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-3082788829817.46</v>
      </c>
      <c r="L5181" s="444">
        <f t="shared" ca="1" si="184"/>
        <v>-742952107986007.88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-742952107986007.88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-3095633783275.0327</v>
      </c>
      <c r="L5182" s="444">
        <f t="shared" ca="1" si="184"/>
        <v>-746047741769282.88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-746047741769282.88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-3108532257372.0117</v>
      </c>
      <c r="L5183" s="444">
        <f t="shared" ca="1" si="184"/>
        <v>-749156274026654.88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-749156274026654.88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-3121484475111.062</v>
      </c>
      <c r="L5184" s="444">
        <f t="shared" ca="1" si="184"/>
        <v>-752277758501765.88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-752277758501765.88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-3134490660424.0244</v>
      </c>
      <c r="L5185" s="444">
        <f t="shared" ca="1" si="184"/>
        <v>-755412249162189.88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-755412249162189.88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-3147551038175.791</v>
      </c>
      <c r="L5186" s="444">
        <f t="shared" ca="1" si="184"/>
        <v>-758559800200365.63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-758559800200365.63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-3160665834168.1899</v>
      </c>
      <c r="L5187" s="444">
        <f t="shared" ca="1" si="184"/>
        <v>-761720466034533.88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-761720466034533.88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-3173835275143.8911</v>
      </c>
      <c r="L5188" s="444">
        <f t="shared" ca="1" si="184"/>
        <v>-764894301309677.75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-764894301309677.75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-3187059588790.3237</v>
      </c>
      <c r="L5189" s="444">
        <f t="shared" ca="1" si="184"/>
        <v>-768081360898468.13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-768081360898468.13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-3200339003743.6172</v>
      </c>
      <c r="L5190" s="444">
        <f t="shared" ca="1" si="184"/>
        <v>-771281699902211.75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-771281699902211.75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-3213673749592.5488</v>
      </c>
      <c r="L5191" s="444">
        <f t="shared" ca="1" si="184"/>
        <v>-774495373651804.25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-774495373651804.25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-3227064056882.5176</v>
      </c>
      <c r="L5192" s="444">
        <f t="shared" ca="1" si="184"/>
        <v>-777722437708686.75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-777722437708686.75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-3240510157119.5283</v>
      </c>
      <c r="L5193" s="444">
        <f t="shared" ca="1" si="184"/>
        <v>-780962947865806.25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-780962947865806.25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-3254012282774.1929</v>
      </c>
      <c r="L5194" s="444">
        <f t="shared" ca="1" si="184"/>
        <v>-784216960148580.5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-784216960148580.5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-3267570667285.752</v>
      </c>
      <c r="L5195" s="444">
        <f t="shared" ca="1" si="184"/>
        <v>-787484530815866.25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-787484530815866.25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-3281185545066.1094</v>
      </c>
      <c r="L5196" s="444">
        <f t="shared" ca="1" si="184"/>
        <v>-790765716360932.38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-790765716360932.38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-3294857151503.8848</v>
      </c>
      <c r="L5197" s="444">
        <f t="shared" ca="1" si="184"/>
        <v>-794060573512436.25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-794060573512436.25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-3308585722968.4844</v>
      </c>
      <c r="L5198" s="444">
        <f t="shared" ca="1" si="184"/>
        <v>-797369159235404.75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-797369159235404.75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-3322371496814.1865</v>
      </c>
      <c r="L5199" s="444">
        <f t="shared" ca="1" si="184"/>
        <v>-800691530732218.88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-800691530732218.88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-3336214711384.2451</v>
      </c>
      <c r="L5200" s="444">
        <f t="shared" ca="1" si="184"/>
        <v>-804027745443603.13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-804027745443603.13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-3350115606015.0132</v>
      </c>
      <c r="L5201" s="444">
        <f t="shared" ca="1" si="184"/>
        <v>-807377861049618.13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-807377861049618.13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-3364074421040.0757</v>
      </c>
      <c r="L5202" s="444">
        <f t="shared" ca="1" si="184"/>
        <v>-810741935470658.25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-810741935470658.25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-3378091397794.4092</v>
      </c>
      <c r="L5203" s="444">
        <f t="shared" ca="1" si="184"/>
        <v>-814120026868452.63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-814120026868452.63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-3392166778618.5527</v>
      </c>
      <c r="L5204" s="444">
        <f t="shared" ca="1" si="184"/>
        <v>-817512193647071.13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-817512193647071.13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-3406300806862.7964</v>
      </c>
      <c r="L5205" s="444">
        <f t="shared" ca="1" si="184"/>
        <v>-820918494453933.88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-820918494453933.88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-3420493726891.3911</v>
      </c>
      <c r="L5206" s="444">
        <f t="shared" ca="1" si="184"/>
        <v>-824338988180825.25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-824338988180825.25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-3434745784086.772</v>
      </c>
      <c r="L5207" s="444">
        <f t="shared" ca="1" si="184"/>
        <v>-827773733964912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-827773733964912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-3449057224853.7998</v>
      </c>
      <c r="L5208" s="444">
        <f t="shared" ca="1" si="184"/>
        <v>-831222791189765.75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-831222791189765.75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-3463428296624.0239</v>
      </c>
      <c r="L5209" s="444">
        <f t="shared" ca="1" si="184"/>
        <v>-834686219486389.75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-834686219486389.75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-3477859247859.957</v>
      </c>
      <c r="L5210" s="444">
        <f t="shared" ca="1" si="184"/>
        <v>-838164078734249.75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-838164078734249.75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-3492350328059.374</v>
      </c>
      <c r="L5211" s="444">
        <f t="shared" ca="1" si="184"/>
        <v>-841656429062309.13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-841656429062309.13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-3506901787759.6211</v>
      </c>
      <c r="L5212" s="444">
        <f t="shared" ca="1" si="184"/>
        <v>-845163330850068.75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-845163330850068.75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-3521513878541.9531</v>
      </c>
      <c r="L5213" s="444">
        <f t="shared" ca="1" si="184"/>
        <v>-848684844728610.75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-848684844728610.75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-3536186853035.8779</v>
      </c>
      <c r="L5214" s="444">
        <f t="shared" ca="1" si="184"/>
        <v>-852221031581646.63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-852221031581646.63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-3550920964923.5273</v>
      </c>
      <c r="L5215" s="444">
        <f t="shared" ca="1" si="184"/>
        <v>-855771952546570.13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-855771952546570.13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-3565716468944.042</v>
      </c>
      <c r="L5216" s="444">
        <f t="shared" ca="1" si="184"/>
        <v>-859337669015514.13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-859337669015514.13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-3580573620897.9756</v>
      </c>
      <c r="L5217" s="444">
        <f t="shared" ca="1" si="184"/>
        <v>-862918242636412.13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-862918242636412.13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-3595492677651.7173</v>
      </c>
      <c r="L5218" s="444">
        <f t="shared" ca="1" si="184"/>
        <v>-866513735314063.88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-866513735314063.88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-3610473897141.9326</v>
      </c>
      <c r="L5219" s="444">
        <f t="shared" ca="1" si="184"/>
        <v>-870124209211205.75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-870124209211205.75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-3625517538380.0239</v>
      </c>
      <c r="L5220" s="444">
        <f t="shared" ca="1" si="184"/>
        <v>-873749726749585.75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-873749726749585.75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-3640623861456.6074</v>
      </c>
      <c r="L5221" s="444">
        <f t="shared" ca="1" si="184"/>
        <v>-877390350611042.38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-877390350611042.38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-3655793127546.0098</v>
      </c>
      <c r="L5222" s="444">
        <f t="shared" ca="1" si="184"/>
        <v>-881046143738588.38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-881046143738588.38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-3671025598910.7847</v>
      </c>
      <c r="L5223" s="444">
        <f t="shared" ca="1" si="184"/>
        <v>-884717169337499.13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-884717169337499.13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-3686321538906.2461</v>
      </c>
      <c r="L5224" s="444">
        <f t="shared" ca="1" si="184"/>
        <v>-888403490876405.38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-888403490876405.38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-3701681211985.0225</v>
      </c>
      <c r="L5225" s="444">
        <f t="shared" ca="1" si="184"/>
        <v>-892105172088390.38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-892105172088390.38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-3717104883701.6265</v>
      </c>
      <c r="L5226" s="444">
        <f t="shared" ca="1" si="184"/>
        <v>-895822276972092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-895822276972092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-3732592820717.0493</v>
      </c>
      <c r="L5227" s="444">
        <f t="shared" ca="1" si="184"/>
        <v>-899554869792809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-899554869792809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-3748145290803.3706</v>
      </c>
      <c r="L5228" s="444">
        <f t="shared" ca="1" si="184"/>
        <v>-903303015083612.38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-903303015083612.38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-3763762562848.3848</v>
      </c>
      <c r="L5229" s="444">
        <f t="shared" ca="1" si="184"/>
        <v>-907066777646460.75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-907066777646460.75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-3779444906860.2529</v>
      </c>
      <c r="L5230" s="444">
        <f t="shared" ca="1" si="184"/>
        <v>-910846222553321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-910846222553321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-3795192593972.1704</v>
      </c>
      <c r="L5231" s="444">
        <f t="shared" ca="1" si="184"/>
        <v>-914641415147293.13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-914641415147293.13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-3811005896447.0547</v>
      </c>
      <c r="L5232" s="444">
        <f t="shared" ca="1" si="184"/>
        <v>-918452421043740.13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-918452421043740.13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-3826885087682.251</v>
      </c>
      <c r="L5233" s="444">
        <f t="shared" ca="1" si="184"/>
        <v>-922279306131422.38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-922279306131422.38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-3842830442214.2593</v>
      </c>
      <c r="L5234" s="444">
        <f t="shared" ca="1" si="184"/>
        <v>-926122136573636.63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-926122136573636.63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-3858842235723.4858</v>
      </c>
      <c r="L5235" s="444">
        <f t="shared" ca="1" si="184"/>
        <v>-929980978809360.13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-929980978809360.13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-3874920745039.0005</v>
      </c>
      <c r="L5236" s="444">
        <f t="shared" ca="1" si="184"/>
        <v>-933855899554399.13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-933855899554399.13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-3891066248143.3296</v>
      </c>
      <c r="L5237" s="444">
        <f t="shared" ca="1" si="184"/>
        <v>-937746965802542.5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-937746965802542.5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-3907279024177.2603</v>
      </c>
      <c r="L5238" s="444">
        <f t="shared" ca="1" si="184"/>
        <v>-941654244826719.75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-941654244826719.75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-3923559353444.6655</v>
      </c>
      <c r="L5239" s="444">
        <f t="shared" ca="1" si="184"/>
        <v>-945577804180164.38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-945577804180164.38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-3939907517417.3521</v>
      </c>
      <c r="L5240" s="444">
        <f t="shared" ca="1" si="184"/>
        <v>-949517711697581.75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-949517711697581.75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-3956323798739.9238</v>
      </c>
      <c r="L5241" s="444">
        <f t="shared" ca="1" si="184"/>
        <v>-953474035496321.63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-953474035496321.63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-3972808481234.6733</v>
      </c>
      <c r="L5242" s="444">
        <f t="shared" ca="1" si="184"/>
        <v>-957446843977556.25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-957446843977556.25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-3989361849906.4849</v>
      </c>
      <c r="L5243" s="444">
        <f t="shared" ca="1" si="184"/>
        <v>-961436205827462.75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-961436205827462.75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-4005984190947.7612</v>
      </c>
      <c r="L5244" s="444">
        <f t="shared" ca="1" si="184"/>
        <v>-965442190018410.5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-965442190018410.5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-4022675791743.377</v>
      </c>
      <c r="L5245" s="444">
        <f t="shared" ca="1" si="184"/>
        <v>-969464865810153.88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-969464865810153.88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-4039436940875.6416</v>
      </c>
      <c r="L5246" s="444">
        <f t="shared" ca="1" si="184"/>
        <v>-973504302751029.5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-973504302751029.5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-4056267928129.2896</v>
      </c>
      <c r="L5247" s="444">
        <f t="shared" ca="1" si="184"/>
        <v>-977560570679158.75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-977560570679158.75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-4073169044496.4946</v>
      </c>
      <c r="L5248" s="444">
        <f t="shared" ca="1" si="184"/>
        <v>-981633739723655.25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-981633739723655.25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-4090140582181.897</v>
      </c>
      <c r="L5249" s="444">
        <f t="shared" ca="1" si="184"/>
        <v>-985723880305837.13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-985723880305837.13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-4107182834607.6548</v>
      </c>
      <c r="L5250" s="444">
        <f t="shared" ca="1" si="184"/>
        <v>-989831063140444.75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-989831063140444.75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-4124296096418.5195</v>
      </c>
      <c r="L5251" s="444">
        <f t="shared" ca="1" si="184"/>
        <v>-993955359236863.25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-993955359236863.25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-4141480663486.9297</v>
      </c>
      <c r="L5252" s="444">
        <f t="shared" ca="1" si="184"/>
        <v>-998096839900350.13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-998096839900350.13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-4158736832918.1255</v>
      </c>
      <c r="L5253" s="444">
        <f t="shared" ca="1" si="184"/>
        <v>-1002255576733268.3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-1002255576733268.3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-4176064903055.2842</v>
      </c>
      <c r="L5254" s="444">
        <f t="shared" ca="1" si="184"/>
        <v>-1006431641636323.5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-1006431641636323.5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-4193465173484.6807</v>
      </c>
      <c r="L5255" s="444">
        <f t="shared" ca="1" si="184"/>
        <v>-1010625106809808.1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-1010625106809808.1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-4210937945040.8672</v>
      </c>
      <c r="L5256" s="444">
        <f t="shared" ca="1" si="184"/>
        <v>-1014836044754849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-1014836044754849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-4228483519811.8706</v>
      </c>
      <c r="L5257" s="444">
        <f t="shared" ca="1" si="184"/>
        <v>-1019064528274660.9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-1019064528274660.9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-4246102201144.4209</v>
      </c>
      <c r="L5258" s="444">
        <f t="shared" ca="1" si="184"/>
        <v>-1023310630475805.3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-1023310630475805.3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-4263794293649.1885</v>
      </c>
      <c r="L5259" s="444">
        <f t="shared" ca="1" si="184"/>
        <v>-1027574424769454.5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-1027574424769454.5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-4281560103206.0605</v>
      </c>
      <c r="L5260" s="444">
        <f t="shared" ca="1" si="184"/>
        <v>-1031855984872660.5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-1031855984872660.5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-4299399936969.4185</v>
      </c>
      <c r="L5261" s="444">
        <f t="shared" ca="1" si="184"/>
        <v>-1036155384809629.9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-1036155384809629.9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-4317314103373.457</v>
      </c>
      <c r="L5262" s="444">
        <f t="shared" ca="1" si="184"/>
        <v>-1040472698913003.4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-1040472698913003.4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-4335302912137.5142</v>
      </c>
      <c r="L5263" s="444">
        <f t="shared" ca="1" si="184"/>
        <v>-1044808001825140.9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-1044808001825140.9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-4353366674271.4204</v>
      </c>
      <c r="L5264" s="444">
        <f t="shared" ca="1" si="184"/>
        <v>-1049161368499412.3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-1049161368499412.3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-4371505702080.8843</v>
      </c>
      <c r="L5265" s="444">
        <f t="shared" ca="1" si="184"/>
        <v>-1053532874201493.1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-1053532874201493.1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-4389720309172.8882</v>
      </c>
      <c r="L5266" s="444">
        <f t="shared" ca="1" si="184"/>
        <v>-1057922594510666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-1057922594510666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-4408010810461.1084</v>
      </c>
      <c r="L5267" s="444">
        <f t="shared" ca="1" si="184"/>
        <v>-1062330605321127.1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-1062330605321127.1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-4426377522171.3633</v>
      </c>
      <c r="L5268" s="444">
        <f t="shared" ca="1" si="184"/>
        <v>-1066756982843298.5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-1066756982843298.5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-4444820761847.0771</v>
      </c>
      <c r="L5269" s="444">
        <f t="shared" ca="1" si="184"/>
        <v>-1071201803605145.6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-1071201803605145.6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-4463340848354.7734</v>
      </c>
      <c r="L5270" s="444">
        <f t="shared" ca="1" si="184"/>
        <v>-1075665144453500.4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-1075665144453500.4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-4481938101889.585</v>
      </c>
      <c r="L5271" s="444">
        <f t="shared" ca="1" si="184"/>
        <v>-1080147082555390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-1080147082555390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-4500612843980.792</v>
      </c>
      <c r="L5272" s="444">
        <f t="shared" ca="1" si="184"/>
        <v>-1084647695399370.8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-1084647695399370.8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-4519365397497.3779</v>
      </c>
      <c r="L5273" s="444">
        <f t="shared" ca="1" si="184"/>
        <v>-1089167060796868.1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-1089167060796868.1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-4538196086653.6172</v>
      </c>
      <c r="L5274" s="444">
        <f t="shared" ca="1" si="184"/>
        <v>-1093705256883521.8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-1093705256883521.8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-4557105237014.6738</v>
      </c>
      <c r="L5275" s="444">
        <f t="shared" ca="1" si="184"/>
        <v>-1098262362120536.4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-1098262362120536.4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-4576093175502.2354</v>
      </c>
      <c r="L5276" s="444">
        <f t="shared" ca="1" si="184"/>
        <v>-1102838455296038.6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-1102838455296038.6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-4595160230400.1611</v>
      </c>
      <c r="L5277" s="444">
        <f t="shared" ca="1" si="184"/>
        <v>-1107433615526438.8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-1107433615526438.8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-4614306731360.1611</v>
      </c>
      <c r="L5278" s="444">
        <f t="shared" ca="1" si="184"/>
        <v>-1112047922257798.9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-1112047922257798.9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-4633533009407.4961</v>
      </c>
      <c r="L5279" s="444">
        <f t="shared" ca="1" si="184"/>
        <v>-1116681455267206.4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-1116681455267206.4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-4652839396946.6924</v>
      </c>
      <c r="L5280" s="444">
        <f t="shared" ca="1" si="184"/>
        <v>-1121334294664153.1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-1121334294664153.1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-4672226227767.3037</v>
      </c>
      <c r="L5281" s="444">
        <f t="shared" ca="1" si="184"/>
        <v>-1126006520891920.5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-1126006520891920.5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-4691693837049.6689</v>
      </c>
      <c r="L5282" s="444">
        <f t="shared" ca="1" si="184"/>
        <v>-1130698214728970.3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-1130698214728970.3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-4711242561370.709</v>
      </c>
      <c r="L5283" s="444">
        <f t="shared" ca="1" si="184"/>
        <v>-1135409457290341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-1135409457290341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-4730872738709.7539</v>
      </c>
      <c r="L5284" s="444">
        <f t="shared" ca="1" si="184"/>
        <v>-1140140330029050.8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-1140140330029050.8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-4750584708454.3779</v>
      </c>
      <c r="L5285" s="444">
        <f t="shared" ca="1" si="184"/>
        <v>-1144890914737505.3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-1144890914737505.3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-4770378811406.2715</v>
      </c>
      <c r="L5286" s="444">
        <f t="shared" ca="1" si="184"/>
        <v>-1149661293548911.5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-1149661293548911.5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-4790255389787.1309</v>
      </c>
      <c r="L5287" s="444">
        <f t="shared" ca="1" si="184"/>
        <v>-1154451548938698.8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-1154451548938698.8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-4810214787244.5781</v>
      </c>
      <c r="L5288" s="444">
        <f t="shared" ca="1" si="184"/>
        <v>-1159261763725943.3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-1159261763725943.3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-4830257348858.0967</v>
      </c>
      <c r="L5289" s="444">
        <f t="shared" ca="1" si="184"/>
        <v>-1164092021074801.3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-1164092021074801.3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-4850383421145.0049</v>
      </c>
      <c r="L5290" s="444">
        <f t="shared" ca="1" si="184"/>
        <v>-1168942404495946.3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-1168942404495946.3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-4870593352066.4424</v>
      </c>
      <c r="L5291" s="444">
        <f t="shared" ca="1" si="184"/>
        <v>-1173812997848012.8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-1173812997848012.8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-4890887491033.3867</v>
      </c>
      <c r="L5292" s="444">
        <f t="shared" ca="1" si="184"/>
        <v>-1178703885339046.3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-1178703885339046.3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-4911266188912.6924</v>
      </c>
      <c r="L5293" s="444">
        <f t="shared" ca="1" si="184"/>
        <v>-1183615151527959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-1183615151527959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-4931729798033.1621</v>
      </c>
      <c r="L5294" s="444">
        <f t="shared" ca="1" si="184"/>
        <v>-1188546881325992.3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-1188546881325992.3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-4952278672191.6348</v>
      </c>
      <c r="L5295" s="444">
        <f t="shared" ca="1" si="184"/>
        <v>-1193499159998184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-1193499159998184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-4972913166659.0996</v>
      </c>
      <c r="L5296" s="444">
        <f t="shared" ca="1" si="184"/>
        <v>-1198472073164843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-1198472073164843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-4993633638186.8457</v>
      </c>
      <c r="L5297" s="444">
        <f t="shared" ca="1" si="184"/>
        <v>-1203465706803029.8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-1203465706803029.8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-5014440445012.624</v>
      </c>
      <c r="L5298" s="444">
        <f t="shared" ca="1" si="184"/>
        <v>-1208480147248042.3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-1208480147248042.3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-5035333946866.8428</v>
      </c>
      <c r="L5299" s="444">
        <f t="shared" ca="1" si="184"/>
        <v>-1213515481194909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-1213515481194909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-5056314504978.7871</v>
      </c>
      <c r="L5300" s="444">
        <f t="shared" ca="1" si="184"/>
        <v>-1218571795699887.8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-1218571795699887.8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-5077382482082.8652</v>
      </c>
      <c r="L5301" s="444">
        <f t="shared" ca="1" si="184"/>
        <v>-1223649178181970.5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-1223649178181970.5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-5098538242424.877</v>
      </c>
      <c r="L5302" s="444">
        <f t="shared" ca="1" si="184"/>
        <v>-1228747716424395.5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-1228747716424395.5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-5119782151768.3145</v>
      </c>
      <c r="L5303" s="444">
        <f t="shared" ca="1" si="184"/>
        <v>-1233867498576163.8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-1233867498576163.8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-5141114577400.6826</v>
      </c>
      <c r="L5304" s="444">
        <f t="shared" ca="1" si="184"/>
        <v>-1239008613153564.5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-1239008613153564.5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-5162535888139.8516</v>
      </c>
      <c r="L5305" s="444">
        <f t="shared" ca="1" si="184"/>
        <v>-1244171149041704.3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-1244171149041704.3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-5184046454340.4346</v>
      </c>
      <c r="L5306" s="444">
        <f t="shared" ca="1" si="184"/>
        <v>-1249355195496044.8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-1249355195496044.8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-5205646647900.1865</v>
      </c>
      <c r="L5307" s="444">
        <f t="shared" ca="1" si="184"/>
        <v>-1254560842143945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-1254560842143945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-5227336842266.4375</v>
      </c>
      <c r="L5308" s="444">
        <f t="shared" ca="1" si="184"/>
        <v>-1259788178986211.5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-1259788178986211.5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-5249117412442.5479</v>
      </c>
      <c r="L5309" s="444">
        <f t="shared" ca="1" si="184"/>
        <v>-1265037296398654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-1265037296398654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-5270988734994.3916</v>
      </c>
      <c r="L5310" s="444">
        <f t="shared" ca="1" si="184"/>
        <v>-1270308285133648.5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-1270308285133648.5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-5292951188056.8691</v>
      </c>
      <c r="L5311" s="444">
        <f t="shared" ca="1" si="184"/>
        <v>-1275601236321705.3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-1275601236321705.3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-5315005151340.4385</v>
      </c>
      <c r="L5312" s="444">
        <f t="shared" ca="1" si="184"/>
        <v>-1280916241473045.8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-1280916241473045.8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-5337151006137.6904</v>
      </c>
      <c r="L5313" s="444">
        <f t="shared" ca="1" si="184"/>
        <v>-1286253392479183.5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-1286253392479183.5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-5359389135329.9316</v>
      </c>
      <c r="L5314" s="444">
        <f t="shared" ca="1" si="184"/>
        <v>-1291612781614513.5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-1291612781614513.5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-5381719923393.8066</v>
      </c>
      <c r="L5315" s="444">
        <f t="shared" ca="1" si="184"/>
        <v>-1296994501537907.3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-1296994501537907.3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-5404143756407.9473</v>
      </c>
      <c r="L5316" s="444">
        <f t="shared" ca="1" si="184"/>
        <v>-1302398645294315.3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-1302398645294315.3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-5426661022059.6465</v>
      </c>
      <c r="L5317" s="444">
        <f t="shared" ca="1" si="184"/>
        <v>-1307825306316375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-1307825306316375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-5449272109651.5625</v>
      </c>
      <c r="L5318" s="444">
        <f t="shared" ca="1" si="184"/>
        <v>-1313274578426026.5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-1313274578426026.5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-5471977410108.4434</v>
      </c>
      <c r="L5319" s="444">
        <f t="shared" ca="1" si="184"/>
        <v>-1318746555836135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-1318746555836135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-5494777315983.8955</v>
      </c>
      <c r="L5320" s="444">
        <f t="shared" ca="1" si="184"/>
        <v>-1324241333152119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-1324241333152119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-5517672221467.1621</v>
      </c>
      <c r="L5321" s="444">
        <f t="shared" ca="1" si="184"/>
        <v>-1329759005373586.3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-1329759005373586.3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-5540662522389.9424</v>
      </c>
      <c r="L5322" s="444">
        <f t="shared" ca="1" si="184"/>
        <v>-1335299667895976.3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-1335299667895976.3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-5563748616233.2344</v>
      </c>
      <c r="L5323" s="444">
        <f t="shared" ca="1" si="184"/>
        <v>-1340863416512209.5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-1340863416512209.5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-5586930902134.2061</v>
      </c>
      <c r="L5324" s="444">
        <f t="shared" ca="1" si="184"/>
        <v>-1346450347414343.8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-1346450347414343.8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-5610209780893.0986</v>
      </c>
      <c r="L5325" s="444">
        <f t="shared" ca="1" si="184"/>
        <v>-1352060557195236.8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-1352060557195236.8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-5633585654980.1533</v>
      </c>
      <c r="L5326" s="444">
        <f t="shared" ca="1" si="184"/>
        <v>-1357694142850217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-1357694142850217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-5657058928542.5703</v>
      </c>
      <c r="L5327" s="444">
        <f t="shared" ca="1" si="184"/>
        <v>-1363351201778759.5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-1363351201778759.5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-5680630007411.498</v>
      </c>
      <c r="L5328" s="444">
        <f t="shared" ca="1" si="184"/>
        <v>-1369031831786171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-1369031831786171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-5704299299109.0459</v>
      </c>
      <c r="L5329" s="444">
        <f t="shared" ca="1" si="184"/>
        <v>-1374736131085280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-1374736131085280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-5728067212855.333</v>
      </c>
      <c r="L5330" s="444">
        <f t="shared" ca="1" si="184"/>
        <v>-1380464198298135.3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-1380464198298135.3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-5751934159575.5635</v>
      </c>
      <c r="L5331" s="444">
        <f t="shared" ca="1" si="184"/>
        <v>-1386216132457710.8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-1386216132457710.8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-5775900551907.1279</v>
      </c>
      <c r="L5332" s="444">
        <f t="shared" ca="1" si="184"/>
        <v>-1391992033009618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-1391992033009618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-5799966804206.7412</v>
      </c>
      <c r="L5333" s="444">
        <f t="shared" ca="1" si="184"/>
        <v>-1397791999813824.8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-1397791999813824.8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-5824133332557.6035</v>
      </c>
      <c r="L5334" s="444">
        <f t="shared" ca="1" si="184"/>
        <v>-1403616133146382.3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-1403616133146382.3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-5848400554776.5928</v>
      </c>
      <c r="L5335" s="444">
        <f t="shared" ca="1" si="184"/>
        <v>-1409464533701158.8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-1409464533701158.8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-5872768890421.4951</v>
      </c>
      <c r="L5336" s="444">
        <f t="shared" ca="1" si="184"/>
        <v>-1415337302591580.3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-1415337302591580.3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-5897238760798.251</v>
      </c>
      <c r="L5337" s="444">
        <f t="shared" ca="1" si="184"/>
        <v>-1421234541352378.5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-1421234541352378.5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-5921810588968.2441</v>
      </c>
      <c r="L5338" s="444">
        <f t="shared" ca="1" si="184"/>
        <v>-1427156351941346.8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-1427156351941346.8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-5946484799755.6113</v>
      </c>
      <c r="L5339" s="444">
        <f t="shared" ca="1" si="184"/>
        <v>-1433102836741102.3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-1433102836741102.3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-5971261819754.5928</v>
      </c>
      <c r="L5340" s="444">
        <f t="shared" ca="1" si="184"/>
        <v>-1439074098560856.8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-1439074098560856.8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-5996142077336.9033</v>
      </c>
      <c r="L5341" s="444">
        <f t="shared" ca="1" si="184"/>
        <v>-1445070240638193.8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-1445070240638193.8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-6021126002659.1406</v>
      </c>
      <c r="L5342" s="444">
        <f t="shared" ca="1" si="184"/>
        <v>-1451091366640853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-1451091366640853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-6046214027670.2207</v>
      </c>
      <c r="L5343" s="444">
        <f t="shared" ca="1" si="184"/>
        <v>-1457137580668523.3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-1457137580668523.3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-6071406586118.8467</v>
      </c>
      <c r="L5344" s="444">
        <f t="shared" ca="1" si="184"/>
        <v>-1463208987254642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-1463208987254642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-6096704113561.0078</v>
      </c>
      <c r="L5345" s="444">
        <f t="shared" ca="1" si="184"/>
        <v>-1469305691368203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-1469305691368203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-6122107047367.5127</v>
      </c>
      <c r="L5346" s="444">
        <f t="shared" ca="1" si="184"/>
        <v>-1475427798415570.5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-1475427798415570.5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-6147615826731.5439</v>
      </c>
      <c r="L5347" s="444">
        <f t="shared" ca="1" si="184"/>
        <v>-1481575414242302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-1481575414242302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-6173230892676.2578</v>
      </c>
      <c r="L5348" s="444">
        <f t="shared" ca="1" si="184"/>
        <v>-1487748645134978.3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-1487748645134978.3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-6198952688062.4092</v>
      </c>
      <c r="L5349" s="444">
        <f t="shared" ca="1" si="184"/>
        <v>-1493947597823040.8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-1493947597823040.8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-6224781657596.0029</v>
      </c>
      <c r="L5350" s="444">
        <f t="shared" ca="1" si="184"/>
        <v>-1500172379480636.8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-1500172379480636.8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-6250718247835.9863</v>
      </c>
      <c r="L5351" s="444">
        <f t="shared" ca="1" si="184"/>
        <v>-1506423097728472.8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-1506423097728472.8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-6276762907201.9697</v>
      </c>
      <c r="L5352" s="444">
        <f t="shared" ca="1" si="184"/>
        <v>-1512699860635674.8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-1512699860635674.8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-6302916085981.9785</v>
      </c>
      <c r="L5353" s="444">
        <f t="shared" ca="1" si="184"/>
        <v>-1519002776721656.8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-1519002776721656.8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-6329178236340.2363</v>
      </c>
      <c r="L5354" s="444">
        <f t="shared" ca="1" si="184"/>
        <v>-1525331954957997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-1525331954957997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-6355549812324.9873</v>
      </c>
      <c r="L5355" s="444">
        <f t="shared" ca="1" si="184"/>
        <v>-1531687504770322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-1531687504770322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-6382031269876.3418</v>
      </c>
      <c r="L5356" s="444">
        <f t="shared" ca="1" si="184"/>
        <v>-1538069536040198.3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-1538069536040198.3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-6408623066834.1592</v>
      </c>
      <c r="L5357" s="444">
        <f t="shared" ca="1" si="184"/>
        <v>-1544478159107032.5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-1544478159107032.5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-6435325662945.9688</v>
      </c>
      <c r="L5358" s="444">
        <f t="shared" ca="1" si="184"/>
        <v>-1550913484769978.5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-1550913484769978.5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-6462139519874.9102</v>
      </c>
      <c r="L5359" s="444">
        <f t="shared" ca="1" si="184"/>
        <v>-1557375624289853.5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-1557375624289853.5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-6489065101207.7227</v>
      </c>
      <c r="L5360" s="444">
        <f t="shared" ca="1" si="184"/>
        <v>-1563864689391061.3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-1563864689391061.3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-6516102872462.7549</v>
      </c>
      <c r="L5361" s="444">
        <f t="shared" ca="1" si="184"/>
        <v>-1570380792263524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-1570380792263524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-6543253301098.0166</v>
      </c>
      <c r="L5362" s="444">
        <f t="shared" ca="1" si="184"/>
        <v>-1576924045564622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-1576924045564622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-6570516856519.2578</v>
      </c>
      <c r="L5363" s="444">
        <f t="shared" ref="L5363:L5617" ca="1" si="189">I5363-J5363+K5363</f>
        <v>-1583494562421141.3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-1583494562421141.3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-6597894010088.0889</v>
      </c>
      <c r="L5364" s="444">
        <f t="shared" ca="1" si="189"/>
        <v>-1590092456431229.3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-1590092456431229.3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-6625385235130.1221</v>
      </c>
      <c r="L5365" s="444">
        <f t="shared" ca="1" si="189"/>
        <v>-1596717841666359.3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-1596717841666359.3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-6652991006943.1631</v>
      </c>
      <c r="L5366" s="444">
        <f t="shared" ca="1" si="189"/>
        <v>-1603370832673302.5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-1603370832673302.5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-6680711802805.4268</v>
      </c>
      <c r="L5367" s="444">
        <f t="shared" ca="1" si="189"/>
        <v>-1610051544476108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-1610051544476108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-6708548101983.7832</v>
      </c>
      <c r="L5368" s="444">
        <f t="shared" ca="1" si="189"/>
        <v>-1616760092578091.8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-1616760092578091.8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-6736500385742.0488</v>
      </c>
      <c r="L5369" s="444">
        <f t="shared" ca="1" si="189"/>
        <v>-1623496592963833.8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-1623496592963833.8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-6764569137349.3076</v>
      </c>
      <c r="L5370" s="444">
        <f t="shared" ca="1" si="189"/>
        <v>-1630261162101183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-1630261162101183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-6792754842088.2627</v>
      </c>
      <c r="L5371" s="444">
        <f t="shared" ca="1" si="189"/>
        <v>-1637053916943271.3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-1637053916943271.3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-6821057987263.6299</v>
      </c>
      <c r="L5372" s="444">
        <f t="shared" ca="1" si="189"/>
        <v>-1643874974930535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-1643874974930535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-6849479062210.5625</v>
      </c>
      <c r="L5373" s="444">
        <f t="shared" ca="1" si="189"/>
        <v>-1650724453992745.5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-1650724453992745.5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-6878018558303.1064</v>
      </c>
      <c r="L5374" s="444">
        <f t="shared" ca="1" si="189"/>
        <v>-1657602472551048.5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-1657602472551048.5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-6906676968962.7021</v>
      </c>
      <c r="L5375" s="444">
        <f t="shared" ca="1" si="189"/>
        <v>-1664509149520011.3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-1664509149520011.3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-6935454789666.7139</v>
      </c>
      <c r="L5376" s="444">
        <f t="shared" ca="1" si="189"/>
        <v>-1671444604309678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-1671444604309678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-6964352517956.9912</v>
      </c>
      <c r="L5377" s="444">
        <f t="shared" ca="1" si="189"/>
        <v>-1678408956827635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-1678408956827635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-6993370653448.4795</v>
      </c>
      <c r="L5378" s="444">
        <f t="shared" ca="1" si="189"/>
        <v>-1685402327481083.5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-1685402327481083.5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-7022509697837.8477</v>
      </c>
      <c r="L5379" s="444">
        <f t="shared" ca="1" si="189"/>
        <v>-1692424837178921.3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-1692424837178921.3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-7051770154912.1719</v>
      </c>
      <c r="L5380" s="444">
        <f t="shared" ca="1" si="189"/>
        <v>-1699476607333833.5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-1699476607333833.5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-7081152530557.6396</v>
      </c>
      <c r="L5381" s="444">
        <f t="shared" ca="1" si="189"/>
        <v>-1706557759864391.3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-1706557759864391.3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-7110657332768.2969</v>
      </c>
      <c r="L5382" s="444">
        <f t="shared" ca="1" si="189"/>
        <v>-1713668417197159.5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-1713668417197159.5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-7140285071654.8311</v>
      </c>
      <c r="L5383" s="444">
        <f t="shared" ca="1" si="189"/>
        <v>-1720808702268814.3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-1720808702268814.3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-7170036259453.3926</v>
      </c>
      <c r="L5384" s="444">
        <f t="shared" ca="1" si="189"/>
        <v>-1727978738528267.8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-1727978738528267.8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-7199911410534.4492</v>
      </c>
      <c r="L5385" s="444">
        <f t="shared" ca="1" si="189"/>
        <v>-1735178649938802.3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-1735178649938802.3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-7229911041411.6758</v>
      </c>
      <c r="L5386" s="444">
        <f t="shared" ca="1" si="189"/>
        <v>-1742408560980214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-1742408560980214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-7260035670750.8916</v>
      </c>
      <c r="L5387" s="444">
        <f t="shared" ca="1" si="189"/>
        <v>-1749668596650965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-1749668596650965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-7290285819379.0205</v>
      </c>
      <c r="L5388" s="444">
        <f t="shared" ca="1" si="189"/>
        <v>-1756958882470344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-1756958882470344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-7320662010293.0996</v>
      </c>
      <c r="L5389" s="444">
        <f t="shared" ca="1" si="189"/>
        <v>-1764279544480637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-1764279544480637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-7351164768669.3193</v>
      </c>
      <c r="L5390" s="444">
        <f t="shared" ca="1" si="189"/>
        <v>-1771630709249306.3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-1771630709249306.3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-7381794621872.1104</v>
      </c>
      <c r="L5391" s="444">
        <f t="shared" ca="1" si="189"/>
        <v>-1779012503871178.3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-1779012503871178.3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-7412552099463.2422</v>
      </c>
      <c r="L5392" s="444">
        <f t="shared" ca="1" si="189"/>
        <v>-1786425055970641.5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-1786425055970641.5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-7443437733211.0059</v>
      </c>
      <c r="L5393" s="444">
        <f t="shared" ca="1" si="189"/>
        <v>-1793868493703852.5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-1793868493703852.5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-7474452057099.3838</v>
      </c>
      <c r="L5394" s="444">
        <f t="shared" ca="1" si="189"/>
        <v>-1801342945760952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-1801342945760952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-7505595607337.2998</v>
      </c>
      <c r="L5395" s="444">
        <f t="shared" ca="1" si="189"/>
        <v>-1808848541368289.3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-1808848541368289.3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-7536868922367.873</v>
      </c>
      <c r="L5396" s="444">
        <f t="shared" ca="1" si="189"/>
        <v>-1816385410290657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-1816385410290657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-7568272542877.7363</v>
      </c>
      <c r="L5397" s="444">
        <f t="shared" ca="1" si="189"/>
        <v>-1823953682833534.8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-1823953682833534.8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-7599807011806.3945</v>
      </c>
      <c r="L5398" s="444">
        <f t="shared" ca="1" si="189"/>
        <v>-1831553489845341.3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-1831553489845341.3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-7631472874355.5889</v>
      </c>
      <c r="L5399" s="444">
        <f t="shared" ca="1" si="189"/>
        <v>-1839184962719696.8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-1839184962719696.8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-7663270677998.7363</v>
      </c>
      <c r="L5400" s="444">
        <f t="shared" ca="1" si="189"/>
        <v>-1846848233397695.5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-1846848233397695.5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-7695200972490.3975</v>
      </c>
      <c r="L5401" s="444">
        <f t="shared" ca="1" si="189"/>
        <v>-1854543434370186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-1854543434370186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-7727264309875.7734</v>
      </c>
      <c r="L5402" s="444">
        <f t="shared" ca="1" si="189"/>
        <v>-1862270698680061.8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-1862270698680061.8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-7759461244500.2568</v>
      </c>
      <c r="L5403" s="444">
        <f t="shared" ca="1" si="189"/>
        <v>-1870030159924562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-1870030159924562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-7791792333019.0068</v>
      </c>
      <c r="L5404" s="444">
        <f t="shared" ca="1" si="189"/>
        <v>-1877821952257581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-1877821952257581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-7824258134406.5869</v>
      </c>
      <c r="L5405" s="444">
        <f t="shared" ca="1" si="189"/>
        <v>-1885646210391987.5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-1885646210391987.5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-7856859209966.6143</v>
      </c>
      <c r="L5406" s="444">
        <f t="shared" ca="1" si="189"/>
        <v>-1893503069601954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-1893503069601954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-7889596123341.4756</v>
      </c>
      <c r="L5407" s="444">
        <f t="shared" ca="1" si="189"/>
        <v>-1901392665725295.5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-1901392665725295.5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-7922469440522.0645</v>
      </c>
      <c r="L5408" s="444">
        <f t="shared" ca="1" si="189"/>
        <v>-1909315135165817.5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-1909315135165817.5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-7955479729857.5732</v>
      </c>
      <c r="L5409" s="444">
        <f t="shared" ca="1" si="189"/>
        <v>-1917270614895675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-1917270614895675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-7988627562065.3125</v>
      </c>
      <c r="L5410" s="444">
        <f t="shared" ca="1" si="189"/>
        <v>-1925259242457740.3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-1925259242457740.3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-8021913510240.585</v>
      </c>
      <c r="L5411" s="444">
        <f t="shared" ca="1" si="189"/>
        <v>-1933281155967980.8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-1933281155967980.8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-8055338149866.5859</v>
      </c>
      <c r="L5412" s="444">
        <f t="shared" ca="1" si="189"/>
        <v>-1941336494117847.3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-1941336494117847.3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-8088902058824.3633</v>
      </c>
      <c r="L5413" s="444">
        <f t="shared" ca="1" si="189"/>
        <v>-1949425396176671.5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-1949425396176671.5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-8122605817402.7979</v>
      </c>
      <c r="L5414" s="444">
        <f t="shared" ca="1" si="189"/>
        <v>-1957548001994074.3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-1957548001994074.3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-8156450008308.6426</v>
      </c>
      <c r="L5415" s="444">
        <f t="shared" ca="1" si="189"/>
        <v>-1965704452002383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-1965704452002383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-8190435216676.5957</v>
      </c>
      <c r="L5416" s="444">
        <f t="shared" ca="1" si="189"/>
        <v>-1973894887219059.5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-1973894887219059.5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-8224562030079.4131</v>
      </c>
      <c r="L5417" s="444">
        <f t="shared" ca="1" si="189"/>
        <v>-1982119449249139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-1982119449249139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-8258831038538.0791</v>
      </c>
      <c r="L5418" s="444">
        <f t="shared" ca="1" si="189"/>
        <v>-1990378280287677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-1990378280287677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-8293242834531.9873</v>
      </c>
      <c r="L5419" s="444">
        <f t="shared" ca="1" si="189"/>
        <v>-1998671523122209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-1998671523122209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-8327798013009.2041</v>
      </c>
      <c r="L5420" s="444">
        <f t="shared" ca="1" si="189"/>
        <v>-2006999321135218.3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-2006999321135218.3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-8362497171396.7432</v>
      </c>
      <c r="L5421" s="444">
        <f t="shared" ca="1" si="189"/>
        <v>-2015361818306615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-2015361818306615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-8397340909610.8955</v>
      </c>
      <c r="L5422" s="444">
        <f t="shared" ca="1" si="189"/>
        <v>-2023759159216226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-2023759159216226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-8432329830067.6094</v>
      </c>
      <c r="L5423" s="444">
        <f t="shared" ca="1" si="189"/>
        <v>-2032191489046293.5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-2032191489046293.5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-8467464537692.8896</v>
      </c>
      <c r="L5424" s="444">
        <f t="shared" ca="1" si="189"/>
        <v>-2040658953583986.5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-2040658953583986.5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-8502745639933.2764</v>
      </c>
      <c r="L5425" s="444">
        <f t="shared" ca="1" si="189"/>
        <v>-2049161699223919.8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-2049161699223919.8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-8538173746766.332</v>
      </c>
      <c r="L5426" s="444">
        <f t="shared" ca="1" si="189"/>
        <v>-2057699872970686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-2057699872970686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-8573749470711.1914</v>
      </c>
      <c r="L5427" s="444">
        <f t="shared" ca="1" si="189"/>
        <v>-2066273622441397.3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-2066273622441397.3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-8609473426839.1563</v>
      </c>
      <c r="L5428" s="444">
        <f t="shared" ca="1" si="189"/>
        <v>-2074883095868236.5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-2074883095868236.5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-8645346232784.3193</v>
      </c>
      <c r="L5429" s="444">
        <f t="shared" ca="1" si="189"/>
        <v>-2083528442101020.8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-2083528442101020.8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-8681368508754.2529</v>
      </c>
      <c r="L5430" s="444">
        <f t="shared" ca="1" si="189"/>
        <v>-2092209810609775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-2092209810609775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-8717540877540.7295</v>
      </c>
      <c r="L5431" s="444">
        <f t="shared" ca="1" si="189"/>
        <v>-2100927351487315.8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-2100927351487315.8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-8753863964530.4824</v>
      </c>
      <c r="L5432" s="444">
        <f t="shared" ca="1" si="189"/>
        <v>-2109681215451846.3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-2109681215451846.3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-8790338397716.0264</v>
      </c>
      <c r="L5433" s="444">
        <f t="shared" ca="1" si="189"/>
        <v>-2118471553849562.3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-2118471553849562.3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-8826964807706.5098</v>
      </c>
      <c r="L5434" s="444">
        <f t="shared" ca="1" si="189"/>
        <v>-2127298518657268.8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-2127298518657268.8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-8863743827738.6191</v>
      </c>
      <c r="L5435" s="444">
        <f t="shared" ca="1" si="189"/>
        <v>-2136162262485007.3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-2136162262485007.3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-8900676093687.5293</v>
      </c>
      <c r="L5436" s="444">
        <f t="shared" ca="1" si="189"/>
        <v>-2145062938578694.8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-2145062938578694.8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-8937762244077.8945</v>
      </c>
      <c r="L5437" s="444">
        <f t="shared" ca="1" si="189"/>
        <v>-2154000700822772.8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-2154000700822772.8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-8975002920094.8867</v>
      </c>
      <c r="L5438" s="444">
        <f t="shared" ca="1" si="189"/>
        <v>-2162975703742867.8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-2162975703742867.8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-9012398765595.2813</v>
      </c>
      <c r="L5439" s="444">
        <f t="shared" ca="1" si="189"/>
        <v>-2171988102508463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-2171988102508463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-9049950427118.5957</v>
      </c>
      <c r="L5440" s="444">
        <f t="shared" ca="1" si="189"/>
        <v>-2181038052935581.5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-2181038052935581.5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-9087658553898.2559</v>
      </c>
      <c r="L5441" s="444">
        <f t="shared" ca="1" si="189"/>
        <v>-2190125711489479.8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-2190125711489479.8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-9125523797872.834</v>
      </c>
      <c r="L5442" s="444">
        <f t="shared" ca="1" si="189"/>
        <v>-2199251235287352.5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-2199251235287352.5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-9163546813697.3027</v>
      </c>
      <c r="L5443" s="444">
        <f t="shared" ca="1" si="189"/>
        <v>-2208414782101049.8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-2208414782101049.8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-9201728258754.375</v>
      </c>
      <c r="L5444" s="444">
        <f t="shared" ca="1" si="189"/>
        <v>-2217616510359804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-2217616510359804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-9240068793165.8496</v>
      </c>
      <c r="L5445" s="444">
        <f t="shared" ca="1" si="189"/>
        <v>-2226856579152969.8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-2226856579152969.8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-9278569079804.041</v>
      </c>
      <c r="L5446" s="444">
        <f t="shared" ca="1" si="189"/>
        <v>-2236135148232773.8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-2236135148232773.8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-9317229784303.2246</v>
      </c>
      <c r="L5447" s="444">
        <f t="shared" ca="1" si="189"/>
        <v>-2245452378017077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-2245452378017077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-9356051575071.1543</v>
      </c>
      <c r="L5448" s="444">
        <f t="shared" ca="1" si="189"/>
        <v>-2254808429592148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-2254808429592148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-9395035123300.6172</v>
      </c>
      <c r="L5449" s="444">
        <f t="shared" ca="1" si="189"/>
        <v>-2264203464715448.5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-2264203464715448.5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-9434181102981.0352</v>
      </c>
      <c r="L5450" s="444">
        <f t="shared" ca="1" si="189"/>
        <v>-2273637645818429.5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-2273637645818429.5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-9473490190910.123</v>
      </c>
      <c r="L5451" s="444">
        <f t="shared" ca="1" si="189"/>
        <v>-2283111136009339.5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-2283111136009339.5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-9512963066705.582</v>
      </c>
      <c r="L5452" s="444">
        <f t="shared" ca="1" si="189"/>
        <v>-2292624099076045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-2292624099076045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-9552600412816.8535</v>
      </c>
      <c r="L5453" s="444">
        <f t="shared" ca="1" si="189"/>
        <v>-2302176699488862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-2302176699488862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-9592402914536.9258</v>
      </c>
      <c r="L5454" s="444">
        <f t="shared" ca="1" si="189"/>
        <v>-2311769102403399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-2311769102403399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-9632371260014.1621</v>
      </c>
      <c r="L5455" s="444">
        <f t="shared" ca="1" si="189"/>
        <v>-2321401473663413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-2321401473663413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-9672506140264.2207</v>
      </c>
      <c r="L5456" s="444">
        <f t="shared" ca="1" si="189"/>
        <v>-2331073979803677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-2331073979803677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-9712808249181.9883</v>
      </c>
      <c r="L5457" s="444">
        <f t="shared" ca="1" si="189"/>
        <v>-2340786788052859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-2340786788052859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-9753278283553.5781</v>
      </c>
      <c r="L5458" s="444">
        <f t="shared" ca="1" si="189"/>
        <v>-2350540066336412.5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-2350540066336412.5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-9793916943068.3848</v>
      </c>
      <c r="L5459" s="444">
        <f t="shared" ca="1" si="189"/>
        <v>-2360333983279481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-2360333983279481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-9834724930331.1699</v>
      </c>
      <c r="L5460" s="444">
        <f t="shared" ca="1" si="189"/>
        <v>-2370168708209812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-2370168708209812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-9875702950874.2168</v>
      </c>
      <c r="L5461" s="444">
        <f t="shared" ca="1" si="189"/>
        <v>-2380044411160686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-2380044411160686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-9916851713169.5254</v>
      </c>
      <c r="L5462" s="444">
        <f t="shared" ca="1" si="189"/>
        <v>-2389961262873855.5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-2389961262873855.5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-9958171928641.0645</v>
      </c>
      <c r="L5463" s="444">
        <f t="shared" ca="1" si="189"/>
        <v>-2399919434802496.5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-2399919434802496.5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-9999664311677.0684</v>
      </c>
      <c r="L5464" s="444">
        <f t="shared" ca="1" si="189"/>
        <v>-2409919099114173.5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-2409919099114173.5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-10041329579642.389</v>
      </c>
      <c r="L5465" s="444">
        <f t="shared" ca="1" si="189"/>
        <v>-2419960428693816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-2419960428693816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-10083168452890.9</v>
      </c>
      <c r="L5466" s="444">
        <f t="shared" ca="1" si="189"/>
        <v>-2430043597146707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-2430043597146707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-10125181654777.945</v>
      </c>
      <c r="L5467" s="444">
        <f t="shared" ca="1" si="189"/>
        <v>-2440168778801485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-2440168778801485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-10167369911672.854</v>
      </c>
      <c r="L5468" s="444">
        <f t="shared" ca="1" si="189"/>
        <v>-2450336148713158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-2450336148713158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-10209733952971.492</v>
      </c>
      <c r="L5469" s="444">
        <f t="shared" ca="1" si="189"/>
        <v>-2460545882666129.5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-2460545882666129.5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-10252274511108.873</v>
      </c>
      <c r="L5470" s="444">
        <f t="shared" ca="1" si="189"/>
        <v>-2470798157177238.5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-2470798157177238.5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-10294992321571.826</v>
      </c>
      <c r="L5471" s="444">
        <f t="shared" ca="1" si="189"/>
        <v>-2481093149498810.5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-2481093149498810.5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-10337888122911.711</v>
      </c>
      <c r="L5472" s="444">
        <f t="shared" ca="1" si="189"/>
        <v>-2491431037621722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-2491431037621722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-10380962656757.176</v>
      </c>
      <c r="L5473" s="444">
        <f t="shared" ca="1" si="189"/>
        <v>-2501812000278479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-2501812000278479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-10424216667826.996</v>
      </c>
      <c r="L5474" s="444">
        <f t="shared" ca="1" si="189"/>
        <v>-2512236216946306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-2512236216946306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-10467650903942.941</v>
      </c>
      <c r="L5475" s="444">
        <f t="shared" ca="1" si="189"/>
        <v>-2522703867850249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-2522703867850249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-10511266116042.703</v>
      </c>
      <c r="L5476" s="444">
        <f t="shared" ca="1" si="189"/>
        <v>-2533215133966291.5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-2533215133966291.5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-10555063058192.881</v>
      </c>
      <c r="L5477" s="444">
        <f t="shared" ca="1" si="189"/>
        <v>-2543770197024484.5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-2543770197024484.5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-10599042487602.02</v>
      </c>
      <c r="L5478" s="444">
        <f t="shared" ca="1" si="189"/>
        <v>-2554369239512086.5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-2554369239512086.5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-10643205164633.693</v>
      </c>
      <c r="L5479" s="444">
        <f t="shared" ca="1" si="189"/>
        <v>-2565012444676720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-2565012444676720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-10687551852819.666</v>
      </c>
      <c r="L5480" s="444">
        <f t="shared" ca="1" si="189"/>
        <v>-2575699996529539.5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-2575699996529539.5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-10732083318873.082</v>
      </c>
      <c r="L5481" s="444">
        <f t="shared" ca="1" si="189"/>
        <v>-2586432079848412.5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-2586432079848412.5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-10776800332701.719</v>
      </c>
      <c r="L5482" s="444">
        <f t="shared" ca="1" si="189"/>
        <v>-2597208880181114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-2597208880181114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-10821703667421.309</v>
      </c>
      <c r="L5483" s="444">
        <f t="shared" ca="1" si="189"/>
        <v>-2608030583848535.5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-2608030583848535.5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-10866794099368.898</v>
      </c>
      <c r="L5484" s="444">
        <f t="shared" ca="1" si="189"/>
        <v>-2618897377947904.5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-2618897377947904.5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-10912072408116.27</v>
      </c>
      <c r="L5485" s="444">
        <f t="shared" ca="1" si="189"/>
        <v>-2629809450356021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-2629809450356021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-10957539376483.42</v>
      </c>
      <c r="L5486" s="444">
        <f t="shared" ca="1" si="189"/>
        <v>-2640766989732504.5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-2640766989732504.5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-11003195790552.102</v>
      </c>
      <c r="L5487" s="444">
        <f t="shared" ca="1" si="189"/>
        <v>-2651770185523056.5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-2651770185523056.5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-11049042439679.402</v>
      </c>
      <c r="L5488" s="444">
        <f t="shared" ca="1" si="189"/>
        <v>-2662819227962736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-2662819227962736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-11095080116511.4</v>
      </c>
      <c r="L5489" s="444">
        <f t="shared" ca="1" si="189"/>
        <v>-2673914308079247.5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-2673914308079247.5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-11141309616996.865</v>
      </c>
      <c r="L5490" s="444">
        <f t="shared" ca="1" si="189"/>
        <v>-2685055617696244.5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-2685055617696244.5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-11187731740401.02</v>
      </c>
      <c r="L5491" s="444">
        <f t="shared" ca="1" si="189"/>
        <v>-2696243349436645.5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-2696243349436645.5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-11234347289319.355</v>
      </c>
      <c r="L5492" s="444">
        <f t="shared" ca="1" si="189"/>
        <v>-2707477696725965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-2707477696725965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-11281157069691.521</v>
      </c>
      <c r="L5493" s="444">
        <f t="shared" ca="1" si="189"/>
        <v>-2718758853795656.5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-2718758853795656.5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-11328161890815.234</v>
      </c>
      <c r="L5494" s="444">
        <f t="shared" ca="1" si="189"/>
        <v>-2730087015686471.5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-2730087015686471.5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-11375362565360.297</v>
      </c>
      <c r="L5495" s="444">
        <f t="shared" ca="1" si="189"/>
        <v>-2741462378251832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-2741462378251832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-11422759909382.633</v>
      </c>
      <c r="L5496" s="444">
        <f t="shared" ca="1" si="189"/>
        <v>-2752885138161214.5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-2752885138161214.5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-11470354742338.395</v>
      </c>
      <c r="L5497" s="444">
        <f t="shared" ca="1" si="189"/>
        <v>-2764355492903553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-2764355492903553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-11518147887098.137</v>
      </c>
      <c r="L5498" s="444">
        <f t="shared" ca="1" si="189"/>
        <v>-2775873640790651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-2775873640790651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-11566140169961.045</v>
      </c>
      <c r="L5499" s="444">
        <f t="shared" ca="1" si="189"/>
        <v>-2787439780960612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-2787439780960612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-11614332420669.217</v>
      </c>
      <c r="L5500" s="444">
        <f t="shared" ca="1" si="189"/>
        <v>-2799054113381281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-2799054113381281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-11662725472422.004</v>
      </c>
      <c r="L5501" s="444">
        <f t="shared" ca="1" si="189"/>
        <v>-2810716838853703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-2810716838853703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-11711320161890.43</v>
      </c>
      <c r="L5502" s="444">
        <f t="shared" ca="1" si="189"/>
        <v>-2822428159015593.5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-2822428159015593.5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-11760117329231.639</v>
      </c>
      <c r="L5503" s="444">
        <f t="shared" ca="1" si="189"/>
        <v>-2834188276344825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-2834188276344825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-11809117818103.438</v>
      </c>
      <c r="L5504" s="444">
        <f t="shared" ca="1" si="189"/>
        <v>-2845997394162928.5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-2845997394162928.5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-11858322475678.869</v>
      </c>
      <c r="L5505" s="444">
        <f t="shared" ca="1" si="189"/>
        <v>-2857855716638607.5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-2857855716638607.5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-11907732152660.865</v>
      </c>
      <c r="L5506" s="444">
        <f t="shared" ca="1" si="189"/>
        <v>-2869763448791268.5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-2869763448791268.5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-11957347703296.951</v>
      </c>
      <c r="L5507" s="444">
        <f t="shared" ca="1" si="189"/>
        <v>-2881720796494565.5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-2881720796494565.5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-12007169985394.023</v>
      </c>
      <c r="L5508" s="444">
        <f t="shared" ca="1" si="189"/>
        <v>-2893727966479959.5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-2893727966479959.5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-12057199860333.164</v>
      </c>
      <c r="L5509" s="444">
        <f t="shared" ca="1" si="189"/>
        <v>-2905785166340292.5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-2905785166340292.5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-12107438193084.553</v>
      </c>
      <c r="L5510" s="444">
        <f t="shared" ca="1" si="189"/>
        <v>-2917892604533377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-2917892604533377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-12157885852222.404</v>
      </c>
      <c r="L5511" s="444">
        <f t="shared" ca="1" si="189"/>
        <v>-2930050490385599.5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-2930050490385599.5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-12208543709939.998</v>
      </c>
      <c r="L5512" s="444">
        <f t="shared" ca="1" si="189"/>
        <v>-2942259034095539.5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-2942259034095539.5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-12259412642064.748</v>
      </c>
      <c r="L5513" s="444">
        <f t="shared" ca="1" si="189"/>
        <v>-2954518446737604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-2954518446737604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-12310493528073.35</v>
      </c>
      <c r="L5514" s="444">
        <f t="shared" ca="1" si="189"/>
        <v>-2966828940265677.5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-2966828940265677.5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-12361787251106.99</v>
      </c>
      <c r="L5515" s="444">
        <f t="shared" ca="1" si="189"/>
        <v>-2979190727516784.5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-2979190727516784.5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-12413294697986.602</v>
      </c>
      <c r="L5516" s="444">
        <f t="shared" ca="1" si="189"/>
        <v>-2991604022214771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-2991604022214771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-12465016759228.213</v>
      </c>
      <c r="L5517" s="444">
        <f t="shared" ca="1" si="189"/>
        <v>-3004069038973999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-3004069038973999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-12516954329058.328</v>
      </c>
      <c r="L5518" s="444">
        <f t="shared" ca="1" si="189"/>
        <v>-3016585993303057.5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-3016585993303057.5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-12569108305429.406</v>
      </c>
      <c r="L5519" s="444">
        <f t="shared" ca="1" si="189"/>
        <v>-3029155101608487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-3029155101608487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-12621479590035.363</v>
      </c>
      <c r="L5520" s="444">
        <f t="shared" ca="1" si="189"/>
        <v>-3041776581198522.5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-3041776581198522.5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-12674069088327.178</v>
      </c>
      <c r="L5521" s="444">
        <f t="shared" ca="1" si="189"/>
        <v>-3054450650286849.5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-3054450650286849.5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-12726877709528.539</v>
      </c>
      <c r="L5522" s="444">
        <f t="shared" ca="1" si="189"/>
        <v>-3067177527996378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-3067177527996378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-12779906366651.574</v>
      </c>
      <c r="L5523" s="444">
        <f t="shared" ca="1" si="189"/>
        <v>-3079957434363029.5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-3079957434363029.5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-12833155976512.623</v>
      </c>
      <c r="L5524" s="444">
        <f t="shared" ca="1" si="189"/>
        <v>-3092790590339542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-3092790590339542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-12886627459748.092</v>
      </c>
      <c r="L5525" s="444">
        <f t="shared" ca="1" si="189"/>
        <v>-3105677217799290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-3105677217799290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-12940321740830.375</v>
      </c>
      <c r="L5526" s="444">
        <f t="shared" ca="1" si="189"/>
        <v>-3118617539540120.5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-3118617539540120.5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-12994239748083.836</v>
      </c>
      <c r="L5527" s="444">
        <f t="shared" ca="1" si="189"/>
        <v>-3131611779288204.5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-3131611779288204.5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-13048382413700.852</v>
      </c>
      <c r="L5528" s="444">
        <f t="shared" ca="1" si="189"/>
        <v>-3144660161701905.5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-3144660161701905.5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-13102750673757.939</v>
      </c>
      <c r="L5529" s="444">
        <f t="shared" ca="1" si="189"/>
        <v>-3157762912375663.5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-3157762912375663.5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-13157345468231.932</v>
      </c>
      <c r="L5530" s="444">
        <f t="shared" ca="1" si="189"/>
        <v>-3170920257843895.5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-3170920257843895.5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-13212167741016.23</v>
      </c>
      <c r="L5531" s="444">
        <f t="shared" ca="1" si="189"/>
        <v>-3184132425584911.5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-3184132425584911.5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-13267218439937.131</v>
      </c>
      <c r="L5532" s="444">
        <f t="shared" ca="1" si="189"/>
        <v>-3197399644024848.5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-3197399644024848.5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-13322498516770.201</v>
      </c>
      <c r="L5533" s="444">
        <f t="shared" ca="1" si="189"/>
        <v>-3210722142541618.5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-3210722142541618.5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-13378008927256.744</v>
      </c>
      <c r="L5534" s="444">
        <f t="shared" ca="1" si="189"/>
        <v>-3224100151468875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-3224100151468875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-13433750631120.313</v>
      </c>
      <c r="L5535" s="444">
        <f t="shared" ca="1" si="189"/>
        <v>-3237533902099995.5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-3237533902099995.5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-13489724592083.314</v>
      </c>
      <c r="L5536" s="444">
        <f t="shared" ca="1" si="189"/>
        <v>-3251023626692079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-3251023626692079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-13545931777883.662</v>
      </c>
      <c r="L5537" s="444">
        <f t="shared" ca="1" si="189"/>
        <v>-3264569558469962.5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-3264569558469962.5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-13602373160291.51</v>
      </c>
      <c r="L5538" s="444">
        <f t="shared" ca="1" si="189"/>
        <v>-3278171931630254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-3278171931630254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-13659049715126.059</v>
      </c>
      <c r="L5539" s="444">
        <f t="shared" ca="1" si="189"/>
        <v>-3291830981345380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-3291830981345380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-13715962422272.416</v>
      </c>
      <c r="L5540" s="444">
        <f t="shared" ca="1" si="189"/>
        <v>-3305546943767652.5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-3305546943767652.5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-13773112265698.553</v>
      </c>
      <c r="L5541" s="444">
        <f t="shared" ca="1" si="189"/>
        <v>-3319320056033351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-3319320056033351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-13830500233472.295</v>
      </c>
      <c r="L5542" s="444">
        <f t="shared" ca="1" si="189"/>
        <v>-3333150556266823.5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-3333150556266823.5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-13888127317778.432</v>
      </c>
      <c r="L5543" s="444">
        <f t="shared" ca="1" si="189"/>
        <v>-3347038683584602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-3347038683584602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-13945994514935.842</v>
      </c>
      <c r="L5544" s="444">
        <f t="shared" ca="1" si="189"/>
        <v>-3360984678099538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-3360984678099538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-14004102825414.742</v>
      </c>
      <c r="L5545" s="444">
        <f t="shared" ca="1" si="189"/>
        <v>-3374988780924952.5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-3374988780924952.5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-14062453253853.969</v>
      </c>
      <c r="L5546" s="444">
        <f t="shared" ca="1" si="189"/>
        <v>-3389051234178806.5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-3389051234178806.5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-14121046809078.359</v>
      </c>
      <c r="L5547" s="444">
        <f t="shared" ca="1" si="189"/>
        <v>-3403172280987885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-3403172280987885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-14179884504116.188</v>
      </c>
      <c r="L5548" s="444">
        <f t="shared" ca="1" si="189"/>
        <v>-3417352165492001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-3417352165492001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-14238967356216.67</v>
      </c>
      <c r="L5549" s="444">
        <f t="shared" ca="1" si="189"/>
        <v>-3431591132848217.5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-3431591132848217.5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-14298296386867.572</v>
      </c>
      <c r="L5550" s="444">
        <f t="shared" ca="1" si="189"/>
        <v>-3445889429235085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-3445889429235085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-14357872621812.854</v>
      </c>
      <c r="L5551" s="444">
        <f t="shared" ca="1" si="189"/>
        <v>-3460247301856898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-3460247301856898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-14417697091070.408</v>
      </c>
      <c r="L5552" s="444">
        <f t="shared" ca="1" si="189"/>
        <v>-3474664998947968.5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-3474664998947968.5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-14477770828949.869</v>
      </c>
      <c r="L5553" s="444">
        <f t="shared" ca="1" si="189"/>
        <v>-3489142769776918.5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-3489142769776918.5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-14538094874070.494</v>
      </c>
      <c r="L5554" s="444">
        <f t="shared" ca="1" si="189"/>
        <v>-3503680864650989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-3503680864650989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-14598670269379.121</v>
      </c>
      <c r="L5555" s="444">
        <f t="shared" ca="1" si="189"/>
        <v>-3518279534920368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-3518279534920368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-14659498062168.199</v>
      </c>
      <c r="L5556" s="444">
        <f t="shared" ca="1" si="189"/>
        <v>-3532939032982536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-3532939032982536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-14720579304093.9</v>
      </c>
      <c r="L5557" s="444">
        <f t="shared" ca="1" si="189"/>
        <v>-3547659612286630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-3547659612286630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-14781915051194.293</v>
      </c>
      <c r="L5558" s="444">
        <f t="shared" ca="1" si="189"/>
        <v>-3562441527337824.5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-3562441527337824.5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-14843506363907.604</v>
      </c>
      <c r="L5559" s="444">
        <f t="shared" ca="1" si="189"/>
        <v>-3577285033701732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-3577285033701732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-14905354307090.553</v>
      </c>
      <c r="L5560" s="444">
        <f t="shared" ca="1" si="189"/>
        <v>-3592190388008822.5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-3592190388008822.5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-14967459950036.76</v>
      </c>
      <c r="L5561" s="444">
        <f t="shared" ca="1" si="189"/>
        <v>-3607157847958859.5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-3607157847958859.5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-15029824366495.248</v>
      </c>
      <c r="L5562" s="444">
        <f t="shared" ca="1" si="189"/>
        <v>-3622187672325354.5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-3622187672325354.5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-15092448634688.977</v>
      </c>
      <c r="L5563" s="444">
        <f t="shared" ca="1" si="189"/>
        <v>-3637280120960043.5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-3637280120960043.5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-15155333837333.516</v>
      </c>
      <c r="L5564" s="444">
        <f t="shared" ca="1" si="189"/>
        <v>-3652435454797377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-3652435454797377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-15218481061655.74</v>
      </c>
      <c r="L5565" s="444">
        <f t="shared" ca="1" si="189"/>
        <v>-3667653935859032.5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-3667653935859032.5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-15281891399412.635</v>
      </c>
      <c r="L5566" s="444">
        <f t="shared" ca="1" si="189"/>
        <v>-3682935827258445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-3682935827258445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-15345565946910.188</v>
      </c>
      <c r="L5567" s="444">
        <f t="shared" ca="1" si="189"/>
        <v>-3698281393205355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-3698281393205355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-15409505805022.313</v>
      </c>
      <c r="L5568" s="444">
        <f t="shared" ca="1" si="189"/>
        <v>-3713690899010377.5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-3713690899010377.5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-15473712079209.906</v>
      </c>
      <c r="L5569" s="444">
        <f t="shared" ca="1" si="189"/>
        <v>-3729164611089587.5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-3729164611089587.5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-15538185879539.949</v>
      </c>
      <c r="L5570" s="444">
        <f t="shared" ca="1" si="189"/>
        <v>-3744702796969127.5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-3744702796969127.5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-15602928320704.699</v>
      </c>
      <c r="L5571" s="444">
        <f t="shared" ca="1" si="189"/>
        <v>-3760305725289832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-3760305725289832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-15667940522040.969</v>
      </c>
      <c r="L5572" s="444">
        <f t="shared" ca="1" si="189"/>
        <v>-3775973665811873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-3775973665811873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-15733223607549.471</v>
      </c>
      <c r="L5573" s="444">
        <f t="shared" ca="1" si="189"/>
        <v>-3791706889419422.5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-3791706889419422.5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-15798778705914.258</v>
      </c>
      <c r="L5574" s="444">
        <f t="shared" ca="1" si="189"/>
        <v>-3807505668125337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-3807505668125337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-15864606950522.234</v>
      </c>
      <c r="L5575" s="444">
        <f t="shared" ca="1" si="189"/>
        <v>-3823370275075859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-3823370275075859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-15930709479482.744</v>
      </c>
      <c r="L5576" s="444">
        <f t="shared" ca="1" si="189"/>
        <v>-3839300984555341.5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-3839300984555341.5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-15997087435647.256</v>
      </c>
      <c r="L5577" s="444">
        <f t="shared" ca="1" si="189"/>
        <v>-3855298071990989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-3855298071990989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-16063741966629.119</v>
      </c>
      <c r="L5578" s="444">
        <f t="shared" ca="1" si="189"/>
        <v>-3871361813957618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-3871361813957618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-16130674224823.408</v>
      </c>
      <c r="L5579" s="444">
        <f t="shared" ca="1" si="189"/>
        <v>-3887492488182441.5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-3887492488182441.5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-16197885367426.84</v>
      </c>
      <c r="L5580" s="444">
        <f t="shared" ca="1" si="189"/>
        <v>-3903690373549868.5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-3903690373549868.5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-16265376556457.785</v>
      </c>
      <c r="L5581" s="444">
        <f t="shared" ca="1" si="189"/>
        <v>-3919955750106326.5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-3919955750106326.5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-16333148958776.359</v>
      </c>
      <c r="L5582" s="444">
        <f t="shared" ca="1" si="189"/>
        <v>-3936288899065103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-3936288899065103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-16401203746104.596</v>
      </c>
      <c r="L5583" s="444">
        <f t="shared" ca="1" si="189"/>
        <v>-3952690102811207.5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-3952690102811207.5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-16469542095046.699</v>
      </c>
      <c r="L5584" s="444">
        <f t="shared" ca="1" si="189"/>
        <v>-3969159644906254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-3969159644906254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-16538165187109.391</v>
      </c>
      <c r="L5585" s="444">
        <f t="shared" ca="1" si="189"/>
        <v>-3985697810093363.5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-3985697810093363.5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-16607074208722.348</v>
      </c>
      <c r="L5586" s="444">
        <f t="shared" ca="1" si="189"/>
        <v>-4002304884302086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-4002304884302086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-16676270351258.691</v>
      </c>
      <c r="L5587" s="444">
        <f t="shared" ca="1" si="189"/>
        <v>-4018981154653344.5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-4018981154653344.5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-16745754811055.602</v>
      </c>
      <c r="L5588" s="444">
        <f t="shared" ca="1" si="189"/>
        <v>-4035726909464400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-4035726909464400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-16815528789435</v>
      </c>
      <c r="L5589" s="444">
        <f t="shared" ca="1" si="189"/>
        <v>-4052542438253835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-4052542438253835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-16885593492724.311</v>
      </c>
      <c r="L5590" s="444">
        <f t="shared" ca="1" si="189"/>
        <v>-4069428031746559.5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-4069428031746559.5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-16955950132277.328</v>
      </c>
      <c r="L5591" s="444">
        <f t="shared" ca="1" si="189"/>
        <v>-4086383981878837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-4086383981878837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-17026599924495.154</v>
      </c>
      <c r="L5592" s="444">
        <f t="shared" ca="1" si="189"/>
        <v>-4103410581803332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-4103410581803332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-17097544090847.217</v>
      </c>
      <c r="L5593" s="444">
        <f t="shared" ca="1" si="189"/>
        <v>-4120508125894179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-4120508125894179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-17168783857892.412</v>
      </c>
      <c r="L5594" s="444">
        <f t="shared" ca="1" si="189"/>
        <v>-4137676909752071.5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-4137676909752071.5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-17240320457300.297</v>
      </c>
      <c r="L5595" s="444">
        <f t="shared" ca="1" si="189"/>
        <v>-4154917230209372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-4154917230209372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-17312155125872.385</v>
      </c>
      <c r="L5596" s="444">
        <f t="shared" ca="1" si="189"/>
        <v>-4172229385335244.5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-4172229385335244.5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-17384289105563.518</v>
      </c>
      <c r="L5597" s="444">
        <f t="shared" ca="1" si="189"/>
        <v>-4189613674440808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-4189613674440808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-17456723643503.367</v>
      </c>
      <c r="L5598" s="444">
        <f t="shared" ca="1" si="189"/>
        <v>-4207070398084311.5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-4207070398084311.5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-17529459992017.965</v>
      </c>
      <c r="L5599" s="444">
        <f t="shared" ca="1" si="189"/>
        <v>-4224599858076329.5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-4224599858076329.5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-17602499408651.371</v>
      </c>
      <c r="L5600" s="444">
        <f t="shared" ca="1" si="189"/>
        <v>-4242202357484981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-4242202357484981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-17675843156187.422</v>
      </c>
      <c r="L5601" s="444">
        <f t="shared" ca="1" si="189"/>
        <v>-4259878200641168.5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-4259878200641168.5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-17749492502671.531</v>
      </c>
      <c r="L5602" s="444">
        <f t="shared" ca="1" si="189"/>
        <v>-4277627693143840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-4277627693143840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-17823448721432.668</v>
      </c>
      <c r="L5603" s="444">
        <f t="shared" ca="1" si="189"/>
        <v>-4295451141865272.5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-4295451141865272.5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-17897713091105.301</v>
      </c>
      <c r="L5604" s="444">
        <f t="shared" ca="1" si="189"/>
        <v>-4313348854956378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-4313348854956378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-17972286895651.574</v>
      </c>
      <c r="L5605" s="444">
        <f t="shared" ca="1" si="189"/>
        <v>-4331321141852029.5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-4331321141852029.5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-18047171424383.457</v>
      </c>
      <c r="L5606" s="444">
        <f t="shared" ca="1" si="189"/>
        <v>-4349368313276413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-4349368313276413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-18122367971985.055</v>
      </c>
      <c r="L5607" s="444">
        <f t="shared" ca="1" si="189"/>
        <v>-4367490681248398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-4367490681248398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-18197877838534.992</v>
      </c>
      <c r="L5608" s="444">
        <f t="shared" ca="1" si="189"/>
        <v>-4385688559086933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-4385688559086933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-18273702329528.887</v>
      </c>
      <c r="L5609" s="444">
        <f t="shared" ca="1" si="189"/>
        <v>-4403962261416462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-4403962261416462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-18349842755901.926</v>
      </c>
      <c r="L5610" s="444">
        <f t="shared" ca="1" si="189"/>
        <v>-4422312104172364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-4422312104172364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-18426300434051.516</v>
      </c>
      <c r="L5611" s="444">
        <f t="shared" ca="1" si="189"/>
        <v>-4440738404606415.5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-4440738404606415.5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-18503076685860.063</v>
      </c>
      <c r="L5612" s="444">
        <f t="shared" ca="1" si="189"/>
        <v>-4459241481292275.5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-4459241481292275.5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-18580172838717.813</v>
      </c>
      <c r="L5613" s="444">
        <f t="shared" ca="1" si="189"/>
        <v>-4477821654130993.5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-4477821654130993.5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-18657590225545.805</v>
      </c>
      <c r="L5614" s="444">
        <f t="shared" ca="1" si="189"/>
        <v>-4496479244356539.5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-4496479244356539.5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-18735330184818.914</v>
      </c>
      <c r="L5615" s="444">
        <f t="shared" ca="1" si="189"/>
        <v>-4515214574541358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-4515214574541358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-18813394060588.992</v>
      </c>
      <c r="L5616" s="444">
        <f t="shared" ca="1" si="189"/>
        <v>-4534027968601947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-4534027968601947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-18891783202508.113</v>
      </c>
      <c r="L5617" s="444">
        <f t="shared" ca="1" si="189"/>
        <v>-4552919751804455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-4552919751804455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-18970498965851.895</v>
      </c>
      <c r="L5618" s="444">
        <f t="shared" ref="L5618:L5872" ca="1" si="194">I5618-J5618+K5618</f>
        <v>-4571890250770307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-4571890250770307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-19049542711542.945</v>
      </c>
      <c r="L5619" s="444">
        <f t="shared" ca="1" si="194"/>
        <v>-4590939793481850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-4590939793481850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-19128915806174.375</v>
      </c>
      <c r="L5620" s="444">
        <f t="shared" ca="1" si="194"/>
        <v>-4610068709288024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-4610068709288024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-19208619622033.434</v>
      </c>
      <c r="L5621" s="444">
        <f t="shared" ca="1" si="194"/>
        <v>-4629277328910057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-4629277328910057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-19288655537125.238</v>
      </c>
      <c r="L5622" s="444">
        <f t="shared" ca="1" si="194"/>
        <v>-4648565984447182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-4648565984447182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-19369024935196.59</v>
      </c>
      <c r="L5623" s="444">
        <f t="shared" ca="1" si="194"/>
        <v>-4667935009382379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-4667935009382379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-19449729205759.914</v>
      </c>
      <c r="L5624" s="444">
        <f t="shared" ca="1" si="194"/>
        <v>-4687384738588139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-4687384738588139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-19530769744117.246</v>
      </c>
      <c r="L5625" s="444">
        <f t="shared" ca="1" si="194"/>
        <v>-4706915508332256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-4706915508332256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-19612147951384.398</v>
      </c>
      <c r="L5626" s="444">
        <f t="shared" ca="1" si="194"/>
        <v>-4726527656283640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-4726527656283640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-19693865234515.168</v>
      </c>
      <c r="L5627" s="444">
        <f t="shared" ca="1" si="194"/>
        <v>-4746221521518155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-4746221521518155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-19775923006325.645</v>
      </c>
      <c r="L5628" s="444">
        <f t="shared" ca="1" si="194"/>
        <v>-4765997444524481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-4765997444524481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-19858322685518.672</v>
      </c>
      <c r="L5629" s="444">
        <f t="shared" ca="1" si="194"/>
        <v>-4785855767210000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-4785855767210000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-19941065696708.332</v>
      </c>
      <c r="L5630" s="444">
        <f t="shared" ca="1" si="194"/>
        <v>-4805796832906708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-4805796832906708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-20024153470444.617</v>
      </c>
      <c r="L5631" s="444">
        <f t="shared" ca="1" si="194"/>
        <v>-4825820986377153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-4825820986377153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-20107587443238.137</v>
      </c>
      <c r="L5632" s="444">
        <f t="shared" ca="1" si="194"/>
        <v>-4845928573820391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-4845928573820391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-20191369057584.961</v>
      </c>
      <c r="L5633" s="444">
        <f t="shared" ca="1" si="194"/>
        <v>-4866119942877976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-4866119942877976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-20275499761991.566</v>
      </c>
      <c r="L5634" s="444">
        <f t="shared" ca="1" si="194"/>
        <v>-4886395442639968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-4886395442639968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-20359981010999.867</v>
      </c>
      <c r="L5635" s="444">
        <f t="shared" ca="1" si="194"/>
        <v>-4906755423650968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-4906755423650968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-20444814265212.367</v>
      </c>
      <c r="L5636" s="444">
        <f t="shared" ca="1" si="194"/>
        <v>-4927200237916180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-4927200237916180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-20530000991317.418</v>
      </c>
      <c r="L5637" s="444">
        <f t="shared" ca="1" si="194"/>
        <v>-4947730238907497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-4947730238907497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-20615542662114.57</v>
      </c>
      <c r="L5638" s="444">
        <f t="shared" ca="1" si="194"/>
        <v>-4968345781569612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-4968345781569612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-20701440756540.051</v>
      </c>
      <c r="L5639" s="444">
        <f t="shared" ca="1" si="194"/>
        <v>-4989047222326152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-4989047222326152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-20787696759692.301</v>
      </c>
      <c r="L5640" s="444">
        <f t="shared" ca="1" si="194"/>
        <v>-5009834919085844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-5009834919085844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-20874312162857.684</v>
      </c>
      <c r="L5641" s="444">
        <f t="shared" ca="1" si="194"/>
        <v>-5030709231248702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-5030709231248702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-20961288463536.258</v>
      </c>
      <c r="L5642" s="444">
        <f t="shared" ca="1" si="194"/>
        <v>-5051670519712238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-5051670519712238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-21048627165467.656</v>
      </c>
      <c r="L5643" s="444">
        <f t="shared" ca="1" si="194"/>
        <v>-5072719146877706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-5072719146877706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-21136329778657.109</v>
      </c>
      <c r="L5644" s="444">
        <f t="shared" ca="1" si="194"/>
        <v>-5093855476656363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-5093855476656363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-21224397819401.512</v>
      </c>
      <c r="L5645" s="444">
        <f t="shared" ca="1" si="194"/>
        <v>-5115079874475765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-5115079874475765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-21312832810315.688</v>
      </c>
      <c r="L5646" s="444">
        <f t="shared" ca="1" si="194"/>
        <v>-5136392707286081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-5136392707286081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-21401636280358.672</v>
      </c>
      <c r="L5647" s="444">
        <f t="shared" ca="1" si="194"/>
        <v>-5157794343566440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-5157794343566440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-21490809764860.168</v>
      </c>
      <c r="L5648" s="444">
        <f t="shared" ca="1" si="194"/>
        <v>-5179285153331300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-5179285153331300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-21580354805547.082</v>
      </c>
      <c r="L5649" s="444">
        <f t="shared" ca="1" si="194"/>
        <v>-5200865508136847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-5200865508136847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-21670272950570.195</v>
      </c>
      <c r="L5650" s="444">
        <f t="shared" ca="1" si="194"/>
        <v>-5222535781087417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-5222535781087417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-21760565754530.902</v>
      </c>
      <c r="L5651" s="444">
        <f t="shared" ca="1" si="194"/>
        <v>-5244296346841948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-5244296346841948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-21851234778508.117</v>
      </c>
      <c r="L5652" s="444">
        <f t="shared" ca="1" si="194"/>
        <v>-5266147581620456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-5266147581620456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-21942281590085.234</v>
      </c>
      <c r="L5653" s="444">
        <f t="shared" ca="1" si="194"/>
        <v>-5288089863210541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-5288089863210541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-22033707763377.254</v>
      </c>
      <c r="L5654" s="444">
        <f t="shared" ca="1" si="194"/>
        <v>-5310123570973918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-5310123570973918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-22125514879057.992</v>
      </c>
      <c r="L5655" s="444">
        <f t="shared" ca="1" si="194"/>
        <v>-5332249085852976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-5332249085852976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-22217704524387.398</v>
      </c>
      <c r="L5656" s="444">
        <f t="shared" ca="1" si="194"/>
        <v>-5354466790377363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-5354466790377363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-22310278293239.012</v>
      </c>
      <c r="L5657" s="444">
        <f t="shared" ca="1" si="194"/>
        <v>-5376777068670602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-5376777068670602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-22403237786127.508</v>
      </c>
      <c r="L5658" s="444">
        <f t="shared" ca="1" si="194"/>
        <v>-5399180306456730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-5399180306456730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-22496584610236.375</v>
      </c>
      <c r="L5659" s="444">
        <f t="shared" ca="1" si="194"/>
        <v>-5421676891066966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-5421676891066966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-22590320379445.691</v>
      </c>
      <c r="L5660" s="444">
        <f t="shared" ca="1" si="194"/>
        <v>-5444267211446412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-5444267211446412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-22684446714360.051</v>
      </c>
      <c r="L5661" s="444">
        <f t="shared" ca="1" si="194"/>
        <v>-5466951658160772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-5466951658160772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-22778965242336.551</v>
      </c>
      <c r="L5662" s="444">
        <f t="shared" ca="1" si="194"/>
        <v>-5489730623403109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-5489730623403109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-22873877597512.953</v>
      </c>
      <c r="L5663" s="444">
        <f t="shared" ca="1" si="194"/>
        <v>-5512604501000622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-5512604501000622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-22969185420835.926</v>
      </c>
      <c r="L5664" s="444">
        <f t="shared" ca="1" si="194"/>
        <v>-5535573686421458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-5535573686421458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-23064890360089.406</v>
      </c>
      <c r="L5665" s="444">
        <f t="shared" ca="1" si="194"/>
        <v>-5558638576781547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-5558638576781547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-23160994069923.113</v>
      </c>
      <c r="L5666" s="444">
        <f t="shared" ca="1" si="194"/>
        <v>-5581799570851470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-5581799570851470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-23257498211881.125</v>
      </c>
      <c r="L5667" s="444">
        <f t="shared" ca="1" si="194"/>
        <v>-5605057069063351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-5605057069063351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-23354404454430.629</v>
      </c>
      <c r="L5668" s="444">
        <f t="shared" ca="1" si="194"/>
        <v>-5628411473517782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-5628411473517782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-23451714472990.758</v>
      </c>
      <c r="L5669" s="444">
        <f t="shared" ca="1" si="194"/>
        <v>-5651863187990773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-5651863187990773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-23549429949961.555</v>
      </c>
      <c r="L5670" s="444">
        <f t="shared" ca="1" si="194"/>
        <v>-5675412617940735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-5675412617940735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-23647552574753.063</v>
      </c>
      <c r="L5671" s="444">
        <f t="shared" ca="1" si="194"/>
        <v>-5699060170515488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-5699060170515488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-23746084043814.531</v>
      </c>
      <c r="L5672" s="444">
        <f t="shared" ca="1" si="194"/>
        <v>-5722806254559303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-5722806254559303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-23845026060663.762</v>
      </c>
      <c r="L5673" s="444">
        <f t="shared" ca="1" si="194"/>
        <v>-5746651280619967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-5746651280619967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-23944380335916.527</v>
      </c>
      <c r="L5674" s="444">
        <f t="shared" ca="1" si="194"/>
        <v>-5770595660955884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-5770595660955884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-24044148587316.184</v>
      </c>
      <c r="L5675" s="444">
        <f t="shared" ca="1" si="194"/>
        <v>-5794639809543200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-5794639809543200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-24144332539763.332</v>
      </c>
      <c r="L5676" s="444">
        <f t="shared" ca="1" si="194"/>
        <v>-5818784142082963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-5818784142082963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-24244933925345.68</v>
      </c>
      <c r="L5677" s="444">
        <f t="shared" ca="1" si="194"/>
        <v>-5843029076008309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-5843029076008309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-24345954483367.953</v>
      </c>
      <c r="L5678" s="444">
        <f t="shared" ca="1" si="194"/>
        <v>-5867375030491677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-5867375030491677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-24447395960381.988</v>
      </c>
      <c r="L5679" s="444">
        <f t="shared" ca="1" si="194"/>
        <v>-5891822426452059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-5891822426452059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-24549260110216.914</v>
      </c>
      <c r="L5680" s="444">
        <f t="shared" ca="1" si="194"/>
        <v>-5916371686562276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-5916371686562276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-24651548694009.484</v>
      </c>
      <c r="L5681" s="444">
        <f t="shared" ca="1" si="194"/>
        <v>-5941023235256285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-5941023235256285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-24754263480234.52</v>
      </c>
      <c r="L5682" s="444">
        <f t="shared" ca="1" si="194"/>
        <v>-5965777498736520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-5965777498736520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-24857406244735.5</v>
      </c>
      <c r="L5683" s="444">
        <f t="shared" ca="1" si="194"/>
        <v>-5990634904981256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-5990634904981256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-24960978770755.234</v>
      </c>
      <c r="L5684" s="444">
        <f t="shared" ca="1" si="194"/>
        <v>-6015595883752011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-6015595883752011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-25064982848966.711</v>
      </c>
      <c r="L5685" s="444">
        <f t="shared" ca="1" si="194"/>
        <v>-6040660866600978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-6040660866600978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-25169420277504.074</v>
      </c>
      <c r="L5686" s="444">
        <f t="shared" ca="1" si="194"/>
        <v>-6065830286878482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-6065830286878482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-25274292861993.676</v>
      </c>
      <c r="L5687" s="444">
        <f t="shared" ca="1" si="194"/>
        <v>-6091104579740476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-6091104579740476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-25379602415585.316</v>
      </c>
      <c r="L5688" s="444">
        <f t="shared" ca="1" si="194"/>
        <v>-6116484182156061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-6116484182156061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-25485350758983.586</v>
      </c>
      <c r="L5689" s="444">
        <f t="shared" ca="1" si="194"/>
        <v>-6141969532915045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-6141969532915045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-25591539720479.355</v>
      </c>
      <c r="L5690" s="444">
        <f t="shared" ca="1" si="194"/>
        <v>-6167561072635524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-6167561072635524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-25698171135981.352</v>
      </c>
      <c r="L5691" s="444">
        <f t="shared" ca="1" si="194"/>
        <v>-6193259243771505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-6193259243771505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-25805246849047.938</v>
      </c>
      <c r="L5692" s="444">
        <f t="shared" ca="1" si="194"/>
        <v>-6219064490620553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-6219064490620553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-25912768710918.969</v>
      </c>
      <c r="L5693" s="444">
        <f t="shared" ca="1" si="194"/>
        <v>-6244977259331472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-6244977259331472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-26020738580547.801</v>
      </c>
      <c r="L5694" s="444">
        <f t="shared" ca="1" si="194"/>
        <v>-6270997997912020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-6270997997912020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-26129158324633.418</v>
      </c>
      <c r="L5695" s="444">
        <f t="shared" ca="1" si="194"/>
        <v>-6297127156236653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-6297127156236653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-26238029817652.719</v>
      </c>
      <c r="L5696" s="444">
        <f t="shared" ca="1" si="194"/>
        <v>-6323365186054306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-6323365186054306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-26347354941892.941</v>
      </c>
      <c r="L5697" s="444">
        <f t="shared" ca="1" si="194"/>
        <v>-6349712540996199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-6349712540996199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-26457135587484.164</v>
      </c>
      <c r="L5698" s="444">
        <f t="shared" ca="1" si="194"/>
        <v>-6376169676583683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-6376169676583683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-26567373652432.012</v>
      </c>
      <c r="L5699" s="444">
        <f t="shared" ca="1" si="194"/>
        <v>-6402737050236115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-6402737050236115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-26678071042650.48</v>
      </c>
      <c r="L5700" s="444">
        <f t="shared" ca="1" si="194"/>
        <v>-6429415121278765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-6429415121278765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-26789229671994.855</v>
      </c>
      <c r="L5701" s="444">
        <f t="shared" ca="1" si="194"/>
        <v>-6456204350950760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-6456204350950760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-26900851462294.832</v>
      </c>
      <c r="L5702" s="444">
        <f t="shared" ca="1" si="194"/>
        <v>-6483105202413055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-6483105202413055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-27012938343387.73</v>
      </c>
      <c r="L5703" s="444">
        <f t="shared" ca="1" si="194"/>
        <v>-6510118140756443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-6510118140756443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-27125492253151.844</v>
      </c>
      <c r="L5704" s="444">
        <f t="shared" ca="1" si="194"/>
        <v>-6537243633009595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-6537243633009595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-27238515137539.98</v>
      </c>
      <c r="L5705" s="444">
        <f t="shared" ca="1" si="194"/>
        <v>-6564482148147135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-6564482148147135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-27352008950613.063</v>
      </c>
      <c r="L5706" s="444">
        <f t="shared" ca="1" si="194"/>
        <v>-6591834157097748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-6591834157097748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-27465975654573.949</v>
      </c>
      <c r="L5707" s="444">
        <f t="shared" ca="1" si="194"/>
        <v>-6619300132752322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-6619300132752322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-27580417219801.34</v>
      </c>
      <c r="L5708" s="444">
        <f t="shared" ca="1" si="194"/>
        <v>-6646880549972123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-6646880549972123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-27695335624883.844</v>
      </c>
      <c r="L5709" s="444">
        <f t="shared" ca="1" si="194"/>
        <v>-6674575885597007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-6674575885597007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-27810732856654.195</v>
      </c>
      <c r="L5710" s="444">
        <f t="shared" ca="1" si="194"/>
        <v>-6702386618453661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-6702386618453661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-27926610910223.586</v>
      </c>
      <c r="L5711" s="444">
        <f t="shared" ca="1" si="194"/>
        <v>-6730313229363885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-6730313229363885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-28042971789016.188</v>
      </c>
      <c r="L5712" s="444">
        <f t="shared" ca="1" si="194"/>
        <v>-6758356201152901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-6758356201152901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-28159817504803.754</v>
      </c>
      <c r="L5713" s="444">
        <f t="shared" ca="1" si="194"/>
        <v>-6786516018657705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-6786516018657705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-28277150077740.438</v>
      </c>
      <c r="L5714" s="444">
        <f t="shared" ca="1" si="194"/>
        <v>-6814793168735445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-6814793168735445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-28394971536397.688</v>
      </c>
      <c r="L5715" s="444">
        <f t="shared" ca="1" si="194"/>
        <v>-6843188140271843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-6843188140271843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-28513283917799.344</v>
      </c>
      <c r="L5716" s="444">
        <f t="shared" ca="1" si="194"/>
        <v>-6871701424189642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-6871701424189642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-28632089267456.84</v>
      </c>
      <c r="L5717" s="444">
        <f t="shared" ca="1" si="194"/>
        <v>-6900333513457099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-6900333513457099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-28751389639404.578</v>
      </c>
      <c r="L5718" s="444">
        <f t="shared" ca="1" si="194"/>
        <v>-6929084903096504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-6929084903096504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-28871187096235.434</v>
      </c>
      <c r="L5719" s="444">
        <f t="shared" ca="1" si="194"/>
        <v>-6957956090192739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-6957956090192739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-28991483709136.41</v>
      </c>
      <c r="L5720" s="444">
        <f t="shared" ca="1" si="194"/>
        <v>-6986947573901875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-6986947573901875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-29112281557924.48</v>
      </c>
      <c r="L5721" s="444">
        <f t="shared" ca="1" si="194"/>
        <v>-7016059855459799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-7016059855459799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-29233582731082.492</v>
      </c>
      <c r="L5722" s="444">
        <f t="shared" ca="1" si="194"/>
        <v>-7045293438190881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-7045293438190881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-29355389325795.336</v>
      </c>
      <c r="L5723" s="444">
        <f t="shared" ca="1" si="194"/>
        <v>-7074648827516676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-7074648827516676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-29477703447986.148</v>
      </c>
      <c r="L5724" s="444">
        <f t="shared" ca="1" si="194"/>
        <v>-7104126530964662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-7104126530964662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-29600527212352.758</v>
      </c>
      <c r="L5725" s="444">
        <f t="shared" ca="1" si="194"/>
        <v>-7133727058177015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-7133727058177015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-29723862742404.23</v>
      </c>
      <c r="L5726" s="444">
        <f t="shared" ca="1" si="194"/>
        <v>-7163450920919419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-7163450920919419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-29847712170497.574</v>
      </c>
      <c r="L5727" s="444">
        <f t="shared" ca="1" si="194"/>
        <v>-7193298633089917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-7193298633089917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-29972077637874.652</v>
      </c>
      <c r="L5728" s="444">
        <f t="shared" ca="1" si="194"/>
        <v>-7223270710727792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-7223270710727792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-30096961294699.133</v>
      </c>
      <c r="L5729" s="444">
        <f t="shared" ca="1" si="194"/>
        <v>-7253367672022491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-7253367672022491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-30222365300093.711</v>
      </c>
      <c r="L5730" s="444">
        <f t="shared" ca="1" si="194"/>
        <v>-7283590037322585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-7283590037322585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-30348291822177.441</v>
      </c>
      <c r="L5731" s="444">
        <f t="shared" ca="1" si="194"/>
        <v>-7313938329144762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-7313938329144762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-30474743038103.172</v>
      </c>
      <c r="L5732" s="444">
        <f t="shared" ca="1" si="194"/>
        <v>-7344413072182865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-7344413072182865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-30601721134095.27</v>
      </c>
      <c r="L5733" s="444">
        <f t="shared" ca="1" si="194"/>
        <v>-7375014793316960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-7375014793316960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-30729228305487.332</v>
      </c>
      <c r="L5734" s="444">
        <f t="shared" ca="1" si="194"/>
        <v>-7405744021622447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-7405744021622447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-30857266756760.195</v>
      </c>
      <c r="L5735" s="444">
        <f t="shared" ca="1" si="194"/>
        <v>-7436601288379207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-7436601288379207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-30985838701580.027</v>
      </c>
      <c r="L5736" s="444">
        <f t="shared" ca="1" si="194"/>
        <v>-7467587127080787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-7467587127080787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-31114946362836.609</v>
      </c>
      <c r="L5737" s="444">
        <f t="shared" ca="1" si="194"/>
        <v>-7498702073443624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-7498702073443624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-31244591972681.766</v>
      </c>
      <c r="L5738" s="444">
        <f t="shared" ca="1" si="194"/>
        <v>-7529946665416306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-7529946665416306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-31374777772567.941</v>
      </c>
      <c r="L5739" s="444">
        <f t="shared" ca="1" si="194"/>
        <v>-7561321443188874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-7561321443188874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-31505506013286.969</v>
      </c>
      <c r="L5740" s="444">
        <f t="shared" ca="1" si="194"/>
        <v>-7592826949202161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-7592826949202161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-31636778955009.004</v>
      </c>
      <c r="L5741" s="444">
        <f t="shared" ca="1" si="194"/>
        <v>-7624463728157170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-7624463728157170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-31768598867321.535</v>
      </c>
      <c r="L5742" s="444">
        <f t="shared" ca="1" si="194"/>
        <v>-7656232327024492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-7656232327024492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-31900968029268.715</v>
      </c>
      <c r="L5743" s="444">
        <f t="shared" ca="1" si="194"/>
        <v>-7688133295053761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-7688133295053761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-32033888729390.672</v>
      </c>
      <c r="L5744" s="444">
        <f t="shared" ca="1" si="194"/>
        <v>-7720167183783152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-7720167183783152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-32167363265763.133</v>
      </c>
      <c r="L5745" s="444">
        <f t="shared" ca="1" si="194"/>
        <v>-7752334547048915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-7752334547048915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-32301393946037.145</v>
      </c>
      <c r="L5746" s="444">
        <f t="shared" ca="1" si="194"/>
        <v>-7784635940994952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-7784635940994952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-32435983087478.965</v>
      </c>
      <c r="L5747" s="444">
        <f t="shared" ca="1" si="194"/>
        <v>-7817071924082431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-7817071924082431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-32571133017010.129</v>
      </c>
      <c r="L5748" s="444">
        <f t="shared" ca="1" si="194"/>
        <v>-7849643057099441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-7849643057099441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-32706846071247.672</v>
      </c>
      <c r="L5749" s="444">
        <f t="shared" ca="1" si="194"/>
        <v>-7882349903170689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-7882349903170689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-32843124596544.535</v>
      </c>
      <c r="L5750" s="444">
        <f t="shared" ca="1" si="194"/>
        <v>-7915193027767234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-7915193027767234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-32979970949030.141</v>
      </c>
      <c r="L5751" s="444">
        <f t="shared" ca="1" si="194"/>
        <v>-7948172998716264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-7948172998716264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-33117387494651.105</v>
      </c>
      <c r="L5752" s="444">
        <f t="shared" ca="1" si="194"/>
        <v>-7981290386210915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-7981290386210915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-33255376609212.145</v>
      </c>
      <c r="L5753" s="444">
        <f t="shared" ca="1" si="194"/>
        <v>-8014545762820127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-8014545762820127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-33393940678417.195</v>
      </c>
      <c r="L5754" s="444">
        <f t="shared" ca="1" si="194"/>
        <v>-8047939703498544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-8047939703498544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-33533082097910.605</v>
      </c>
      <c r="L5755" s="444">
        <f t="shared" ca="1" si="194"/>
        <v>-8081472785596455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-8081472785596455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-33672803273318.559</v>
      </c>
      <c r="L5756" s="444">
        <f t="shared" ca="1" si="194"/>
        <v>-8115145588869774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-8115145588869774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-33813106620290.723</v>
      </c>
      <c r="L5757" s="444">
        <f t="shared" ca="1" si="194"/>
        <v>-8148958695490065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-8148958695490065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-33953994564541.934</v>
      </c>
      <c r="L5758" s="444">
        <f t="shared" ca="1" si="194"/>
        <v>-8182912690054607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-8182912690054607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-34095469541894.199</v>
      </c>
      <c r="L5759" s="444">
        <f t="shared" ca="1" si="194"/>
        <v>-8217008159596501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-8217008159596501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-34237533998318.75</v>
      </c>
      <c r="L5760" s="444">
        <f t="shared" ca="1" si="194"/>
        <v>-8251245693594820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-8251245693594820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-34380190389978.418</v>
      </c>
      <c r="L5761" s="444">
        <f t="shared" ca="1" si="194"/>
        <v>-8285625883984798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-8285625883984798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-34523441183269.988</v>
      </c>
      <c r="L5762" s="444">
        <f t="shared" ca="1" si="194"/>
        <v>-8320149325168068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-8320149325168068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-34667288854866.945</v>
      </c>
      <c r="L5763" s="444">
        <f t="shared" ca="1" si="194"/>
        <v>-8354816614022935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-8354816614022935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-34811735891762.234</v>
      </c>
      <c r="L5764" s="444">
        <f t="shared" ca="1" si="194"/>
        <v>-8389628349914697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-8389628349914697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-34956784791311.242</v>
      </c>
      <c r="L5765" s="444">
        <f t="shared" ca="1" si="194"/>
        <v>-8424585134706008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-8424585134706008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-35102438061275.031</v>
      </c>
      <c r="L5766" s="444">
        <f t="shared" ca="1" si="194"/>
        <v>-8459687572767283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-8459687572767283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-35248698219863.68</v>
      </c>
      <c r="L5767" s="444">
        <f t="shared" ca="1" si="194"/>
        <v>-8494936270987147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-8494936270987147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-35395567795779.781</v>
      </c>
      <c r="L5768" s="444">
        <f t="shared" ca="1" si="194"/>
        <v>-8530331838782927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-8530331838782927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-35543049328262.203</v>
      </c>
      <c r="L5769" s="444">
        <f t="shared" ca="1" si="194"/>
        <v>-8565874888111189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-8565874888111189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-35691145367129.953</v>
      </c>
      <c r="L5770" s="444">
        <f t="shared" ca="1" si="194"/>
        <v>-8601566033478319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-8601566033478319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-35839858472826.328</v>
      </c>
      <c r="L5771" s="444">
        <f t="shared" ca="1" si="194"/>
        <v>-8637405891951145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-8637405891951145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-35989191216463.102</v>
      </c>
      <c r="L5772" s="444">
        <f t="shared" ca="1" si="194"/>
        <v>-8673395083167608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-8673395083167608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-36139146179865.031</v>
      </c>
      <c r="L5773" s="444">
        <f t="shared" ca="1" si="194"/>
        <v>-8709534229347473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-8709534229347473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-36289725955614.477</v>
      </c>
      <c r="L5774" s="444">
        <f t="shared" ca="1" si="194"/>
        <v>-8745823955303087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-8745823955303087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-36440933147096.188</v>
      </c>
      <c r="L5775" s="444">
        <f t="shared" ca="1" si="194"/>
        <v>-8782264888450183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-8782264888450183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-36592770368542.43</v>
      </c>
      <c r="L5776" s="444">
        <f t="shared" ca="1" si="194"/>
        <v>-8818857658818725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-8818857658818725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-36745240245078.023</v>
      </c>
      <c r="L5777" s="444">
        <f t="shared" ca="1" si="194"/>
        <v>-8855602899063803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-8855602899063803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-36898345412765.844</v>
      </c>
      <c r="L5778" s="444">
        <f t="shared" ca="1" si="194"/>
        <v>-8892501244476569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-8892501244476569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-37052088518652.367</v>
      </c>
      <c r="L5779" s="444">
        <f t="shared" ca="1" si="194"/>
        <v>-8929553332995221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-8929553332995221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-37206472220813.422</v>
      </c>
      <c r="L5780" s="444">
        <f t="shared" ca="1" si="194"/>
        <v>-8966759805216034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-8966759805216034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-37361499188400.141</v>
      </c>
      <c r="L5781" s="444">
        <f t="shared" ca="1" si="194"/>
        <v>-9004121304404434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-9004121304404434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-37517172101685.141</v>
      </c>
      <c r="L5782" s="444">
        <f t="shared" ca="1" si="194"/>
        <v>-9041638476506120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-9041638476506120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-37673493652108.836</v>
      </c>
      <c r="L5783" s="444">
        <f t="shared" ca="1" si="194"/>
        <v>-9079311970158228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-9079311970158228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-37830466542325.953</v>
      </c>
      <c r="L5784" s="444">
        <f t="shared" ca="1" si="194"/>
        <v>-9117142436700554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-9117142436700554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-37988093486252.305</v>
      </c>
      <c r="L5785" s="444">
        <f t="shared" ca="1" si="194"/>
        <v>-9155130530186806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-9155130530186806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-38146377209111.688</v>
      </c>
      <c r="L5786" s="444">
        <f t="shared" ca="1" si="194"/>
        <v>-9193276907395918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-9193276907395918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-38305320447482.992</v>
      </c>
      <c r="L5787" s="444">
        <f t="shared" ca="1" si="194"/>
        <v>-9231582227843400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-9231582227843400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-38464925949347.5</v>
      </c>
      <c r="L5788" s="444">
        <f t="shared" ca="1" si="194"/>
        <v>-9270047153792748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-9270047153792748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-38625196474136.453</v>
      </c>
      <c r="L5789" s="444">
        <f t="shared" ca="1" si="194"/>
        <v>-9308672350266884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-9308672350266884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-38786134792778.68</v>
      </c>
      <c r="L5790" s="444">
        <f t="shared" ca="1" si="194"/>
        <v>-9347458485059662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-9347458485059662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-38947743687748.594</v>
      </c>
      <c r="L5791" s="444">
        <f t="shared" ca="1" si="194"/>
        <v>-9386406228747410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-9386406228747410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-39110025953114.211</v>
      </c>
      <c r="L5792" s="444">
        <f t="shared" ca="1" si="194"/>
        <v>-9425516254700524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-9425516254700524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-39272984394585.516</v>
      </c>
      <c r="L5793" s="444">
        <f t="shared" ca="1" si="194"/>
        <v>-9464789239095110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-9464789239095110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-39436621829562.961</v>
      </c>
      <c r="L5794" s="444">
        <f t="shared" ca="1" si="194"/>
        <v>-9504225860924672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-9504225860924672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-39600941087186.133</v>
      </c>
      <c r="L5795" s="444">
        <f t="shared" ca="1" si="194"/>
        <v>-9543826802011858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-9543826802011858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-39765945008382.742</v>
      </c>
      <c r="L5796" s="444">
        <f t="shared" ca="1" si="194"/>
        <v>-9583592747020240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-9583592747020240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-39931636445917.664</v>
      </c>
      <c r="L5797" s="444">
        <f t="shared" ca="1" si="194"/>
        <v>-9623524383466158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-9623524383466158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-40098018264442.328</v>
      </c>
      <c r="L5798" s="444">
        <f t="shared" ca="1" si="194"/>
        <v>-9663622401730600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-9663622401730600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-40265093340544.164</v>
      </c>
      <c r="L5799" s="444">
        <f t="shared" ca="1" si="194"/>
        <v>-9703887495071144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-9703887495071144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-40432864562796.43</v>
      </c>
      <c r="L5800" s="444">
        <f t="shared" ca="1" si="194"/>
        <v>-9744320359633940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-9744320359633940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-40601334831808.086</v>
      </c>
      <c r="L5801" s="444">
        <f t="shared" ca="1" si="194"/>
        <v>-9784921694465748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-9784921694465748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-40770507060273.953</v>
      </c>
      <c r="L5802" s="444">
        <f t="shared" ca="1" si="194"/>
        <v>-9825692201526022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-9825692201526022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-40940384173025.094</v>
      </c>
      <c r="L5803" s="444">
        <f t="shared" ca="1" si="194"/>
        <v>-9866632585699048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-9866632585699048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-41110969107079.367</v>
      </c>
      <c r="L5804" s="444">
        <f t="shared" ca="1" si="194"/>
        <v>-9907743554806128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-9907743554806128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-41282264811692.203</v>
      </c>
      <c r="L5805" s="444">
        <f t="shared" ca="1" si="194"/>
        <v>-9949025819617820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-9949025819617820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-41454274248407.586</v>
      </c>
      <c r="L5806" s="444">
        <f t="shared" ca="1" si="194"/>
        <v>-9990480093866228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-9990480093866228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-41627000391109.281</v>
      </c>
      <c r="L5807" s="444">
        <f t="shared" ca="1" si="194"/>
        <v>-1.0032107094257338E+16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-1.0032107094257338E+16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-41800446226072.242</v>
      </c>
      <c r="L5808" s="444">
        <f t="shared" ca="1" si="194"/>
        <v>-1.007390754048341E+16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-1.007390754048341E+16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-41974614752014.211</v>
      </c>
      <c r="L5809" s="444">
        <f t="shared" ca="1" si="194"/>
        <v>-1.0115882155235424E+16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-1.0115882155235424E+16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-42149508980147.602</v>
      </c>
      <c r="L5810" s="444">
        <f t="shared" ca="1" si="194"/>
        <v>-1.0158031664215572E+16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-1.0158031664215572E+16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-42325131934231.547</v>
      </c>
      <c r="L5811" s="444">
        <f t="shared" ca="1" si="194"/>
        <v>-1.0200356796149804E+16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-1.0200356796149804E+16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-42501486650624.18</v>
      </c>
      <c r="L5812" s="444">
        <f t="shared" ca="1" si="194"/>
        <v>-1.0242858282800428E+16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-1.0242858282800428E+16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-42678576178335.117</v>
      </c>
      <c r="L5813" s="444">
        <f t="shared" ca="1" si="194"/>
        <v>-1.0285536858978764E+16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-1.0285536858978764E+16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-42856403579078.18</v>
      </c>
      <c r="L5814" s="444">
        <f t="shared" ca="1" si="194"/>
        <v>-1.0328393262557842E+16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-1.0328393262557842E+16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-43034971927324.344</v>
      </c>
      <c r="L5815" s="444">
        <f t="shared" ca="1" si="194"/>
        <v>-1.0371428234485166E+16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-1.0371428234485166E+16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-43214284310354.859</v>
      </c>
      <c r="L5816" s="444">
        <f t="shared" ca="1" si="194"/>
        <v>-1.041464251879552E+16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-1.041464251879552E+16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-43394343828314.664</v>
      </c>
      <c r="L5817" s="444">
        <f t="shared" ca="1" si="194"/>
        <v>-1.0458036862623834E+16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-1.0458036862623834E+16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-43575153594265.977</v>
      </c>
      <c r="L5818" s="444">
        <f t="shared" ca="1" si="194"/>
        <v>-1.05016120162181E+16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-1.05016120162181E+16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-43756716734242.086</v>
      </c>
      <c r="L5819" s="444">
        <f t="shared" ca="1" si="194"/>
        <v>-1.0545368732952342E+16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-1.0545368732952342E+16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-43939036387301.422</v>
      </c>
      <c r="L5820" s="444">
        <f t="shared" ca="1" si="194"/>
        <v>-1.0589307769339644E+16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-1.0589307769339644E+16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-44122115705581.852</v>
      </c>
      <c r="L5821" s="444">
        <f t="shared" ca="1" si="194"/>
        <v>-1.0633429885045226E+16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-1.0633429885045226E+16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-44305957854355.109</v>
      </c>
      <c r="L5822" s="444">
        <f t="shared" ca="1" si="194"/>
        <v>-1.0677735842899582E+16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-1.0677735842899582E+16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-44490566012081.594</v>
      </c>
      <c r="L5823" s="444">
        <f t="shared" ca="1" si="194"/>
        <v>-1.0722226408911664E+16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-1.0722226408911664E+16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-44675943370465.266</v>
      </c>
      <c r="L5824" s="444">
        <f t="shared" ca="1" si="194"/>
        <v>-1.076690235228213E+16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-1.076690235228213E+16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-44862093134508.875</v>
      </c>
      <c r="L5825" s="444">
        <f t="shared" ca="1" si="194"/>
        <v>-1.0811764445416638E+16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-1.0811764445416638E+16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-45049018522569.328</v>
      </c>
      <c r="L5826" s="444">
        <f t="shared" ca="1" si="194"/>
        <v>-1.0856813463939208E+16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-1.0856813463939208E+16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-45236722766413.367</v>
      </c>
      <c r="L5827" s="444">
        <f t="shared" ca="1" si="194"/>
        <v>-1.0902050186705622E+16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-1.0902050186705622E+16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-45425209111273.422</v>
      </c>
      <c r="L5828" s="444">
        <f t="shared" ca="1" si="194"/>
        <v>-1.0947475395816896E+16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-1.0947475395816896E+16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-45614480815903.734</v>
      </c>
      <c r="L5829" s="444">
        <f t="shared" ca="1" si="194"/>
        <v>-1.09930898766328E+16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-1.09930898766328E+16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-45804541152636.664</v>
      </c>
      <c r="L5830" s="444">
        <f t="shared" ca="1" si="194"/>
        <v>-1.1038894417785436E+16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-1.1038894417785436E+16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-45995393407439.313</v>
      </c>
      <c r="L5831" s="444">
        <f t="shared" ca="1" si="194"/>
        <v>-1.1084889811192876E+16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-1.1084889811192876E+16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-46187040879970.313</v>
      </c>
      <c r="L5832" s="444">
        <f t="shared" ca="1" si="194"/>
        <v>-1.1131076852072846E+16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-1.1131076852072846E+16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-46379486883636.859</v>
      </c>
      <c r="L5833" s="444">
        <f t="shared" ca="1" si="194"/>
        <v>-1.1177456338956482E+16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-1.1177456338956482E+16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-46572734745652.008</v>
      </c>
      <c r="L5834" s="444">
        <f t="shared" ca="1" si="194"/>
        <v>-1.1224029073702134E+16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-1.1224029073702134E+16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-46766787807092.227</v>
      </c>
      <c r="L5835" s="444">
        <f t="shared" ca="1" si="194"/>
        <v>-1.1270795861509226E+16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-1.1270795861509226E+16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-46961649422955.109</v>
      </c>
      <c r="L5836" s="444">
        <f t="shared" ca="1" si="194"/>
        <v>-1.1317757510932182E+16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-1.1317757510932182E+16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-47157322962217.422</v>
      </c>
      <c r="L5837" s="444">
        <f t="shared" ca="1" si="194"/>
        <v>-1.13649148338944E+16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-1.13649148338944E+16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-47353811807893.336</v>
      </c>
      <c r="L5838" s="444">
        <f t="shared" ca="1" si="194"/>
        <v>-1.1412268645702294E+16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-1.1412268645702294E+16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-47551119357092.891</v>
      </c>
      <c r="L5839" s="444">
        <f t="shared" ca="1" si="194"/>
        <v>-1.1459819765059386E+16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-1.1459819765059386E+16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-47749249021080.773</v>
      </c>
      <c r="L5840" s="444">
        <f t="shared" ca="1" si="194"/>
        <v>-1.1507569014080466E+16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-1.1507569014080466E+16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-47948204225335.273</v>
      </c>
      <c r="L5841" s="444">
        <f t="shared" ca="1" si="194"/>
        <v>-1.1555517218305802E+16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-1.1555517218305802E+16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-48147988409607.508</v>
      </c>
      <c r="L5842" s="444">
        <f t="shared" ca="1" si="194"/>
        <v>-1.160366520671541E+16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-1.160366520671541E+16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-48348605027980.875</v>
      </c>
      <c r="L5843" s="444">
        <f t="shared" ca="1" si="194"/>
        <v>-1.165201381174339E+16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-1.165201381174339E+16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-48550057548930.789</v>
      </c>
      <c r="L5844" s="444">
        <f t="shared" ca="1" si="194"/>
        <v>-1.170056386929232E+16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-1.170056386929232E+16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-48752349455384.664</v>
      </c>
      <c r="L5845" s="444">
        <f t="shared" ca="1" si="194"/>
        <v>-1.1749316218747704E+16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-1.1749316218747704E+16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-48955484244782.102</v>
      </c>
      <c r="L5846" s="444">
        <f t="shared" ca="1" si="194"/>
        <v>-1.1798271702992486E+16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-1.1798271702992486E+16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-49159465429135.359</v>
      </c>
      <c r="L5847" s="444">
        <f t="shared" ca="1" si="194"/>
        <v>-1.1847431168421622E+16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-1.1847431168421622E+16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-49364296535090.094</v>
      </c>
      <c r="L5848" s="444">
        <f t="shared" ca="1" si="194"/>
        <v>-1.1896795464956712E+16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-1.1896795464956712E+16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-49569981103986.297</v>
      </c>
      <c r="L5849" s="444">
        <f t="shared" ca="1" si="194"/>
        <v>-1.1946365446060698E+16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-1.1946365446060698E+16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-49776522691919.578</v>
      </c>
      <c r="L5850" s="444">
        <f t="shared" ca="1" si="194"/>
        <v>-1.1996141968752618E+16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-1.1996141968752618E+16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-49983924869802.578</v>
      </c>
      <c r="L5851" s="444">
        <f t="shared" ca="1" si="194"/>
        <v>-1.204612589362242E+16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-1.204612589362242E+16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-50192191223426.75</v>
      </c>
      <c r="L5852" s="444">
        <f t="shared" ca="1" si="194"/>
        <v>-1.2096318084845846E+16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-1.2096318084845846E+16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-50401325353524.359</v>
      </c>
      <c r="L5853" s="444">
        <f t="shared" ca="1" si="194"/>
        <v>-1.214671941019937E+16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-1.214671941019937E+16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-50611330875830.711</v>
      </c>
      <c r="L5854" s="444">
        <f t="shared" ca="1" si="194"/>
        <v>-1.21973307410752E+16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-1.21973307410752E+16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-50822211421146.664</v>
      </c>
      <c r="L5855" s="444">
        <f t="shared" ca="1" si="194"/>
        <v>-1.2248152952496346E+16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-1.2248152952496346E+16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-51033970635401.438</v>
      </c>
      <c r="L5856" s="444">
        <f t="shared" ca="1" si="194"/>
        <v>-1.2299186923131748E+16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-1.2299186923131748E+16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-51246612179715.617</v>
      </c>
      <c r="L5857" s="444">
        <f t="shared" ca="1" si="194"/>
        <v>-1.2350433535311464E+16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-1.2350433535311464E+16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-51460139730464.43</v>
      </c>
      <c r="L5858" s="444">
        <f t="shared" ca="1" si="194"/>
        <v>-1.2401893675041928E+16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-1.2401893675041928E+16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-51674556979341.367</v>
      </c>
      <c r="L5859" s="444">
        <f t="shared" ca="1" si="194"/>
        <v>-1.245356823202127E+16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-1.245356823202127E+16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-51889867633421.961</v>
      </c>
      <c r="L5860" s="444">
        <f t="shared" ca="1" si="194"/>
        <v>-1.2505458099654692E+16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-1.2505458099654692E+16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-52106075415227.883</v>
      </c>
      <c r="L5861" s="444">
        <f t="shared" ca="1" si="194"/>
        <v>-1.255756417506992E+16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-1.255756417506992E+16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-52323184062791.336</v>
      </c>
      <c r="L5862" s="444">
        <f t="shared" ca="1" si="194"/>
        <v>-1.2609887359132712E+16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-1.2609887359132712E+16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-52541197329719.633</v>
      </c>
      <c r="L5863" s="444">
        <f t="shared" ca="1" si="194"/>
        <v>-1.2662428556462432E+16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-1.2662428556462432E+16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-52760118985260.133</v>
      </c>
      <c r="L5864" s="444">
        <f t="shared" ca="1" si="194"/>
        <v>-1.2715188675447692E+16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-1.2715188675447692E+16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-52979952814365.383</v>
      </c>
      <c r="L5865" s="444">
        <f t="shared" ca="1" si="194"/>
        <v>-1.2768168628262058E+16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-1.2768168628262058E+16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-53200702617758.578</v>
      </c>
      <c r="L5866" s="444">
        <f t="shared" ca="1" si="194"/>
        <v>-1.2821369330879816E+16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-1.2821369330879816E+16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-53422372211999.234</v>
      </c>
      <c r="L5867" s="444">
        <f t="shared" ca="1" si="194"/>
        <v>-1.2874791703091816E+16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-1.2874791703091816E+16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-53644965429549.234</v>
      </c>
      <c r="L5868" s="444">
        <f t="shared" ca="1" si="194"/>
        <v>-1.2928436668521366E+16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-1.2928436668521366E+16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-53868486118839.023</v>
      </c>
      <c r="L5869" s="444">
        <f t="shared" ca="1" si="194"/>
        <v>-1.2982305154640206E+16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-1.2982305154640206E+16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-54092938144334.188</v>
      </c>
      <c r="L5870" s="444">
        <f t="shared" ca="1" si="194"/>
        <v>-1.303639809278454E+16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-1.303639809278454E+16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-54318325386602.25</v>
      </c>
      <c r="L5871" s="444">
        <f t="shared" ca="1" si="194"/>
        <v>-1.3090716418171142E+16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-1.3090716418171142E+16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-54544651742379.758</v>
      </c>
      <c r="L5872" s="444">
        <f t="shared" ca="1" si="194"/>
        <v>-1.3145261069913522E+16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-1.3145261069913522E+16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-54771921124639.672</v>
      </c>
      <c r="L5873" s="444">
        <f t="shared" ref="L5873:L6127" ca="1" si="199">I5873-J5873+K5873</f>
        <v>-1.3200032991038162E+16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-1.3200032991038162E+16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-55000137462659.008</v>
      </c>
      <c r="L5874" s="444">
        <f t="shared" ca="1" si="199"/>
        <v>-1.3255033128500822E+16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-1.3255033128500822E+16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-55229304702086.758</v>
      </c>
      <c r="L5875" s="444">
        <f t="shared" ca="1" si="199"/>
        <v>-1.3310262433202908E+16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-1.3310262433202908E+16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-55459426805012.117</v>
      </c>
      <c r="L5876" s="444">
        <f t="shared" ca="1" si="199"/>
        <v>-1.336572186000792E+16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-1.336572186000792E+16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-55690507750033</v>
      </c>
      <c r="L5877" s="444">
        <f t="shared" ca="1" si="199"/>
        <v>-1.3421412367757952E+16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-1.3421412367757952E+16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-55922551532324.797</v>
      </c>
      <c r="L5878" s="444">
        <f t="shared" ca="1" si="199"/>
        <v>-1.3477334919290276E+16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-1.3477334919290276E+16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-56155562163709.484</v>
      </c>
      <c r="L5879" s="444">
        <f t="shared" ca="1" si="199"/>
        <v>-1.3533490481453986E+16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-1.3533490481453986E+16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-56389543672724.938</v>
      </c>
      <c r="L5880" s="444">
        <f t="shared" ca="1" si="199"/>
        <v>-1.358988002512671E+16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-1.358988002512671E+16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-56624500104694.625</v>
      </c>
      <c r="L5881" s="444">
        <f t="shared" ca="1" si="199"/>
        <v>-1.3646504525231404E+16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-1.3646504525231404E+16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-56860435521797.516</v>
      </c>
      <c r="L5882" s="444">
        <f t="shared" ca="1" si="199"/>
        <v>-1.3703364960753202E+16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-1.3703364960753202E+16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-57097354003138.344</v>
      </c>
      <c r="L5883" s="444">
        <f t="shared" ca="1" si="199"/>
        <v>-1.376046231475634E+16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-1.376046231475634E+16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-57335259644818.086</v>
      </c>
      <c r="L5884" s="444">
        <f t="shared" ca="1" si="199"/>
        <v>-1.3817797574401158E+16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-1.3817797574401158E+16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-57574156560004.82</v>
      </c>
      <c r="L5885" s="444">
        <f t="shared" ca="1" si="199"/>
        <v>-1.3875371730961162E+16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-1.3875371730961162E+16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-57814048879004.844</v>
      </c>
      <c r="L5886" s="444">
        <f t="shared" ca="1" si="199"/>
        <v>-1.3933185779840166E+16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-1.3933185779840166E+16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-58054940749334.023</v>
      </c>
      <c r="L5887" s="444">
        <f t="shared" ca="1" si="199"/>
        <v>-1.39912407205895E+16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-1.39912407205895E+16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-58296836335789.586</v>
      </c>
      <c r="L5888" s="444">
        <f t="shared" ca="1" si="199"/>
        <v>-1.404953755692529E+16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-1.404953755692529E+16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-58539739820522.039</v>
      </c>
      <c r="L5889" s="444">
        <f t="shared" ca="1" si="199"/>
        <v>-1.4108077296745812E+16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-1.4108077296745812E+16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-58783655403107.547</v>
      </c>
      <c r="L5890" s="444">
        <f t="shared" ca="1" si="199"/>
        <v>-1.416686095214892E+16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-1.416686095214892E+16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-59028587300620.492</v>
      </c>
      <c r="L5891" s="444">
        <f t="shared" ca="1" si="199"/>
        <v>-1.422588953944954E+16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-1.422588953944954E+16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-59274539747706.414</v>
      </c>
      <c r="L5892" s="444">
        <f t="shared" ca="1" si="199"/>
        <v>-1.4285164079197246E+16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-1.4285164079197246E+16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-59521516996655.18</v>
      </c>
      <c r="L5893" s="444">
        <f t="shared" ca="1" si="199"/>
        <v>-1.4344685596193902E+16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-1.4344685596193902E+16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-59769523317474.594</v>
      </c>
      <c r="L5894" s="444">
        <f t="shared" ca="1" si="199"/>
        <v>-1.4404455119511376E+16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-1.4404455119511376E+16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-60018562997964.055</v>
      </c>
      <c r="L5895" s="444">
        <f t="shared" ca="1" si="199"/>
        <v>-1.446447368250934E+16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-1.446447368250934E+16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-60268640343788.906</v>
      </c>
      <c r="L5896" s="444">
        <f t="shared" ca="1" si="199"/>
        <v>-1.4524742322853128E+16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-1.4524742322853128E+16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-60519759678554.695</v>
      </c>
      <c r="L5897" s="444">
        <f t="shared" ca="1" si="199"/>
        <v>-1.4585262082531682E+16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-1.4585262082531682E+16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-60771925343882.008</v>
      </c>
      <c r="L5898" s="444">
        <f t="shared" ca="1" si="199"/>
        <v>-1.4646034007875564E+16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-1.4646034007875564E+16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-61025141699481.516</v>
      </c>
      <c r="L5899" s="444">
        <f t="shared" ca="1" si="199"/>
        <v>-1.4707059149575046E+16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-1.4707059149575046E+16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-61279413123229.359</v>
      </c>
      <c r="L5900" s="444">
        <f t="shared" ca="1" si="199"/>
        <v>-1.4768338562698276E+16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-1.4768338562698276E+16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-61534744011242.82</v>
      </c>
      <c r="L5901" s="444">
        <f t="shared" ca="1" si="199"/>
        <v>-1.4829873306709518E+16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-1.4829873306709518E+16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-61791138777956.32</v>
      </c>
      <c r="L5902" s="444">
        <f t="shared" ca="1" si="199"/>
        <v>-1.4891664445487474E+16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-1.4891664445487474E+16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-62048601856197.797</v>
      </c>
      <c r="L5903" s="444">
        <f t="shared" ca="1" si="199"/>
        <v>-1.4953713047343672E+16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-1.4953713047343672E+16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-62307137697265.305</v>
      </c>
      <c r="L5904" s="444">
        <f t="shared" ca="1" si="199"/>
        <v>-1.5016020185040938E+16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-1.5016020185040938E+16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-62566750771003.906</v>
      </c>
      <c r="L5905" s="444">
        <f t="shared" ca="1" si="199"/>
        <v>-1.5078586935811942E+16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-1.5078586935811942E+16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-62827445565883.094</v>
      </c>
      <c r="L5906" s="444">
        <f t="shared" ca="1" si="199"/>
        <v>-1.5141414381377826E+16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-1.5141414381377826E+16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-63089226589074.273</v>
      </c>
      <c r="L5907" s="444">
        <f t="shared" ca="1" si="199"/>
        <v>-1.52045036079669E+16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-1.52045036079669E+16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-63352098366528.742</v>
      </c>
      <c r="L5908" s="444">
        <f t="shared" ca="1" si="199"/>
        <v>-1.5267855706333428E+16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-1.5267855706333428E+16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-63616065443055.945</v>
      </c>
      <c r="L5909" s="444">
        <f t="shared" ca="1" si="199"/>
        <v>-1.5331471771776484E+16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-1.5331471771776484E+16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-63881132382402.023</v>
      </c>
      <c r="L5910" s="444">
        <f t="shared" ca="1" si="199"/>
        <v>-1.5395352904158886E+16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-1.5395352904158886E+16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-64147303767328.688</v>
      </c>
      <c r="L5911" s="444">
        <f t="shared" ca="1" si="199"/>
        <v>-1.5459500207926214E+16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-1.5459500207926214E+16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-64414584199692.555</v>
      </c>
      <c r="L5912" s="444">
        <f t="shared" ca="1" si="199"/>
        <v>-1.5523914792125906E+16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-1.5523914792125906E+16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-64682978300524.602</v>
      </c>
      <c r="L5913" s="444">
        <f t="shared" ca="1" si="199"/>
        <v>-1.558859777042643E+16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-1.558859777042643E+16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-64952490710110.133</v>
      </c>
      <c r="L5914" s="444">
        <f t="shared" ca="1" si="199"/>
        <v>-1.565355026113654E+16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-1.565355026113654E+16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-65223126088068.922</v>
      </c>
      <c r="L5915" s="444">
        <f t="shared" ca="1" si="199"/>
        <v>-1.5718773387224608E+16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-1.5718773387224608E+16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-65494889113435.875</v>
      </c>
      <c r="L5916" s="444">
        <f t="shared" ca="1" si="199"/>
        <v>-1.5784268276338044E+16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-1.5784268276338044E+16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-65767784484741.852</v>
      </c>
      <c r="L5917" s="444">
        <f t="shared" ca="1" si="199"/>
        <v>-1.5850036060822786E+16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-1.5850036060822786E+16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-66041816920094.938</v>
      </c>
      <c r="L5918" s="444">
        <f t="shared" ca="1" si="199"/>
        <v>-1.591607787774288E+16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-1.591607787774288E+16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-66316991157262</v>
      </c>
      <c r="L5919" s="444">
        <f t="shared" ca="1" si="199"/>
        <v>-1.5982394868900142E+16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-1.5982394868900142E+16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-66593311953750.594</v>
      </c>
      <c r="L5920" s="444">
        <f t="shared" ca="1" si="199"/>
        <v>-1.6048988180853892E+16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-1.6048988180853892E+16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-66870784086891.227</v>
      </c>
      <c r="L5921" s="444">
        <f t="shared" ca="1" si="199"/>
        <v>-1.6115858964940784E+16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-1.6115858964940784E+16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-67149412353919.922</v>
      </c>
      <c r="L5922" s="444">
        <f t="shared" ca="1" si="199"/>
        <v>-1.6183008377294704E+16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-1.6183008377294704E+16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-67429201572061.273</v>
      </c>
      <c r="L5923" s="444">
        <f t="shared" ca="1" si="199"/>
        <v>-1.6250437578866766E+16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-1.6250437578866766E+16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-67710156578611.531</v>
      </c>
      <c r="L5924" s="444">
        <f t="shared" ca="1" si="199"/>
        <v>-1.6318147735445378E+16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-1.6318147735445378E+16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-67992282231022.406</v>
      </c>
      <c r="L5925" s="444">
        <f t="shared" ca="1" si="199"/>
        <v>-1.63861400176764E+16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-1.63861400176764E+16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-68275583406985</v>
      </c>
      <c r="L5926" s="444">
        <f t="shared" ca="1" si="199"/>
        <v>-1.6454415601083384E+16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-1.6454415601083384E+16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-68560065004514.102</v>
      </c>
      <c r="L5927" s="444">
        <f t="shared" ca="1" si="199"/>
        <v>-1.6522975666087898E+16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-1.6522975666087898E+16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-68845731942032.906</v>
      </c>
      <c r="L5928" s="444">
        <f t="shared" ca="1" si="199"/>
        <v>-1.659182139802993E+16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-1.659182139802993E+16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-69132589158458.039</v>
      </c>
      <c r="L5929" s="444">
        <f t="shared" ca="1" si="199"/>
        <v>-1.6660953987188388E+16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-1.6660953987188388E+16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-69420641613284.945</v>
      </c>
      <c r="L5930" s="444">
        <f t="shared" ca="1" si="199"/>
        <v>-1.6730374628801672E+16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-1.6730374628801672E+16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-69709894286673.641</v>
      </c>
      <c r="L5931" s="444">
        <f t="shared" ca="1" si="199"/>
        <v>-1.6800084523088346E+16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-1.6800084523088346E+16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-70000352179534.773</v>
      </c>
      <c r="L5932" s="444">
        <f t="shared" ca="1" si="199"/>
        <v>-1.687008487526788E+16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-1.687008487526788E+16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-70292020313616.164</v>
      </c>
      <c r="L5933" s="444">
        <f t="shared" ca="1" si="199"/>
        <v>-1.6940376895581496E+16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-1.6940376895581496E+16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-70584903731589.563</v>
      </c>
      <c r="L5934" s="444">
        <f t="shared" ca="1" si="199"/>
        <v>-1.7010961799313086E+16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-1.7010961799313086E+16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-70879007497137.859</v>
      </c>
      <c r="L5935" s="444">
        <f t="shared" ca="1" si="199"/>
        <v>-1.7081840806810224E+16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-1.7081840806810224E+16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-71174336695042.594</v>
      </c>
      <c r="L5936" s="444">
        <f t="shared" ca="1" si="199"/>
        <v>-1.7153015143505266E+16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-1.7153015143505266E+16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-71470896431271.938</v>
      </c>
      <c r="L5937" s="444">
        <f t="shared" ca="1" si="199"/>
        <v>-1.7224486039936538E+16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-1.7224486039936538E+16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-71768691833068.922</v>
      </c>
      <c r="L5938" s="444">
        <f t="shared" ca="1" si="199"/>
        <v>-1.7296254731769606E+16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-1.7296254731769606E+16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-72067728049040.031</v>
      </c>
      <c r="L5939" s="444">
        <f t="shared" ca="1" si="199"/>
        <v>-1.7368322459818646E+16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-1.7368322459818646E+16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-72368010249244.359</v>
      </c>
      <c r="L5940" s="444">
        <f t="shared" ca="1" si="199"/>
        <v>-1.744069047006789E+16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-1.744069047006789E+16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-72669543625282.875</v>
      </c>
      <c r="L5941" s="444">
        <f t="shared" ca="1" si="199"/>
        <v>-1.7513360013693172E+16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-1.7513360013693172E+16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-72972333390388.219</v>
      </c>
      <c r="L5942" s="444">
        <f t="shared" ca="1" si="199"/>
        <v>-1.758633234708356E+16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-1.758633234708356E+16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-73276384779514.828</v>
      </c>
      <c r="L5943" s="444">
        <f t="shared" ca="1" si="199"/>
        <v>-1.7659608731863074E+16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-1.7659608731863074E+16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-73581703049429.469</v>
      </c>
      <c r="L5944" s="444">
        <f t="shared" ca="1" si="199"/>
        <v>-1.7733190434912504E+16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-1.7733190434912504E+16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-73888293478802.094</v>
      </c>
      <c r="L5945" s="444">
        <f t="shared" ca="1" si="199"/>
        <v>-1.7807078728391306E+16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-1.7807078728391306E+16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-74196161368297.109</v>
      </c>
      <c r="L5946" s="444">
        <f t="shared" ca="1" si="199"/>
        <v>-1.7881274889759604E+16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-1.7881274889759604E+16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-74505312040665.016</v>
      </c>
      <c r="L5947" s="444">
        <f t="shared" ca="1" si="199"/>
        <v>-1.795578020180027E+16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-1.795578020180027E+16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-74815750840834.453</v>
      </c>
      <c r="L5948" s="444">
        <f t="shared" ca="1" si="199"/>
        <v>-1.8030595952641104E+16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-1.8030595952641104E+16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-75127483136004.594</v>
      </c>
      <c r="L5949" s="444">
        <f t="shared" ca="1" si="199"/>
        <v>-1.8105723435777108E+16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-1.8105723435777108E+16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-75440514315737.953</v>
      </c>
      <c r="L5950" s="444">
        <f t="shared" ca="1" si="199"/>
        <v>-1.8181163950092844E+16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-1.8181163950092844E+16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-75754849792053.516</v>
      </c>
      <c r="L5951" s="444">
        <f t="shared" ca="1" si="199"/>
        <v>-1.8256918799884896E+16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-1.8256918799884896E+16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-76070494999520.406</v>
      </c>
      <c r="L5952" s="444">
        <f t="shared" ca="1" si="199"/>
        <v>-1.8332989294884416E+16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-1.8332989294884416E+16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-76387455395351.734</v>
      </c>
      <c r="L5953" s="444">
        <f t="shared" ca="1" si="199"/>
        <v>-1.8409376750279768E+16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-1.8409376750279768E+16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-76705736459499.031</v>
      </c>
      <c r="L5954" s="444">
        <f t="shared" ca="1" si="199"/>
        <v>-1.8486082486739268E+16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-1.8486082486739268E+16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-77025343694746.953</v>
      </c>
      <c r="L5955" s="444">
        <f t="shared" ca="1" si="199"/>
        <v>-1.8563107830434016E+16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-1.8563107830434016E+16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-77346282626808.406</v>
      </c>
      <c r="L5956" s="444">
        <f t="shared" ca="1" si="199"/>
        <v>-1.8640454113060824E+16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-1.8640454113060824E+16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-77668558804420.094</v>
      </c>
      <c r="L5957" s="444">
        <f t="shared" ca="1" si="199"/>
        <v>-1.8718122671865244E+16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-1.8718122671865244E+16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-77992177799438.516</v>
      </c>
      <c r="L5958" s="444">
        <f t="shared" ca="1" si="199"/>
        <v>-1.8796114849664684E+16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-1.8796114849664684E+16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-78317145206936.188</v>
      </c>
      <c r="L5959" s="444">
        <f t="shared" ca="1" si="199"/>
        <v>-1.887443199487162E+16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-1.887443199487162E+16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-78643466645298.422</v>
      </c>
      <c r="L5960" s="444">
        <f t="shared" ca="1" si="199"/>
        <v>-1.895307546151692E+16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-1.895307546151692E+16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-78971147756320.5</v>
      </c>
      <c r="L5961" s="444">
        <f t="shared" ca="1" si="199"/>
        <v>-1.903204660927324E+16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-1.903204660927324E+16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-79300194205305.172</v>
      </c>
      <c r="L5962" s="444">
        <f t="shared" ca="1" si="199"/>
        <v>-1.9111346803478544E+16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-1.9111346803478544E+16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-79630611681160.594</v>
      </c>
      <c r="L5963" s="444">
        <f t="shared" ca="1" si="199"/>
        <v>-1.9190977415159704E+16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-1.9190977415159704E+16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-79962405896498.766</v>
      </c>
      <c r="L5964" s="444">
        <f t="shared" ca="1" si="199"/>
        <v>-1.9270939821056204E+16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-1.9270939821056204E+16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-80295582587734.188</v>
      </c>
      <c r="L5965" s="444">
        <f t="shared" ca="1" si="199"/>
        <v>-1.935123540364394E+16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-1.935123540364394E+16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-80630147515183.078</v>
      </c>
      <c r="L5966" s="444">
        <f t="shared" ca="1" si="199"/>
        <v>-1.9431865551159124E+16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-1.9431865551159124E+16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-80966106463163.016</v>
      </c>
      <c r="L5967" s="444">
        <f t="shared" ca="1" si="199"/>
        <v>-1.9512831657622288E+16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-1.9512831657622288E+16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-81303465240092.859</v>
      </c>
      <c r="L5968" s="444">
        <f t="shared" ca="1" si="199"/>
        <v>-1.959413512286238E+16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-1.959413512286238E+16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-81642229678593.25</v>
      </c>
      <c r="L5969" s="444">
        <f t="shared" ca="1" si="199"/>
        <v>-1.9675777352540972E+16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-1.9675777352540972E+16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-81982405635587.375</v>
      </c>
      <c r="L5970" s="444">
        <f t="shared" ca="1" si="199"/>
        <v>-1.975775975817656E+16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-1.975775975817656E+16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-82323998992402.328</v>
      </c>
      <c r="L5971" s="444">
        <f t="shared" ca="1" si="199"/>
        <v>-1.9840083757168964E+16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-1.9840083757168964E+16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-82667015654870.688</v>
      </c>
      <c r="L5972" s="444">
        <f t="shared" ca="1" si="199"/>
        <v>-1.9922750772823836E+16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-1.9922750772823836E+16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-83011461553432.656</v>
      </c>
      <c r="L5973" s="444">
        <f t="shared" ca="1" si="199"/>
        <v>-2.0005762234377268E+16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-2.0005762234377268E+16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-83357342643238.609</v>
      </c>
      <c r="L5974" s="444">
        <f t="shared" ca="1" si="199"/>
        <v>-2.0089119577020508E+16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-2.0089119577020508E+16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-83704664904252.109</v>
      </c>
      <c r="L5975" s="444">
        <f t="shared" ca="1" si="199"/>
        <v>-2.017282424192476E+16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-2.017282424192476E+16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-84053434341353.172</v>
      </c>
      <c r="L5976" s="444">
        <f t="shared" ca="1" si="199"/>
        <v>-2.0256877676266112E+16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-2.0256877676266112E+16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-84403656984442.125</v>
      </c>
      <c r="L5977" s="444">
        <f t="shared" ca="1" si="199"/>
        <v>-2.0341281333250556E+16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-2.0341281333250556E+16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-84755338888543.984</v>
      </c>
      <c r="L5978" s="444">
        <f t="shared" ca="1" si="199"/>
        <v>-2.04260366721391E+16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-2.04260366721391E+16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-85108486133912.922</v>
      </c>
      <c r="L5979" s="444">
        <f t="shared" ca="1" si="199"/>
        <v>-2.0511145158273012E+16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-2.0511145158273012E+16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-85463104826137.547</v>
      </c>
      <c r="L5980" s="444">
        <f t="shared" ca="1" si="199"/>
        <v>-2.0596608263099148E+16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-2.0596608263099148E+16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-85819201096246.453</v>
      </c>
      <c r="L5981" s="444">
        <f t="shared" ca="1" si="199"/>
        <v>-2.0682427464195396E+16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-2.0682427464195396E+16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-86176781100814.156</v>
      </c>
      <c r="L5982" s="444">
        <f t="shared" ca="1" si="199"/>
        <v>-2.0768604245296212E+16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-2.0768604245296212E+16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-86535851022067.547</v>
      </c>
      <c r="L5983" s="444">
        <f t="shared" ca="1" si="199"/>
        <v>-2.085514009631828E+16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-2.085514009631828E+16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-86896417067992.828</v>
      </c>
      <c r="L5984" s="444">
        <f t="shared" ca="1" si="199"/>
        <v>-2.0942036513386272E+16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-2.0942036513386272E+16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-87258485472442.797</v>
      </c>
      <c r="L5985" s="444">
        <f t="shared" ca="1" si="199"/>
        <v>-2.1029294998858716E+16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-2.1029294998858716E+16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-87622062495244.656</v>
      </c>
      <c r="L5986" s="444">
        <f t="shared" ca="1" si="199"/>
        <v>-2.111691706135396E+16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-2.111691706135396E+16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-87987154422308.172</v>
      </c>
      <c r="L5987" s="444">
        <f t="shared" ca="1" si="199"/>
        <v>-2.1204904215776268E+16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-2.1204904215776268E+16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-88353767565734.453</v>
      </c>
      <c r="L5988" s="444">
        <f t="shared" ca="1" si="199"/>
        <v>-2.1293257983342004E+16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-2.1293257983342004E+16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-88721908263925.016</v>
      </c>
      <c r="L5989" s="444">
        <f t="shared" ca="1" si="199"/>
        <v>-2.1381979891605928E+16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-2.1381979891605928E+16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-89091582881691.359</v>
      </c>
      <c r="L5990" s="444">
        <f t="shared" ca="1" si="199"/>
        <v>-2.147107147448762E+16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-2.147107147448762E+16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-89462797810365.078</v>
      </c>
      <c r="L5991" s="444">
        <f t="shared" ca="1" si="199"/>
        <v>-2.1560534272297984E+16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-2.1560534272297984E+16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-89835559467908.266</v>
      </c>
      <c r="L5992" s="444">
        <f t="shared" ca="1" si="199"/>
        <v>-2.1650369831765892E+16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-2.1650369831765892E+16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-90209874299024.547</v>
      </c>
      <c r="L5993" s="444">
        <f t="shared" ca="1" si="199"/>
        <v>-2.1740579706064916E+16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-2.1740579706064916E+16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-90585748775270.484</v>
      </c>
      <c r="L5994" s="444">
        <f t="shared" ca="1" si="199"/>
        <v>-2.1831165454840188E+16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-2.1831165454840188E+16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-90963189395167.453</v>
      </c>
      <c r="L5995" s="444">
        <f t="shared" ca="1" si="199"/>
        <v>-2.1922128644235356E+16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-2.1922128644235356E+16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-91342202684313.984</v>
      </c>
      <c r="L5996" s="444">
        <f t="shared" ca="1" si="199"/>
        <v>-2.2013470846919668E+16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-2.2013470846919668E+16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-91722795195498.609</v>
      </c>
      <c r="L5997" s="444">
        <f t="shared" ca="1" si="199"/>
        <v>-2.2105193642115168E+16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-2.2105193642115168E+16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-92104973508813.203</v>
      </c>
      <c r="L5998" s="444">
        <f t="shared" ca="1" si="199"/>
        <v>-2.219729861562398E+16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-2.219729861562398E+16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-92488744231766.578</v>
      </c>
      <c r="L5999" s="444">
        <f t="shared" ca="1" si="199"/>
        <v>-2.2289787359855748E+16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-2.2289787359855748E+16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-92874113999398.953</v>
      </c>
      <c r="L6000" s="444">
        <f t="shared" ca="1" si="199"/>
        <v>-2.2382661473855148E+16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-2.2382661473855148E+16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-93261089474396.453</v>
      </c>
      <c r="L6001" s="444">
        <f t="shared" ca="1" si="199"/>
        <v>-2.2475922563329544E+16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-2.2475922563329544E+16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-93649677347206.438</v>
      </c>
      <c r="L6002" s="444">
        <f t="shared" ca="1" si="199"/>
        <v>-2.2569572240676752E+16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-2.2569572240676752E+16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-94039884336153.125</v>
      </c>
      <c r="L6003" s="444">
        <f t="shared" ca="1" si="199"/>
        <v>-2.2663612125012904E+16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-2.2663612125012904E+16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-94431717187553.766</v>
      </c>
      <c r="L6004" s="444">
        <f t="shared" ca="1" si="199"/>
        <v>-2.2758043842200456E+16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-2.2758043842200456E+16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-94825182675835.234</v>
      </c>
      <c r="L6005" s="444">
        <f t="shared" ca="1" si="199"/>
        <v>-2.2852869024876292E+16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-2.2852869024876292E+16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-95220287603651.219</v>
      </c>
      <c r="L6006" s="444">
        <f t="shared" ca="1" si="199"/>
        <v>-2.2948089312479944E+16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-2.2948089312479944E+16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-95617038801999.766</v>
      </c>
      <c r="L6007" s="444">
        <f t="shared" ca="1" si="199"/>
        <v>-2.3043706351281944E+16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-2.3043706351281944E+16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-96015443130341.438</v>
      </c>
      <c r="L6008" s="444">
        <f t="shared" ca="1" si="199"/>
        <v>-2.3139721794412284E+16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-2.3139721794412284E+16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-96415507476717.844</v>
      </c>
      <c r="L6009" s="444">
        <f t="shared" ca="1" si="199"/>
        <v>-2.3236137301889E+16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-2.3236137301889E+16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-96817238757870.828</v>
      </c>
      <c r="L6010" s="444">
        <f t="shared" ca="1" si="199"/>
        <v>-2.3332954540646872E+16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-2.3332954540646872E+16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-97220643919361.969</v>
      </c>
      <c r="L6011" s="444">
        <f t="shared" ca="1" si="199"/>
        <v>-2.3430175184566232E+16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-2.3430175184566232E+16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-97625729935692.625</v>
      </c>
      <c r="L6012" s="444">
        <f t="shared" ca="1" si="199"/>
        <v>-2.3527800914501924E+16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-2.3527800914501924E+16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-98032503810424.688</v>
      </c>
      <c r="L6013" s="444">
        <f t="shared" ca="1" si="199"/>
        <v>-2.3625833418312348E+16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-2.3625833418312348E+16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-98440972576301.453</v>
      </c>
      <c r="L6014" s="444">
        <f t="shared" ca="1" si="199"/>
        <v>-2.3724274390888648E+16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-2.3724274390888648E+16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-98851143295369.359</v>
      </c>
      <c r="L6015" s="444">
        <f t="shared" ca="1" si="199"/>
        <v>-2.3823125534184016E+16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-2.3823125534184016E+16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-99263023059100.063</v>
      </c>
      <c r="L6016" s="444">
        <f t="shared" ca="1" si="199"/>
        <v>-2.3922388557243116E+16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-2.3922388557243116E+16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-99676618988512.984</v>
      </c>
      <c r="L6017" s="444">
        <f t="shared" ca="1" si="199"/>
        <v>-2.4022065176231628E+16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-2.4022065176231628E+16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-100091938234298.45</v>
      </c>
      <c r="L6018" s="444">
        <f t="shared" ca="1" si="199"/>
        <v>-2.4122157114465928E+16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-2.4122157114465928E+16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-100508987976941.36</v>
      </c>
      <c r="L6019" s="444">
        <f t="shared" ca="1" si="199"/>
        <v>-2.4222666102442868E+16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-2.4222666102442868E+16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-100927775426845.28</v>
      </c>
      <c r="L6020" s="444">
        <f t="shared" ca="1" si="199"/>
        <v>-2.4323593877869712E+16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-2.4323593877869712E+16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-101348307824457.13</v>
      </c>
      <c r="L6021" s="444">
        <f t="shared" ca="1" si="199"/>
        <v>-2.4424942185694168E+16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-2.4424942185694168E+16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-101770592440392.36</v>
      </c>
      <c r="L6022" s="444">
        <f t="shared" ca="1" si="199"/>
        <v>-2.452671277813456E+16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-2.452671277813456E+16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-102194636575560.67</v>
      </c>
      <c r="L6023" s="444">
        <f t="shared" ca="1" si="199"/>
        <v>-2.462890741471012E+16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-2.462890741471012E+16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-102620447561292.17</v>
      </c>
      <c r="L6024" s="444">
        <f t="shared" ca="1" si="199"/>
        <v>-2.4731527862271412E+16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-2.4731527862271412E+16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-103048032759464.22</v>
      </c>
      <c r="L6025" s="444">
        <f t="shared" ca="1" si="199"/>
        <v>-2.4834575895030876E+16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-2.4834575895030876E+16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-103477399562628.66</v>
      </c>
      <c r="L6026" s="444">
        <f t="shared" ca="1" si="199"/>
        <v>-2.4938053294593504E+16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-2.4938053294593504E+16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-103908555394139.59</v>
      </c>
      <c r="L6027" s="444">
        <f t="shared" ca="1" si="199"/>
        <v>-2.5041961849987644E+16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-2.5041961849987644E+16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-104341507708281.84</v>
      </c>
      <c r="L6028" s="444">
        <f t="shared" ca="1" si="199"/>
        <v>-2.5146303357695924E+16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-2.5146303357695924E+16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-104776263990399.69</v>
      </c>
      <c r="L6029" s="444">
        <f t="shared" ca="1" si="199"/>
        <v>-2.5251079621686324E+16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-2.5251079621686324E+16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-105212831757026.34</v>
      </c>
      <c r="L6030" s="444">
        <f t="shared" ca="1" si="199"/>
        <v>-2.5356292453443352E+16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-2.5356292453443352E+16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-105651218556013.97</v>
      </c>
      <c r="L6031" s="444">
        <f t="shared" ca="1" si="199"/>
        <v>-2.5461943671999364E+16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-2.5461943671999364E+16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-106091431966664.02</v>
      </c>
      <c r="L6032" s="444">
        <f t="shared" ca="1" si="199"/>
        <v>-2.5568035103966028E+16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-2.5568035103966028E+16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-106533479599858.45</v>
      </c>
      <c r="L6033" s="444">
        <f t="shared" ca="1" si="199"/>
        <v>-2.5674568583565888E+16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-2.5674568583565888E+16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-106977369098191.2</v>
      </c>
      <c r="L6034" s="444">
        <f t="shared" ca="1" si="199"/>
        <v>-2.578154595266408E+16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-2.578154595266408E+16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-107423108136100.33</v>
      </c>
      <c r="L6035" s="444">
        <f t="shared" ca="1" si="199"/>
        <v>-2.588896906080018E+16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-2.588896906080018E+16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-107870704420000.75</v>
      </c>
      <c r="L6036" s="444">
        <f t="shared" ca="1" si="199"/>
        <v>-2.599683976522018E+16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-2.599683976522018E+16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-108320165688417.42</v>
      </c>
      <c r="L6037" s="444">
        <f t="shared" ca="1" si="199"/>
        <v>-2.6105159930908596E+16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-2.6105159930908596E+16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-108771499712119.16</v>
      </c>
      <c r="L6038" s="444">
        <f t="shared" ca="1" si="199"/>
        <v>-2.6213931430620716E+16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-2.6213931430620716E+16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-109224714294252.98</v>
      </c>
      <c r="L6039" s="444">
        <f t="shared" ca="1" si="199"/>
        <v>-2.6323156144914968E+16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-2.6323156144914968E+16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-109679817270479.03</v>
      </c>
      <c r="L6040" s="444">
        <f t="shared" ca="1" si="199"/>
        <v>-2.6432835962185448E+16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-2.6432835962185448E+16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-110136816509106.03</v>
      </c>
      <c r="L6041" s="444">
        <f t="shared" ca="1" si="199"/>
        <v>-2.6542972778694556E+16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-2.6542972778694556E+16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-110595719911227.31</v>
      </c>
      <c r="L6042" s="444">
        <f t="shared" ca="1" si="199"/>
        <v>-2.6653568498605784E+16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-2.6653568498605784E+16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-111056535410857.44</v>
      </c>
      <c r="L6043" s="444">
        <f t="shared" ca="1" si="199"/>
        <v>-2.676462503401664E+16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-2.676462503401664E+16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-111519270975069.33</v>
      </c>
      <c r="L6044" s="444">
        <f t="shared" ca="1" si="199"/>
        <v>-2.6876144304991708E+16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-2.6876144304991708E+16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-111983934604132.11</v>
      </c>
      <c r="L6045" s="444">
        <f t="shared" ca="1" si="199"/>
        <v>-2.698812823959584E+16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-2.698812823959584E+16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-112450534331649.33</v>
      </c>
      <c r="L6046" s="444">
        <f t="shared" ca="1" si="199"/>
        <v>-2.7100578773927488E+16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-2.7100578773927488E+16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-112919078224697.86</v>
      </c>
      <c r="L6047" s="444">
        <f t="shared" ca="1" si="199"/>
        <v>-2.7213497852152184E+16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-2.7213497852152184E+16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-113389574383967.44</v>
      </c>
      <c r="L6048" s="444">
        <f t="shared" ca="1" si="199"/>
        <v>-2.7326887426536152E+16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-2.7326887426536152E+16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-113862030943900.63</v>
      </c>
      <c r="L6049" s="444">
        <f t="shared" ca="1" si="199"/>
        <v>-2.7440749457480052E+16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-2.7440749457480052E+16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-114336456072833.55</v>
      </c>
      <c r="L6050" s="444">
        <f t="shared" ca="1" si="199"/>
        <v>-2.7555085913552884E+16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-2.7555085913552884E+16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-114812857973137.02</v>
      </c>
      <c r="L6051" s="444">
        <f t="shared" ca="1" si="199"/>
        <v>-2.766989877152602E+16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-2.766989877152602E+16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-115291244881358.42</v>
      </c>
      <c r="L6052" s="444">
        <f t="shared" ca="1" si="199"/>
        <v>-2.778519001640738E+16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-2.778519001640738E+16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-115771625068364.08</v>
      </c>
      <c r="L6053" s="444">
        <f t="shared" ca="1" si="199"/>
        <v>-2.7900961641475744E+16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-2.7900961641475744E+16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-116254006839482.27</v>
      </c>
      <c r="L6054" s="444">
        <f t="shared" ca="1" si="199"/>
        <v>-2.8017215648315228E+16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-2.8017215648315228E+16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-116738398534646.78</v>
      </c>
      <c r="L6055" s="444">
        <f t="shared" ca="1" si="199"/>
        <v>-2.8133954046849876E+16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-2.8133954046849876E+16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-117224808528541.14</v>
      </c>
      <c r="L6056" s="444">
        <f t="shared" ca="1" si="199"/>
        <v>-2.8251178855378416E+16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-2.8251178855378416E+16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-117713245230743.39</v>
      </c>
      <c r="L6057" s="444">
        <f t="shared" ca="1" si="199"/>
        <v>-2.836889210060916E+16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-2.836889210060916E+16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-118203717085871.48</v>
      </c>
      <c r="L6058" s="444">
        <f t="shared" ca="1" si="199"/>
        <v>-2.8487095817695032E+16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-2.8487095817695032E+16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-118696232573729.28</v>
      </c>
      <c r="L6059" s="444">
        <f t="shared" ca="1" si="199"/>
        <v>-2.860579205026876E+16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-2.860579205026876E+16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-119190800209453.17</v>
      </c>
      <c r="L6060" s="444">
        <f t="shared" ca="1" si="199"/>
        <v>-2.8724982850478212E+16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-2.8724982850478212E+16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-119687428543659.22</v>
      </c>
      <c r="L6061" s="444">
        <f t="shared" ca="1" si="199"/>
        <v>-2.8844670279021872E+16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-2.8844670279021872E+16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-120186126162591.13</v>
      </c>
      <c r="L6062" s="444">
        <f t="shared" ca="1" si="199"/>
        <v>-2.8964856405184464E+16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-2.8964856405184464E+16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-120686901688268.61</v>
      </c>
      <c r="L6063" s="444">
        <f t="shared" ca="1" si="199"/>
        <v>-2.9085543306872732E+16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-2.9085543306872732E+16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-121189763778636.36</v>
      </c>
      <c r="L6064" s="444">
        <f t="shared" ca="1" si="199"/>
        <v>-2.9206733070651368E+16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-2.9206733070651368E+16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-121694721127714.03</v>
      </c>
      <c r="L6065" s="444">
        <f t="shared" ca="1" si="199"/>
        <v>-2.9328427791779084E+16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-2.9328427791779084E+16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-122201782465746.2</v>
      </c>
      <c r="L6066" s="444">
        <f t="shared" ca="1" si="199"/>
        <v>-2.9450629574244832E+16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-2.9450629574244832E+16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-122710956559353.47</v>
      </c>
      <c r="L6067" s="444">
        <f t="shared" ca="1" si="199"/>
        <v>-2.9573340530804184E+16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-2.9573340530804184E+16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-123222252211684.11</v>
      </c>
      <c r="L6068" s="444">
        <f t="shared" ca="1" si="199"/>
        <v>-2.9696562783015868E+16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-2.9696562783015868E+16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-123735678262566.13</v>
      </c>
      <c r="L6069" s="444">
        <f t="shared" ca="1" si="199"/>
        <v>-2.9820298461278436E+16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-2.9820298461278436E+16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-124251243588660.17</v>
      </c>
      <c r="L6070" s="444">
        <f t="shared" ca="1" si="199"/>
        <v>-2.9944549704867096E+16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-2.9944549704867096E+16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-124768957103612.89</v>
      </c>
      <c r="L6071" s="444">
        <f t="shared" ca="1" si="199"/>
        <v>-3.0069318661970708E+16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-3.0069318661970708E+16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-125288827758211.27</v>
      </c>
      <c r="L6072" s="444">
        <f t="shared" ca="1" si="199"/>
        <v>-3.019460748972892E+16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-3.019460748972892E+16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-125810864540537.17</v>
      </c>
      <c r="L6073" s="444">
        <f t="shared" ca="1" si="199"/>
        <v>-3.0320418354269456E+16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-3.0320418354269456E+16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-126335076476122.75</v>
      </c>
      <c r="L6074" s="444">
        <f t="shared" ca="1" si="199"/>
        <v>-3.044675343074558E+16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-3.044675343074558E+16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-126861472628106.58</v>
      </c>
      <c r="L6075" s="444">
        <f t="shared" ca="1" si="199"/>
        <v>-3.0573614903373688E+16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-3.0573614903373688E+16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-127390062097390.36</v>
      </c>
      <c r="L6076" s="444">
        <f t="shared" ca="1" si="199"/>
        <v>-3.070100496547108E+16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-3.070100496547108E+16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-127920854022796.17</v>
      </c>
      <c r="L6077" s="444">
        <f t="shared" ca="1" si="199"/>
        <v>-3.0828925819493876E+16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-3.0828925819493876E+16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-128453857581224.47</v>
      </c>
      <c r="L6078" s="444">
        <f t="shared" ca="1" si="199"/>
        <v>-3.09573796770751E+16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-3.09573796770751E+16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-128989081987812.89</v>
      </c>
      <c r="L6079" s="444">
        <f t="shared" ca="1" si="199"/>
        <v>-3.1086368759062912E+16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-3.1086368759062912E+16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-129526536496095.47</v>
      </c>
      <c r="L6080" s="444">
        <f t="shared" ca="1" si="199"/>
        <v>-3.1215895295559008E+16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-3.1215895295559008E+16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-130066230398162.53</v>
      </c>
      <c r="L6081" s="444">
        <f t="shared" ca="1" si="199"/>
        <v>-3.1345961525957172E+16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-3.1345961525957172E+16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-130608173024821.56</v>
      </c>
      <c r="L6082" s="444">
        <f t="shared" ca="1" si="199"/>
        <v>-3.1476569698981992E+16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-3.1476569698981992E+16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-131152373745758.3</v>
      </c>
      <c r="L6083" s="444">
        <f t="shared" ca="1" si="199"/>
        <v>-3.1607722072727752E+16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-3.1607722072727752E+16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-131698841969698.98</v>
      </c>
      <c r="L6084" s="444">
        <f t="shared" ca="1" si="199"/>
        <v>-3.1739420914697452E+16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-3.1739420914697452E+16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-132247587144572.72</v>
      </c>
      <c r="L6085" s="444">
        <f t="shared" ca="1" si="199"/>
        <v>-3.1871668501842024E+16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-3.1871668501842024E+16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-132798618757675.09</v>
      </c>
      <c r="L6086" s="444">
        <f t="shared" ca="1" si="199"/>
        <v>-3.20044671205997E+16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-3.20044671205997E+16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-133351946335832.08</v>
      </c>
      <c r="L6087" s="444">
        <f t="shared" ca="1" si="199"/>
        <v>-3.2137819066935532E+16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-3.2137819066935532E+16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-133907579445564.73</v>
      </c>
      <c r="L6088" s="444">
        <f t="shared" ca="1" si="199"/>
        <v>-3.2271726646381096E+16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-3.2271726646381096E+16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-134465527693254.56</v>
      </c>
      <c r="L6089" s="444">
        <f t="shared" ca="1" si="199"/>
        <v>-3.2406192174074352E+16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-3.2406192174074352E+16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-135025800725309.8</v>
      </c>
      <c r="L6090" s="444">
        <f t="shared" ca="1" si="199"/>
        <v>-3.254121797479966E+16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-3.254121797479966E+16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-135588408228331.92</v>
      </c>
      <c r="L6091" s="444">
        <f t="shared" ca="1" si="199"/>
        <v>-3.2676806383027992E+16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-3.2676806383027992E+16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-136153359929283.31</v>
      </c>
      <c r="L6092" s="444">
        <f t="shared" ca="1" si="199"/>
        <v>-3.2812959742957276E+16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-3.2812959742957276E+16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-136720665595655.31</v>
      </c>
      <c r="L6093" s="444">
        <f t="shared" ca="1" si="199"/>
        <v>-3.2949680408552932E+16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-3.2949680408552932E+16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-137290335035637.23</v>
      </c>
      <c r="L6094" s="444">
        <f t="shared" ca="1" si="199"/>
        <v>-3.3086970743588568E+16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-3.3086970743588568E+16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-137862378098285.7</v>
      </c>
      <c r="L6095" s="444">
        <f t="shared" ca="1" si="199"/>
        <v>-3.3224833121686852E+16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-3.3224833121686852E+16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-138436804673695.22</v>
      </c>
      <c r="L6096" s="444">
        <f t="shared" ca="1" si="199"/>
        <v>-3.3363269926360548E+16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-3.3363269926360548E+16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-139013624693168.94</v>
      </c>
      <c r="L6097" s="444">
        <f t="shared" ca="1" si="199"/>
        <v>-3.3502283551053716E+16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-3.3502283551053716E+16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-139592848129390.48</v>
      </c>
      <c r="L6098" s="444">
        <f t="shared" ca="1" si="199"/>
        <v>-3.3641876399183108E+16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-3.3641876399183108E+16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-140174484996596.28</v>
      </c>
      <c r="L6099" s="444">
        <f t="shared" ca="1" si="199"/>
        <v>-3.3782050884179704E+16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-3.3782050884179704E+16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-140758545350748.75</v>
      </c>
      <c r="L6100" s="444">
        <f t="shared" ca="1" si="199"/>
        <v>-3.3922809429530452E+16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-3.3922809429530452E+16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-141345039289710.22</v>
      </c>
      <c r="L6101" s="444">
        <f t="shared" ca="1" si="199"/>
        <v>-3.4064154468820164E+16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-3.4064154468820164E+16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-141933976953417.34</v>
      </c>
      <c r="L6102" s="444">
        <f t="shared" ca="1" si="199"/>
        <v>-3.420608844577358E+16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-3.420608844577358E+16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-142525368524056.59</v>
      </c>
      <c r="L6103" s="444">
        <f t="shared" ca="1" si="199"/>
        <v>-3.4348613814297636E+16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-3.4348613814297636E+16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-143119224226240.16</v>
      </c>
      <c r="L6104" s="444">
        <f t="shared" ca="1" si="199"/>
        <v>-3.4491733038523876E+16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-3.4491733038523876E+16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-143715554327182.84</v>
      </c>
      <c r="L6105" s="444">
        <f t="shared" ca="1" si="199"/>
        <v>-3.463544859285106E+16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-3.463544859285106E+16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-144314369136879.41</v>
      </c>
      <c r="L6106" s="444">
        <f t="shared" ca="1" si="199"/>
        <v>-3.477976296198794E+16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-3.477976296198794E+16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-144915679008283.09</v>
      </c>
      <c r="L6107" s="444">
        <f t="shared" ca="1" si="199"/>
        <v>-3.4924678640996224E+16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-3.4924678640996224E+16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-145519494337484.25</v>
      </c>
      <c r="L6108" s="444">
        <f t="shared" ca="1" si="199"/>
        <v>-3.5070198135333708E+16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-3.5070198135333708E+16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-146125825563890.44</v>
      </c>
      <c r="L6109" s="444">
        <f t="shared" ca="1" si="199"/>
        <v>-3.52163239608976E+16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-3.52163239608976E+16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-146734683170406.66</v>
      </c>
      <c r="L6110" s="444">
        <f t="shared" ca="1" si="199"/>
        <v>-3.5363058644068008E+16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-3.5363058644068008E+16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-147346077683616.69</v>
      </c>
      <c r="L6111" s="444">
        <f t="shared" ca="1" si="199"/>
        <v>-3.5510404721751624E+16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-3.5510404721751624E+16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-147960019673965.09</v>
      </c>
      <c r="L6112" s="444">
        <f t="shared" ca="1" si="199"/>
        <v>-3.5658364741425588E+16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-3.5658364741425588E+16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-148576519755939.94</v>
      </c>
      <c r="L6113" s="444">
        <f t="shared" ca="1" si="199"/>
        <v>-3.5806941261181528E+16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-3.5806941261181528E+16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-149195588588256.38</v>
      </c>
      <c r="L6114" s="444">
        <f t="shared" ca="1" si="199"/>
        <v>-3.5956136849769784E+16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-3.5956136849769784E+16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-149817236874040.75</v>
      </c>
      <c r="L6115" s="444">
        <f t="shared" ca="1" si="199"/>
        <v>-3.6105954086643824E+16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-3.6105954086643824E+16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-150441475361015.94</v>
      </c>
      <c r="L6116" s="444">
        <f t="shared" ca="1" si="199"/>
        <v>-3.625639556200484E+16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-3.625639556200484E+16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-151068314841686.84</v>
      </c>
      <c r="L6117" s="444">
        <f t="shared" ca="1" si="199"/>
        <v>-3.6407463876846528E+16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-3.6407463876846528E+16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-151697766153527.19</v>
      </c>
      <c r="L6118" s="444">
        <f t="shared" ca="1" si="199"/>
        <v>-3.6559161643000056E+16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-3.6559161643000056E+16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-152329840179166.91</v>
      </c>
      <c r="L6119" s="444">
        <f t="shared" ca="1" si="199"/>
        <v>-3.6711491483179224E+16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-3.6711491483179224E+16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-152964547846580.09</v>
      </c>
      <c r="L6120" s="444">
        <f t="shared" ca="1" si="199"/>
        <v>-3.6864456031025808E+16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-3.6864456031025808E+16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-153601900129274.19</v>
      </c>
      <c r="L6121" s="444">
        <f t="shared" ca="1" si="199"/>
        <v>-3.701805793115508E+16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-3.701805793115508E+16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-154241908046479.5</v>
      </c>
      <c r="L6122" s="444">
        <f t="shared" ca="1" si="199"/>
        <v>-3.717229983920156E+16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-3.717229983920156E+16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-154884582663339.84</v>
      </c>
      <c r="L6123" s="444">
        <f t="shared" ca="1" si="199"/>
        <v>-3.7327184421864896E+16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-3.7327184421864896E+16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-155529935091103.72</v>
      </c>
      <c r="L6124" s="444">
        <f t="shared" ca="1" si="199"/>
        <v>-3.7482714356956E+16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-3.7482714356956E+16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-156177976487316.66</v>
      </c>
      <c r="L6125" s="444">
        <f t="shared" ca="1" si="199"/>
        <v>-3.763889233344332E+16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-3.763889233344332E+16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-156828718056013.84</v>
      </c>
      <c r="L6126" s="444">
        <f t="shared" ca="1" si="199"/>
        <v>-3.7795721051499336E+16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-3.7795721051499336E+16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-157482171047913.91</v>
      </c>
      <c r="L6127" s="444">
        <f t="shared" ca="1" si="199"/>
        <v>-3.7953203222547248E+16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-3.7953203222547248E+16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-158138346760613.53</v>
      </c>
      <c r="L6128" s="444">
        <f t="shared" ref="L6128:L6250" ca="1" si="204">I6128-J6128+K6128</f>
        <v>-3.8111341569307864E+16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-3.8111341569307864E+16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-158797256538782.75</v>
      </c>
      <c r="L6129" s="444">
        <f t="shared" ca="1" si="204"/>
        <v>-3.8270138825846648E+16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-3.8270138825846648E+16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-159458911774361.03</v>
      </c>
      <c r="L6130" s="444">
        <f t="shared" ca="1" si="204"/>
        <v>-3.8429597737621008E+16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-3.8429597737621008E+16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-160123323906754.19</v>
      </c>
      <c r="L6131" s="444">
        <f t="shared" ca="1" si="204"/>
        <v>-3.858972106152776E+16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-3.858972106152776E+16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-160790504423032.34</v>
      </c>
      <c r="L6132" s="444">
        <f t="shared" ca="1" si="204"/>
        <v>-3.8750511565950792E+16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-3.8750511565950792E+16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-161460464858128.31</v>
      </c>
      <c r="L6133" s="444">
        <f t="shared" ca="1" si="204"/>
        <v>-3.891197203080892E+16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-3.891197203080892E+16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-162133216795037.16</v>
      </c>
      <c r="L6134" s="444">
        <f t="shared" ca="1" si="204"/>
        <v>-3.907410524760396E+16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-3.907410524760396E+16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-162808771865016.5</v>
      </c>
      <c r="L6135" s="444">
        <f t="shared" ca="1" si="204"/>
        <v>-3.9236914019468976E+16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-3.9236914019468976E+16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-163487141747787.41</v>
      </c>
      <c r="L6136" s="444">
        <f t="shared" ca="1" si="204"/>
        <v>-3.940040116121676E+16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-3.940040116121676E+16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-164168338171736.5</v>
      </c>
      <c r="L6137" s="444">
        <f t="shared" ca="1" si="204"/>
        <v>-3.9564569499388496E+16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-3.9564569499388496E+16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-164852372914118.72</v>
      </c>
      <c r="L6138" s="444">
        <f t="shared" ca="1" si="204"/>
        <v>-3.9729421872302616E+16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-3.9729421872302616E+16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-165539257801260.91</v>
      </c>
      <c r="L6139" s="444">
        <f t="shared" ca="1" si="204"/>
        <v>-3.989496113010388E+16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-3.989496113010388E+16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-166229004708766.16</v>
      </c>
      <c r="L6140" s="444">
        <f t="shared" ca="1" si="204"/>
        <v>-4.0061190134812648E+16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-4.0061190134812648E+16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-166921625561719.38</v>
      </c>
      <c r="L6141" s="444">
        <f t="shared" ca="1" si="204"/>
        <v>-4.0228111760374368E+16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-4.0228111760374368E+16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-167617132334893.19</v>
      </c>
      <c r="L6142" s="444">
        <f t="shared" ca="1" si="204"/>
        <v>-4.0395728892709264E+16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-4.0395728892709264E+16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-168315537052955.25</v>
      </c>
      <c r="L6143" s="444">
        <f t="shared" ca="1" si="204"/>
        <v>-4.0564044429762216E+16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-4.0564044429762216E+16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-169016851790675.91</v>
      </c>
      <c r="L6144" s="444">
        <f t="shared" ca="1" si="204"/>
        <v>-4.0733061281552888E+16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-4.0733061281552888E+16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-169721088673137.03</v>
      </c>
      <c r="L6145" s="444">
        <f t="shared" ca="1" si="204"/>
        <v>-4.0902782370226024E+16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-4.0902782370226024E+16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-170428259875941.75</v>
      </c>
      <c r="L6146" s="444">
        <f t="shared" ca="1" si="204"/>
        <v>-4.1073210630101968E+16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-4.1073210630101968E+16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-171138377625424.88</v>
      </c>
      <c r="L6147" s="444">
        <f t="shared" ca="1" si="204"/>
        <v>-4.1244349007727392E+16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-4.1244349007727392E+16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-171851454198864.13</v>
      </c>
      <c r="L6148" s="444">
        <f t="shared" ca="1" si="204"/>
        <v>-4.1416200461926256E+16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-4.1416200461926256E+16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-172567501924692.72</v>
      </c>
      <c r="L6149" s="444">
        <f t="shared" ca="1" si="204"/>
        <v>-4.1588767963850952E+16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-4.1588767963850952E+16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-173286533182712.31</v>
      </c>
      <c r="L6150" s="444">
        <f t="shared" ca="1" si="204"/>
        <v>-4.1762054497033664E+16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-4.1762054497033664E+16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-174008560404306.94</v>
      </c>
      <c r="L6151" s="444">
        <f t="shared" ca="1" si="204"/>
        <v>-4.1936063057437968E+16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-4.1936063057437968E+16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-174733596072658.19</v>
      </c>
      <c r="L6152" s="444">
        <f t="shared" ca="1" si="204"/>
        <v>-4.2110796653510624E+16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-4.2110796653510624E+16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-175461652722960.94</v>
      </c>
      <c r="L6153" s="444">
        <f t="shared" ca="1" si="204"/>
        <v>-4.2286258306233584E+16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-4.2286258306233584E+16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-176192742942639.94</v>
      </c>
      <c r="L6154" s="444">
        <f t="shared" ca="1" si="204"/>
        <v>-4.2462451049176224E+16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-4.2462451049176224E+16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-176926879371567.59</v>
      </c>
      <c r="L6155" s="444">
        <f t="shared" ca="1" si="204"/>
        <v>-4.2639377928547792E+16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-4.2639377928547792E+16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-177664074702282.47</v>
      </c>
      <c r="L6156" s="444">
        <f t="shared" ca="1" si="204"/>
        <v>-4.2817042003250072E+16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-4.2817042003250072E+16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-178404341680208.63</v>
      </c>
      <c r="L6157" s="444">
        <f t="shared" ca="1" si="204"/>
        <v>-4.299544634493028E+16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-4.299544634493028E+16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-179147693103876.16</v>
      </c>
      <c r="L6158" s="444">
        <f t="shared" ca="1" si="204"/>
        <v>-4.317459403803416E+16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-4.317459403803416E+16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-179894141825142.34</v>
      </c>
      <c r="L6159" s="444">
        <f t="shared" ca="1" si="204"/>
        <v>-4.3354488179859304E+16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-4.3354488179859304E+16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-180643700749413.75</v>
      </c>
      <c r="L6160" s="444">
        <f t="shared" ca="1" si="204"/>
        <v>-4.353513188060872E+16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-4.353513188060872E+16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-181396382835869.66</v>
      </c>
      <c r="L6161" s="444">
        <f t="shared" ca="1" si="204"/>
        <v>-4.3716528263444592E+16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-4.3716528263444592E+16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-182152201097685.81</v>
      </c>
      <c r="L6162" s="444">
        <f t="shared" ca="1" si="204"/>
        <v>-4.389868046454228E+16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-4.389868046454228E+16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-182911168602259.5</v>
      </c>
      <c r="L6163" s="444">
        <f t="shared" ca="1" si="204"/>
        <v>-4.4081591633144536E+16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-4.4081591633144536E+16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-183673298471435.56</v>
      </c>
      <c r="L6164" s="444">
        <f t="shared" ca="1" si="204"/>
        <v>-4.4265264931615968E+16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-4.4265264931615968E+16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-184438603881733.19</v>
      </c>
      <c r="L6165" s="444">
        <f t="shared" ca="1" si="204"/>
        <v>-4.4449703535497704E+16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-4.4449703535497704E+16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-185207098064573.75</v>
      </c>
      <c r="L6166" s="444">
        <f t="shared" ca="1" si="204"/>
        <v>-4.463491063356228E+16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-4.463491063356228E+16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-185978794306509.5</v>
      </c>
      <c r="L6167" s="444">
        <f t="shared" ca="1" si="204"/>
        <v>-4.4820889427868792E+16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-4.4820889427868792E+16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-186753705949453.31</v>
      </c>
      <c r="L6168" s="444">
        <f t="shared" ca="1" si="204"/>
        <v>-4.5007643133818248E+16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-4.5007643133818248E+16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-187531846390909.38</v>
      </c>
      <c r="L6169" s="444">
        <f t="shared" ca="1" si="204"/>
        <v>-4.519517498020916E+16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-4.519517498020916E+16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-188313229084204.84</v>
      </c>
      <c r="L6170" s="444">
        <f t="shared" ca="1" si="204"/>
        <v>-4.5383488209293368E+16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-4.5383488209293368E+16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-189097867538722.38</v>
      </c>
      <c r="L6171" s="444">
        <f t="shared" ca="1" si="204"/>
        <v>-4.5572586076832088E+16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-4.5572586076832088E+16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-189885775320133.69</v>
      </c>
      <c r="L6172" s="444">
        <f t="shared" ca="1" si="204"/>
        <v>-4.5762471852152224E+16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-4.5762471852152224E+16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-190676966050634.25</v>
      </c>
      <c r="L6173" s="444">
        <f t="shared" ca="1" si="204"/>
        <v>-4.5953148818202856E+16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-4.5953148818202856E+16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-191471453409178.56</v>
      </c>
      <c r="L6174" s="444">
        <f t="shared" ca="1" si="204"/>
        <v>-4.6144620271612032E+16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-4.6144620271612032E+16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-192269251131716.81</v>
      </c>
      <c r="L6175" s="444">
        <f t="shared" ca="1" si="204"/>
        <v>-4.6336889522743752E+16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-4.6336889522743752E+16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-193070373011432.31</v>
      </c>
      <c r="L6176" s="444">
        <f t="shared" ca="1" si="204"/>
        <v>-4.6529959895755184E+16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-4.6529959895755184E+16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-193874832898979.94</v>
      </c>
      <c r="L6177" s="444">
        <f t="shared" ca="1" si="204"/>
        <v>-4.672383472865416E+16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-4.672383472865416E+16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-194682644702725.66</v>
      </c>
      <c r="L6178" s="444">
        <f t="shared" ca="1" si="204"/>
        <v>-4.6918517373356888E+16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-4.6918517373356888E+16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-195493822388987.03</v>
      </c>
      <c r="L6179" s="444">
        <f t="shared" ca="1" si="204"/>
        <v>-4.7114011195745872E+16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-4.7114011195745872E+16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-196308379982274.47</v>
      </c>
      <c r="L6180" s="444">
        <f t="shared" ca="1" si="204"/>
        <v>-4.7310319575728144E+16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-4.7310319575728144E+16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-197126331565533.94</v>
      </c>
      <c r="L6181" s="444">
        <f t="shared" ca="1" si="204"/>
        <v>-4.750744590729368E+16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-4.750744590729368E+16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-197947691280390.34</v>
      </c>
      <c r="L6182" s="444">
        <f t="shared" ca="1" si="204"/>
        <v>-4.7705393598574072E+16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-4.7705393598574072E+16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-198772473327391.97</v>
      </c>
      <c r="L6183" s="444">
        <f t="shared" ca="1" si="204"/>
        <v>-4.7904166071901464E+16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-4.7904166071901464E+16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-199600691966256.09</v>
      </c>
      <c r="L6184" s="444">
        <f t="shared" ca="1" si="204"/>
        <v>-4.810376676386772E+16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-4.810376676386772E+16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-200432361516115.5</v>
      </c>
      <c r="L6185" s="444">
        <f t="shared" ca="1" si="204"/>
        <v>-4.8304199125383832E+16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-4.8304199125383832E+16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-201267496355765.97</v>
      </c>
      <c r="L6186" s="444">
        <f t="shared" ca="1" si="204"/>
        <v>-4.85054666217396E+16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-4.85054666217396E+16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-202106110923915</v>
      </c>
      <c r="L6187" s="444">
        <f t="shared" ca="1" si="204"/>
        <v>-4.8707572732663512E+16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-4.8707572732663512E+16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-202948219719431.31</v>
      </c>
      <c r="L6188" s="444">
        <f t="shared" ca="1" si="204"/>
        <v>-4.8910520952382944E+16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-4.8910520952382944E+16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-203793837301595.59</v>
      </c>
      <c r="L6189" s="444">
        <f t="shared" ca="1" si="204"/>
        <v>-4.9114314789684536E+16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-4.9114314789684536E+16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-204642978290352.22</v>
      </c>
      <c r="L6190" s="444">
        <f t="shared" ca="1" si="204"/>
        <v>-4.9318957767974888E+16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-4.9318957767974888E+16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-205495657366562.03</v>
      </c>
      <c r="L6191" s="444">
        <f t="shared" ca="1" si="204"/>
        <v>-4.9524453425341448E+16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-4.9524453425341448E+16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-206351889272256.03</v>
      </c>
      <c r="L6192" s="444">
        <f t="shared" ca="1" si="204"/>
        <v>-4.9730805314613704E+16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-4.9730805314613704E+16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-207211688810890.44</v>
      </c>
      <c r="L6193" s="444">
        <f t="shared" ca="1" si="204"/>
        <v>-4.9938017003424592E+16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-4.9938017003424592E+16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-208075070847602.47</v>
      </c>
      <c r="L6194" s="444">
        <f t="shared" ca="1" si="204"/>
        <v>-5.0146092074272192E+16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-5.0146092074272192E+16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-208942050309467.47</v>
      </c>
      <c r="L6195" s="444">
        <f t="shared" ca="1" si="204"/>
        <v>-5.0355034124581656E+16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-5.0355034124581656E+16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-209812642185756.91</v>
      </c>
      <c r="L6196" s="444">
        <f t="shared" ca="1" si="204"/>
        <v>-5.0564846766767416E+16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-5.0564846766767416E+16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-210686861528197.56</v>
      </c>
      <c r="L6197" s="444">
        <f t="shared" ca="1" si="204"/>
        <v>-5.0775533628295616E+16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-5.0775533628295616E+16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-211564723451231.72</v>
      </c>
      <c r="L6198" s="444">
        <f t="shared" ca="1" si="204"/>
        <v>-5.0987098351746848E+16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-5.0987098351746848E+16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-212446243132278.53</v>
      </c>
      <c r="L6199" s="444">
        <f t="shared" ca="1" si="204"/>
        <v>-5.1199544594879128E+16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-5.1199544594879128E+16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-213331435811996.38</v>
      </c>
      <c r="L6200" s="444">
        <f t="shared" ca="1" si="204"/>
        <v>-5.1412876030691128E+16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-5.1412876030691128E+16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-214220316794546.38</v>
      </c>
      <c r="L6201" s="444">
        <f t="shared" ca="1" si="204"/>
        <v>-5.1627096347485672E+16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-5.1627096347485672E+16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-215112901447856.97</v>
      </c>
      <c r="L6202" s="444">
        <f t="shared" ca="1" si="204"/>
        <v>-5.1842209248933528E+16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-5.1842209248933528E+16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-216009205203889.69</v>
      </c>
      <c r="L6203" s="444">
        <f t="shared" ca="1" si="204"/>
        <v>-5.2058218454137416E+16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-5.2058218454137416E+16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-216909243558905.91</v>
      </c>
      <c r="L6204" s="444">
        <f t="shared" ca="1" si="204"/>
        <v>-5.227512769769632E+16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-5.227512769769632E+16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-217813032073734.66</v>
      </c>
      <c r="L6205" s="444">
        <f t="shared" ca="1" si="204"/>
        <v>-5.2492940729770056E+16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-5.2492940729770056E+16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-218720586374041.91</v>
      </c>
      <c r="L6206" s="444">
        <f t="shared" ca="1" si="204"/>
        <v>-5.2711661316144096E+16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-5.2711661316144096E+16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-219631922150600.41</v>
      </c>
      <c r="L6207" s="444">
        <f t="shared" ca="1" si="204"/>
        <v>-5.2931293238294696E+16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-5.2931293238294696E+16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-220547055159561.22</v>
      </c>
      <c r="L6208" s="444">
        <f t="shared" ca="1" si="204"/>
        <v>-5.3151840293454256E+16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-5.3151840293454256E+16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-221466001222726.06</v>
      </c>
      <c r="L6209" s="444">
        <f t="shared" ca="1" si="204"/>
        <v>-5.3373306294676984E+16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-5.3373306294676984E+16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-222388776227820.75</v>
      </c>
      <c r="L6210" s="444">
        <f t="shared" ca="1" si="204"/>
        <v>-5.3595695070904808E+16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-5.3595695070904808E+16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-223315396128770.03</v>
      </c>
      <c r="L6211" s="444">
        <f t="shared" ca="1" si="204"/>
        <v>-5.3819010467033576E+16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-5.3819010467033576E+16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-224245876945973.22</v>
      </c>
      <c r="L6212" s="444">
        <f t="shared" ca="1" si="204"/>
        <v>-5.4043256343979552E+16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-5.4043256343979552E+16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-225180234766581.47</v>
      </c>
      <c r="L6213" s="444">
        <f t="shared" ca="1" si="204"/>
        <v>-5.4268436578746136E+16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-5.4268436578746136E+16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-226118485744775.56</v>
      </c>
      <c r="L6214" s="444">
        <f t="shared" ca="1" si="204"/>
        <v>-5.4494555064490912E+16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-5.4494555064490912E+16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-227060646102045.47</v>
      </c>
      <c r="L6215" s="444">
        <f t="shared" ca="1" si="204"/>
        <v>-5.472161571059296E+16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-5.472161571059296E+16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-228006732127470.66</v>
      </c>
      <c r="L6216" s="444">
        <f t="shared" ca="1" si="204"/>
        <v>-5.4949622442720432E+16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-5.4949622442720432E+16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-228956760178001.78</v>
      </c>
      <c r="L6217" s="444">
        <f t="shared" ca="1" si="204"/>
        <v>-5.5178579202898432E+16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-5.5178579202898432E+16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-229910746678743.47</v>
      </c>
      <c r="L6218" s="444">
        <f t="shared" ca="1" si="204"/>
        <v>-5.5408489949577176E+16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-5.5408489949577176E+16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-230868708123238.22</v>
      </c>
      <c r="L6219" s="444">
        <f t="shared" ca="1" si="204"/>
        <v>-5.5639358657700416E+16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-5.5639358657700416E+16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-231830661073751.72</v>
      </c>
      <c r="L6220" s="444">
        <f t="shared" ca="1" si="204"/>
        <v>-5.5871189318774168E+16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-5.5871189318774168E+16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-232796622161559.03</v>
      </c>
      <c r="L6221" s="444">
        <f t="shared" ca="1" si="204"/>
        <v>-5.6103985940935728E+16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-5.6103985940935728E+16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-233766608087232.19</v>
      </c>
      <c r="L6222" s="444">
        <f t="shared" ca="1" si="204"/>
        <v>-5.633775254902296E+16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-5.633775254902296E+16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-234740635620928.97</v>
      </c>
      <c r="L6223" s="444">
        <f t="shared" ca="1" si="204"/>
        <v>-5.6572493184643888E+16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-5.6572493184643888E+16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-235718721602682.88</v>
      </c>
      <c r="L6224" s="444">
        <f t="shared" ca="1" si="204"/>
        <v>-5.6808211906246568E+16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-5.6808211906246568E+16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-236700882942694.03</v>
      </c>
      <c r="L6225" s="444">
        <f t="shared" ca="1" si="204"/>
        <v>-5.7044912789189264E+16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-5.7044912789189264E+16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-237687136621621.97</v>
      </c>
      <c r="L6226" s="444">
        <f t="shared" ca="1" si="204"/>
        <v>-5.7282599925810888E+16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-5.7282599925810888E+16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-238677499690878.72</v>
      </c>
      <c r="L6227" s="444">
        <f t="shared" ca="1" si="204"/>
        <v>-5.7521277425501768E+16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-5.7521277425501768E+16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-239671989272924.03</v>
      </c>
      <c r="L6228" s="444">
        <f t="shared" ca="1" si="204"/>
        <v>-5.7760949414774696E+16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-5.7760949414774696E+16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-240670622561561.19</v>
      </c>
      <c r="L6229" s="444">
        <f t="shared" ca="1" si="204"/>
        <v>-5.8001620037336256E+16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-5.8001620037336256E+16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-241673416822234.41</v>
      </c>
      <c r="L6230" s="444">
        <f t="shared" ca="1" si="204"/>
        <v>-5.8243293454158488E+16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-5.8243293454158488E+16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-242680389392327.03</v>
      </c>
      <c r="L6231" s="444">
        <f t="shared" ca="1" si="204"/>
        <v>-5.8485973843550816E+16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-5.8485973843550816E+16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-243691557681461.75</v>
      </c>
      <c r="L6232" s="444">
        <f t="shared" ca="1" si="204"/>
        <v>-5.872966540123228E+16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-5.872966540123228E+16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-244706939171801.16</v>
      </c>
      <c r="L6233" s="444">
        <f t="shared" ca="1" si="204"/>
        <v>-5.897437234040408E+16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-5.897437234040408E+16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-245726551418350.34</v>
      </c>
      <c r="L6234" s="444">
        <f t="shared" ca="1" si="204"/>
        <v>-5.9220098891822432E+16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-5.9220098891822432E+16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-246750412049260.09</v>
      </c>
      <c r="L6235" s="444">
        <f t="shared" ca="1" si="204"/>
        <v>-5.9466849303871696E+16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-5.9466849303871696E+16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-247778538766132.06</v>
      </c>
      <c r="L6236" s="444">
        <f t="shared" ca="1" si="204"/>
        <v>-5.9714627842637832E+16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-5.9714627842637832E+16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-248810949344324.25</v>
      </c>
      <c r="L6237" s="444">
        <f t="shared" ca="1" si="204"/>
        <v>-5.996343879198216E+16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-5.996343879198216E+16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-249847661633258.97</v>
      </c>
      <c r="L6238" s="444">
        <f t="shared" ca="1" si="204"/>
        <v>-6.0213286453615416E+16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-6.0213286453615416E+16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-250888693556730.91</v>
      </c>
      <c r="L6239" s="444">
        <f t="shared" ca="1" si="204"/>
        <v>-6.0464175147172144E+16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-6.0464175147172144E+16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-251934063113217.25</v>
      </c>
      <c r="L6240" s="444">
        <f t="shared" ca="1" si="204"/>
        <v>-6.071610921028536E+16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-6.071610921028536E+16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-252983788376189</v>
      </c>
      <c r="L6241" s="444">
        <f t="shared" ca="1" si="204"/>
        <v>-6.0969092998661552E+16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-6.0969092998661552E+16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-254037887494423.13</v>
      </c>
      <c r="L6242" s="444">
        <f t="shared" ca="1" si="204"/>
        <v>-6.1223130886155976E+16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-6.1223130886155976E+16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-255096378692316.56</v>
      </c>
      <c r="L6243" s="444">
        <f t="shared" ca="1" si="204"/>
        <v>-6.1478227264848296E+16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-6.1478227264848296E+16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-256159280270201.19</v>
      </c>
      <c r="L6244" s="444">
        <f t="shared" ca="1" si="204"/>
        <v>-6.1734386545118496E+16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-6.1734386545118496E+16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-257226610604660.41</v>
      </c>
      <c r="L6245" s="444">
        <f t="shared" ca="1" si="204"/>
        <v>-6.199161315572316E+16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-6.199161315572316E+16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-258298388148846.5</v>
      </c>
      <c r="L6246" s="444">
        <f t="shared" ca="1" si="204"/>
        <v>-6.2249911543872008E+16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-6.2249911543872008E+16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-259374631432800.06</v>
      </c>
      <c r="L6247" s="444">
        <f t="shared" ca="1" si="204"/>
        <v>-6.2509286175304808E+16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-6.2509286175304808E+16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-260455359063770.03</v>
      </c>
      <c r="L6248" s="444">
        <f t="shared" ca="1" si="204"/>
        <v>-6.2769741534368576E+16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-6.2769741534368576E+16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-261540589726535.72</v>
      </c>
      <c r="L6249" s="444">
        <f t="shared" ca="1" si="204"/>
        <v>-6.3031282124095112E+16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-6.3031282124095112E+16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-262630342183729.63</v>
      </c>
      <c r="L6250" s="444">
        <f t="shared" ca="1" si="204"/>
        <v>-6.329391246627884E+16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2026-07-11T11:14:32Z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